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drawings/drawing4.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karrc\Desktop\2016 Initiative\completed\"/>
    </mc:Choice>
  </mc:AlternateContent>
  <bookViews>
    <workbookView xWindow="0" yWindow="1410" windowWidth="12120" windowHeight="8415" tabRatio="709"/>
  </bookViews>
  <sheets>
    <sheet name="BDC 70" sheetId="1" r:id="rId1"/>
    <sheet name="BDC 70.1" sheetId="3" r:id="rId2"/>
    <sheet name="BDC 70.1 (2)" sheetId="12" r:id="rId3"/>
    <sheet name="BDC 70.1 (3)" sheetId="13" r:id="rId4"/>
    <sheet name="BDC 71" sheetId="4" r:id="rId5"/>
    <sheet name="BDC 72" sheetId="5" r:id="rId6"/>
    <sheet name="BDC 72 (2)" sheetId="9" r:id="rId7"/>
    <sheet name="BDC 72 (3)" sheetId="10" r:id="rId8"/>
    <sheet name="BDC 72 (4)" sheetId="11" r:id="rId9"/>
    <sheet name="BDC 73" sheetId="6" r:id="rId10"/>
  </sheets>
  <definedNames>
    <definedName name="_xlnm.Print_Area" localSheetId="1">'BDC 70.1'!$A$1:$W$57</definedName>
    <definedName name="_xlnm.Print_Area" localSheetId="2">'BDC 70.1 (2)'!$A$1:$W$57</definedName>
    <definedName name="_xlnm.Print_Area" localSheetId="3">'BDC 70.1 (3)'!$A$1:$W$57</definedName>
    <definedName name="_xlnm.Print_Area" localSheetId="4">'BDC 71'!$A$1:$R$46</definedName>
    <definedName name="_xlnm.Print_Area" localSheetId="5">'BDC 72'!$A$1:$R$44</definedName>
    <definedName name="_xlnm.Print_Area" localSheetId="6">'BDC 72 (2)'!$A$1:$R$44</definedName>
    <definedName name="_xlnm.Print_Area" localSheetId="7">'BDC 72 (3)'!$A$1:$R$44</definedName>
    <definedName name="_xlnm.Print_Area" localSheetId="8">'BDC 72 (4)'!$A$1:$R$44</definedName>
    <definedName name="_xlnm.Print_Area" localSheetId="9">'BDC 73'!$A$1:$V$36</definedName>
  </definedNames>
  <calcPr calcId="152511"/>
</workbook>
</file>

<file path=xl/calcChain.xml><?xml version="1.0" encoding="utf-8"?>
<calcChain xmlns="http://schemas.openxmlformats.org/spreadsheetml/2006/main">
  <c r="S11" i="6" l="1"/>
  <c r="O11" i="6"/>
  <c r="Q22" i="13"/>
  <c r="T22" i="13"/>
  <c r="Q21" i="13"/>
  <c r="K22" i="13"/>
  <c r="K21" i="13"/>
  <c r="Q22" i="3"/>
  <c r="T22" i="3"/>
  <c r="Q21" i="3"/>
  <c r="K22" i="3"/>
  <c r="K21" i="3"/>
  <c r="Q22" i="12"/>
  <c r="T22" i="12"/>
  <c r="Q21" i="12"/>
  <c r="K22" i="12"/>
  <c r="K21" i="12"/>
  <c r="K30" i="4"/>
  <c r="M30" i="4"/>
  <c r="O30" i="4"/>
  <c r="G30" i="4"/>
  <c r="H18" i="1"/>
  <c r="K36" i="4"/>
  <c r="M36" i="4"/>
  <c r="G36" i="4"/>
  <c r="I36" i="4"/>
  <c r="K35" i="4"/>
  <c r="M35" i="4"/>
  <c r="G35" i="4"/>
  <c r="I35" i="4"/>
  <c r="K34" i="4"/>
  <c r="M34" i="4"/>
  <c r="G34" i="4"/>
  <c r="I34" i="4"/>
  <c r="K33" i="4"/>
  <c r="M33" i="4"/>
  <c r="G33" i="4"/>
  <c r="I33" i="4"/>
  <c r="G32" i="4"/>
  <c r="I32" i="4"/>
  <c r="K32" i="4"/>
  <c r="M32" i="4"/>
  <c r="K31" i="4"/>
  <c r="M31" i="4"/>
  <c r="G31" i="4"/>
  <c r="I31" i="4"/>
  <c r="O31" i="4"/>
  <c r="K23" i="4"/>
  <c r="M23" i="4"/>
  <c r="K22" i="4"/>
  <c r="M22" i="4"/>
  <c r="K21" i="4"/>
  <c r="M21" i="4"/>
  <c r="K20" i="4"/>
  <c r="M20" i="4"/>
  <c r="G23" i="4"/>
  <c r="I23" i="4"/>
  <c r="O23" i="4"/>
  <c r="G22" i="4"/>
  <c r="I22" i="4"/>
  <c r="O22" i="4"/>
  <c r="G21" i="4"/>
  <c r="I21" i="4"/>
  <c r="O21" i="4"/>
  <c r="G20" i="4"/>
  <c r="I20" i="4"/>
  <c r="O20" i="4"/>
  <c r="G19" i="4"/>
  <c r="I19" i="4"/>
  <c r="K19" i="4"/>
  <c r="M19" i="4"/>
  <c r="K17" i="1"/>
  <c r="H17" i="1"/>
  <c r="I30" i="4"/>
  <c r="I18" i="4"/>
  <c r="O18" i="4"/>
  <c r="M18" i="4"/>
  <c r="U37" i="4"/>
  <c r="J18" i="1"/>
  <c r="T37" i="4"/>
  <c r="G18" i="1"/>
  <c r="U24" i="4"/>
  <c r="J17" i="1"/>
  <c r="T24" i="4"/>
  <c r="G17" i="1"/>
  <c r="T32" i="13"/>
  <c r="T33" i="13"/>
  <c r="T35" i="13"/>
  <c r="T30" i="13"/>
  <c r="T37" i="13"/>
  <c r="K18" i="13"/>
  <c r="T18" i="13"/>
  <c r="Q18" i="13"/>
  <c r="T21" i="13"/>
  <c r="K18" i="12"/>
  <c r="Q18" i="12"/>
  <c r="T18" i="12"/>
  <c r="T21" i="12"/>
  <c r="T32" i="12"/>
  <c r="T33" i="12"/>
  <c r="T35" i="12"/>
  <c r="C36" i="1"/>
  <c r="C32" i="1"/>
  <c r="U7" i="13"/>
  <c r="V9" i="13"/>
  <c r="S11" i="13"/>
  <c r="V11" i="13"/>
  <c r="K19" i="13"/>
  <c r="T19" i="13"/>
  <c r="Q19" i="13"/>
  <c r="K20" i="13"/>
  <c r="Q20" i="13"/>
  <c r="T20" i="13"/>
  <c r="K23" i="13"/>
  <c r="Q23" i="13"/>
  <c r="T23" i="13"/>
  <c r="K24" i="13"/>
  <c r="T24" i="13"/>
  <c r="Q24" i="13"/>
  <c r="T31" i="13"/>
  <c r="T34" i="13"/>
  <c r="T36" i="13"/>
  <c r="U7" i="12"/>
  <c r="V9" i="12"/>
  <c r="S11" i="12"/>
  <c r="V11" i="12"/>
  <c r="K19" i="12"/>
  <c r="T19" i="12"/>
  <c r="Q19" i="12"/>
  <c r="K20" i="12"/>
  <c r="Q20" i="12"/>
  <c r="T20" i="12"/>
  <c r="K23" i="12"/>
  <c r="Q23" i="12"/>
  <c r="T23" i="12"/>
  <c r="K24" i="12"/>
  <c r="T24" i="12"/>
  <c r="Q24" i="12"/>
  <c r="T30" i="12"/>
  <c r="T37" i="12"/>
  <c r="T31" i="12"/>
  <c r="T34" i="12"/>
  <c r="T36" i="12"/>
  <c r="K18" i="3"/>
  <c r="T18" i="3"/>
  <c r="Q18" i="3"/>
  <c r="K19" i="3"/>
  <c r="T19" i="3"/>
  <c r="Q19" i="3"/>
  <c r="K20" i="3"/>
  <c r="Q20" i="3"/>
  <c r="T20" i="3"/>
  <c r="T21" i="3"/>
  <c r="K23" i="3"/>
  <c r="T23" i="3"/>
  <c r="Q23" i="3"/>
  <c r="K24" i="3"/>
  <c r="Q24" i="3"/>
  <c r="T24" i="3"/>
  <c r="T32" i="3"/>
  <c r="T33" i="3"/>
  <c r="T35" i="3"/>
  <c r="T37" i="3"/>
  <c r="T30" i="3"/>
  <c r="T31" i="3"/>
  <c r="T34" i="3"/>
  <c r="T36" i="3"/>
  <c r="M24" i="11"/>
  <c r="N7" i="11"/>
  <c r="D9" i="11"/>
  <c r="O9" i="11"/>
  <c r="D10" i="11"/>
  <c r="D11" i="11"/>
  <c r="L11" i="11"/>
  <c r="O11" i="11"/>
  <c r="D12" i="11"/>
  <c r="G12" i="11"/>
  <c r="M17" i="11"/>
  <c r="M35" i="11"/>
  <c r="M34" i="10"/>
  <c r="M18" i="11"/>
  <c r="M19" i="11"/>
  <c r="M20" i="11"/>
  <c r="M21" i="11"/>
  <c r="M22" i="11"/>
  <c r="M23" i="11"/>
  <c r="M25" i="11"/>
  <c r="M26" i="11"/>
  <c r="M27" i="11"/>
  <c r="M28" i="11"/>
  <c r="M29" i="11"/>
  <c r="M30" i="11"/>
  <c r="M31" i="11"/>
  <c r="M32" i="11"/>
  <c r="M33" i="11"/>
  <c r="M34" i="11"/>
  <c r="M31" i="10"/>
  <c r="M19" i="10"/>
  <c r="M25" i="9"/>
  <c r="N7" i="10"/>
  <c r="D9" i="10"/>
  <c r="O9" i="10"/>
  <c r="D10" i="10"/>
  <c r="D11" i="10"/>
  <c r="L11" i="10"/>
  <c r="O11" i="10"/>
  <c r="D12" i="10"/>
  <c r="G12" i="10"/>
  <c r="M17" i="10"/>
  <c r="M18" i="10"/>
  <c r="M20" i="10"/>
  <c r="M21" i="10"/>
  <c r="M22" i="10"/>
  <c r="M23" i="10"/>
  <c r="M24" i="10"/>
  <c r="M25" i="10"/>
  <c r="M26" i="10"/>
  <c r="M27" i="10"/>
  <c r="M28" i="10"/>
  <c r="M29" i="10"/>
  <c r="M30" i="10"/>
  <c r="M32" i="10"/>
  <c r="M33" i="10"/>
  <c r="N7" i="9"/>
  <c r="D9" i="9"/>
  <c r="O9" i="9"/>
  <c r="D10" i="9"/>
  <c r="D11" i="9"/>
  <c r="L11" i="9"/>
  <c r="O11" i="9"/>
  <c r="D12" i="9"/>
  <c r="G12" i="9"/>
  <c r="M17" i="9"/>
  <c r="M18" i="9"/>
  <c r="M19" i="9"/>
  <c r="M20" i="9"/>
  <c r="M21" i="9"/>
  <c r="M22" i="9"/>
  <c r="M23" i="9"/>
  <c r="M24" i="9"/>
  <c r="M26" i="9"/>
  <c r="M27" i="9"/>
  <c r="M28" i="9"/>
  <c r="M29" i="9"/>
  <c r="M30" i="9"/>
  <c r="M31" i="9"/>
  <c r="M32" i="9"/>
  <c r="M33" i="9"/>
  <c r="V9" i="3"/>
  <c r="U7" i="6"/>
  <c r="N7" i="5"/>
  <c r="O7" i="4"/>
  <c r="V11" i="3"/>
  <c r="S11" i="3"/>
  <c r="U7" i="3"/>
  <c r="C28" i="1"/>
  <c r="K30" i="6"/>
  <c r="I30" i="6"/>
  <c r="M30" i="6"/>
  <c r="U30" i="6"/>
  <c r="U31" i="6"/>
  <c r="U32" i="6"/>
  <c r="U35" i="6"/>
  <c r="M21" i="1"/>
  <c r="U33" i="6"/>
  <c r="U34" i="6"/>
  <c r="M17" i="5"/>
  <c r="M31" i="5"/>
  <c r="M26" i="4"/>
  <c r="S30" i="6"/>
  <c r="M18" i="5"/>
  <c r="M19" i="5"/>
  <c r="M20" i="5"/>
  <c r="M21" i="5"/>
  <c r="M22" i="5"/>
  <c r="M23" i="5"/>
  <c r="M24" i="5"/>
  <c r="M25" i="5"/>
  <c r="M26" i="5"/>
  <c r="M27" i="5"/>
  <c r="M28" i="5"/>
  <c r="M29" i="5"/>
  <c r="M30" i="5"/>
  <c r="M32" i="5"/>
  <c r="M33" i="5"/>
  <c r="V9" i="6"/>
  <c r="G12" i="6"/>
  <c r="D12" i="6"/>
  <c r="D11" i="6"/>
  <c r="D10" i="6"/>
  <c r="D9" i="6"/>
  <c r="O11" i="5"/>
  <c r="L11" i="5"/>
  <c r="O9" i="5"/>
  <c r="D12" i="5"/>
  <c r="G12" i="5"/>
  <c r="D11" i="5"/>
  <c r="D10" i="5"/>
  <c r="D9" i="5"/>
  <c r="P9" i="4"/>
  <c r="P11" i="4"/>
  <c r="M11" i="4"/>
  <c r="G12" i="4"/>
  <c r="D12" i="4"/>
  <c r="D11" i="4"/>
  <c r="D10" i="4"/>
  <c r="D9" i="4"/>
  <c r="I31" i="6"/>
  <c r="K31" i="6"/>
  <c r="M31" i="6"/>
  <c r="S31" i="6"/>
  <c r="I32" i="6"/>
  <c r="K32" i="6"/>
  <c r="M32" i="6"/>
  <c r="S32" i="6"/>
  <c r="I33" i="6"/>
  <c r="K33" i="6"/>
  <c r="M33" i="6"/>
  <c r="S33" i="6"/>
  <c r="I34" i="6"/>
  <c r="K34" i="6"/>
  <c r="M34" i="6"/>
  <c r="S34" i="6"/>
  <c r="T25" i="13"/>
  <c r="T41" i="13"/>
  <c r="J36" i="1"/>
  <c r="T25" i="3"/>
  <c r="T41" i="3"/>
  <c r="J28" i="1"/>
  <c r="T25" i="12"/>
  <c r="T41" i="12"/>
  <c r="J32" i="1"/>
  <c r="J33" i="1" s="1"/>
  <c r="O19" i="4"/>
  <c r="O33" i="4"/>
  <c r="O35" i="4"/>
  <c r="O37" i="4"/>
  <c r="M18" i="1"/>
  <c r="M35" i="10"/>
  <c r="M34" i="9"/>
  <c r="M35" i="9" s="1"/>
  <c r="M34" i="5" s="1"/>
  <c r="M35" i="5" s="1"/>
  <c r="M19" i="1" s="1"/>
  <c r="O32" i="4"/>
  <c r="O34" i="4"/>
  <c r="O36" i="4"/>
  <c r="O24" i="4"/>
  <c r="K18" i="1"/>
  <c r="J30" i="1"/>
  <c r="J29" i="1"/>
  <c r="M30" i="1"/>
  <c r="M17" i="1"/>
  <c r="O39" i="4"/>
  <c r="J38" i="1"/>
  <c r="J37" i="1"/>
  <c r="M38" i="1"/>
  <c r="M20" i="1" l="1"/>
  <c r="M23" i="1" s="1"/>
  <c r="J34" i="1"/>
  <c r="M34" i="1" s="1"/>
  <c r="M39" i="1" s="1"/>
  <c r="M43" i="1" l="1"/>
</calcChain>
</file>

<file path=xl/sharedStrings.xml><?xml version="1.0" encoding="utf-8"?>
<sst xmlns="http://schemas.openxmlformats.org/spreadsheetml/2006/main" count="439" uniqueCount="213">
  <si>
    <t>Contractor Name:</t>
  </si>
  <si>
    <t>Address:</t>
  </si>
  <si>
    <t>Fax:</t>
  </si>
  <si>
    <t>CONTRACTOR WORK</t>
  </si>
  <si>
    <t>Hrs.</t>
  </si>
  <si>
    <t>$</t>
  </si>
  <si>
    <t>C.</t>
  </si>
  <si>
    <t>SUBCONTRACTOR WORK</t>
  </si>
  <si>
    <t>Notary Public</t>
  </si>
  <si>
    <t>Print Title</t>
  </si>
  <si>
    <t>Date</t>
  </si>
  <si>
    <t>CONTRACTOR'S CERTIFICATION</t>
  </si>
  <si>
    <t>CERTIFICATION BY DIRECTOR'S REPRESENTATIVE</t>
  </si>
  <si>
    <t xml:space="preserve"> Prem. Hrs.</t>
  </si>
  <si>
    <t>Prem. Rate</t>
  </si>
  <si>
    <t>Billing Rate</t>
  </si>
  <si>
    <t>Date:</t>
  </si>
  <si>
    <t>to</t>
  </si>
  <si>
    <t>Period:</t>
  </si>
  <si>
    <t xml:space="preserve">          </t>
  </si>
  <si>
    <t>a.    First Employee</t>
  </si>
  <si>
    <t>b.    All Additional Employees</t>
  </si>
  <si>
    <t>times Line 2.</t>
  </si>
  <si>
    <t>3.   Material Percentage Fee from Contract</t>
  </si>
  <si>
    <r>
      <t xml:space="preserve">                </t>
    </r>
    <r>
      <rPr>
        <sz val="8"/>
        <rFont val="Arial"/>
        <family val="2"/>
      </rPr>
      <t xml:space="preserve">              </t>
    </r>
  </si>
  <si>
    <t>Subcontractor Name</t>
  </si>
  <si>
    <t>A.</t>
  </si>
  <si>
    <t>B.</t>
  </si>
  <si>
    <t>1.</t>
  </si>
  <si>
    <t>3.</t>
  </si>
  <si>
    <t>2.</t>
  </si>
  <si>
    <t>a. 10% of first $10,000 of line 1.   ($1,000 maximum)</t>
  </si>
  <si>
    <t xml:space="preserve">b. 5% of the Remaining Balance from line 1.   </t>
  </si>
  <si>
    <t>a. 10% of first $10,000 of line 2.   ($1,000 maximum)</t>
  </si>
  <si>
    <t xml:space="preserve">b. 5% of the Remaining Balance from line 2.   </t>
  </si>
  <si>
    <t>a. 10% of first $10,000 of line 3.   ($1,000 maximum)</t>
  </si>
  <si>
    <t xml:space="preserve">b. 5% of the Remaining Balance from line 3.   </t>
  </si>
  <si>
    <r>
      <t xml:space="preserve">Sworn before me this </t>
    </r>
    <r>
      <rPr>
        <u/>
        <sz val="9"/>
        <rFont val="Arial"/>
        <family val="2"/>
      </rPr>
      <t xml:space="preserve">                  </t>
    </r>
    <r>
      <rPr>
        <sz val="9"/>
        <rFont val="Arial"/>
        <family val="2"/>
      </rPr>
      <t xml:space="preserve"> day </t>
    </r>
  </si>
  <si>
    <t xml:space="preserve">Signature </t>
  </si>
  <si>
    <t>CONTRACTOR TOTAL PLUS SUBCONTRACTOR TOTAL</t>
  </si>
  <si>
    <t xml:space="preserve"> Total Costs </t>
  </si>
  <si>
    <t>OGS Revisions</t>
  </si>
  <si>
    <t>(Check if this is a FINAL Payment.)</t>
  </si>
  <si>
    <t>Project No.</t>
  </si>
  <si>
    <t>Subcontractor Name:</t>
  </si>
  <si>
    <t>Telephone No.:</t>
  </si>
  <si>
    <t>Regular Time</t>
  </si>
  <si>
    <t xml:space="preserve">Employee Name </t>
  </si>
  <si>
    <t>Hours</t>
  </si>
  <si>
    <t>Amount Paid</t>
  </si>
  <si>
    <t xml:space="preserve">Amount Paid </t>
  </si>
  <si>
    <t>Invoice Number</t>
  </si>
  <si>
    <t>Quantity</t>
  </si>
  <si>
    <t>D.</t>
  </si>
  <si>
    <t>4.</t>
  </si>
  <si>
    <t xml:space="preserve">in the amount of: </t>
  </si>
  <si>
    <t>Subcontractor's Certification</t>
  </si>
  <si>
    <r>
      <t xml:space="preserve">Premium Time </t>
    </r>
    <r>
      <rPr>
        <i/>
        <sz val="8"/>
        <rFont val="Arial"/>
        <family val="2"/>
      </rPr>
      <t>(only when directed)</t>
    </r>
  </si>
  <si>
    <t xml:space="preserve">Item No.       </t>
  </si>
  <si>
    <t>Premium Rate</t>
  </si>
  <si>
    <t>Unit Cost</t>
  </si>
  <si>
    <r>
      <t xml:space="preserve">Unit of Measure </t>
    </r>
    <r>
      <rPr>
        <sz val="7"/>
        <rFont val="Arial"/>
        <family val="2"/>
      </rPr>
      <t>(feet, yards, etc.)</t>
    </r>
  </si>
  <si>
    <r>
      <t xml:space="preserve">Sworn before me this </t>
    </r>
    <r>
      <rPr>
        <b/>
        <sz val="9"/>
        <rFont val="Arial"/>
        <family val="2"/>
      </rPr>
      <t>______________________</t>
    </r>
    <r>
      <rPr>
        <sz val="8"/>
        <rFont val="Arial"/>
        <family val="2"/>
      </rPr>
      <t xml:space="preserve"> day</t>
    </r>
  </si>
  <si>
    <r>
      <t xml:space="preserve">of </t>
    </r>
    <r>
      <rPr>
        <b/>
        <sz val="9"/>
        <rFont val="Arial"/>
        <family val="2"/>
      </rPr>
      <t>_____________________________</t>
    </r>
    <r>
      <rPr>
        <sz val="8"/>
        <rFont val="Arial"/>
        <family val="2"/>
      </rPr>
      <t xml:space="preserve"> , 20 </t>
    </r>
    <r>
      <rPr>
        <b/>
        <sz val="9"/>
        <rFont val="Arial"/>
        <family val="2"/>
      </rPr>
      <t>________</t>
    </r>
    <r>
      <rPr>
        <sz val="8"/>
        <rFont val="Arial"/>
        <family val="2"/>
      </rPr>
      <t xml:space="preserve"> .</t>
    </r>
  </si>
  <si>
    <t>Page:</t>
  </si>
  <si>
    <t>of</t>
  </si>
  <si>
    <t>Employee Name</t>
  </si>
  <si>
    <t>Total                            Labor Expense</t>
  </si>
  <si>
    <t>Comments:</t>
  </si>
  <si>
    <r>
      <t xml:space="preserve">Item No.       </t>
    </r>
    <r>
      <rPr>
        <sz val="6"/>
        <rFont val="Arial"/>
        <family val="2"/>
      </rPr>
      <t>(From BDC 68)</t>
    </r>
  </si>
  <si>
    <t>2.   Total Contractor Material  (from BDC 72)</t>
  </si>
  <si>
    <t xml:space="preserve"> </t>
  </si>
  <si>
    <t xml:space="preserve">Invoice Number </t>
  </si>
  <si>
    <t>Total Material Cost</t>
  </si>
  <si>
    <t>Total Contractor Material</t>
  </si>
  <si>
    <r>
      <t>Unit                   (</t>
    </r>
    <r>
      <rPr>
        <sz val="7"/>
        <rFont val="Arial"/>
        <family val="2"/>
      </rPr>
      <t>feet, yard, etc.)</t>
    </r>
  </si>
  <si>
    <t xml:space="preserve">  Contractor Name:</t>
  </si>
  <si>
    <t xml:space="preserve">  Address:</t>
  </si>
  <si>
    <t xml:space="preserve">     </t>
  </si>
  <si>
    <t xml:space="preserve">  Telephone Number:</t>
  </si>
  <si>
    <t xml:space="preserve">    </t>
  </si>
  <si>
    <t xml:space="preserve">For self-owned equipment calculate rate in column 6 or column 7. </t>
  </si>
  <si>
    <t>Rented equipment will be paid for at actual cost. Complete columns 1, 3, 4 and 12.</t>
  </si>
  <si>
    <t>Operating cost includes fuel and lubricants but does not include operator's wages.</t>
  </si>
  <si>
    <t>Minor equipment and hand tools are considered overhead costs and cannot be claimed.</t>
  </si>
  <si>
    <t>Indicate</t>
  </si>
  <si>
    <t>Refer-</t>
  </si>
  <si>
    <t xml:space="preserve"> Complete Equipment </t>
  </si>
  <si>
    <t>Monthly</t>
  </si>
  <si>
    <t>Used Less</t>
  </si>
  <si>
    <t>Used 5 Days</t>
  </si>
  <si>
    <t>Equipment</t>
  </si>
  <si>
    <t>Actual</t>
  </si>
  <si>
    <t>Hourly</t>
  </si>
  <si>
    <t>Total</t>
  </si>
  <si>
    <t xml:space="preserve">Total </t>
  </si>
  <si>
    <t>if</t>
  </si>
  <si>
    <t>ence</t>
  </si>
  <si>
    <t>Description</t>
  </si>
  <si>
    <t>Required</t>
  </si>
  <si>
    <t>Rate</t>
  </si>
  <si>
    <t>Than 5 Days</t>
  </si>
  <si>
    <t>or More</t>
  </si>
  <si>
    <t>Expense</t>
  </si>
  <si>
    <t>Operating</t>
  </si>
  <si>
    <t>Page</t>
  </si>
  <si>
    <t>on</t>
  </si>
  <si>
    <t>Cost</t>
  </si>
  <si>
    <t xml:space="preserve">or </t>
  </si>
  <si>
    <t xml:space="preserve">from </t>
  </si>
  <si>
    <t>Year, Make, Complete Model No.,</t>
  </si>
  <si>
    <t>Site</t>
  </si>
  <si>
    <t>Hourly Rate</t>
  </si>
  <si>
    <t>Column 7</t>
  </si>
  <si>
    <t xml:space="preserve">Sum of </t>
  </si>
  <si>
    <t>Blue</t>
  </si>
  <si>
    <t>Size, Capacity, H.P., GWV,</t>
  </si>
  <si>
    <t>Column 5</t>
  </si>
  <si>
    <t>or Column 4</t>
  </si>
  <si>
    <t>Rate from</t>
  </si>
  <si>
    <t>Column 9</t>
  </si>
  <si>
    <t>Column 8 and Column 11</t>
  </si>
  <si>
    <t>Book</t>
  </si>
  <si>
    <t>Fuel Type used or other information to</t>
  </si>
  <si>
    <t xml:space="preserve">divided by </t>
  </si>
  <si>
    <t>multiplied by</t>
  </si>
  <si>
    <t>Blue Book</t>
  </si>
  <si>
    <t>or</t>
  </si>
  <si>
    <t>completely describe the equipment used.</t>
  </si>
  <si>
    <t>176 Hrs./Month</t>
  </si>
  <si>
    <t>Column 6</t>
  </si>
  <si>
    <t>Column 10</t>
  </si>
  <si>
    <t>Total Rental Cost</t>
  </si>
  <si>
    <t>TOTAL CONTRACTOR EQUIPMENT EXPENSE</t>
  </si>
  <si>
    <t>Include a copy of the rental invoice or quote verified with the signature of the Client Agency Facility Representative.</t>
  </si>
  <si>
    <t xml:space="preserve">Carry forward to BDC 70, Contractor Work, Line 4. </t>
  </si>
  <si>
    <t xml:space="preserve">4.   Total Contractor Equipment (from BDC 73)        </t>
  </si>
  <si>
    <t>Rounded to Nearest Dollar</t>
  </si>
  <si>
    <r>
      <t>SUBCONTRACTOR EXPENSE REPORT</t>
    </r>
    <r>
      <rPr>
        <b/>
        <sz val="10"/>
        <rFont val="Arial"/>
        <family val="2"/>
      </rPr>
      <t xml:space="preserve"> for Term Service Contracts</t>
    </r>
  </si>
  <si>
    <r>
      <t>MATERIAL EXPENSE REPORT</t>
    </r>
    <r>
      <rPr>
        <b/>
        <sz val="10"/>
        <rFont val="Arial"/>
        <family val="2"/>
      </rPr>
      <t xml:space="preserve"> for Term Service Contracts</t>
    </r>
  </si>
  <si>
    <t xml:space="preserve">   I certify compliance with all contract provisions and that all work has been performed and/or material supplied as included in this Expense and Fee Summary. I further certify that the labor rates, material prices, insurance enumerations, labor fringe benefit enumerations, and equipment rental rates are correct and in accordance with actual and true costs incurred.</t>
  </si>
  <si>
    <r>
      <t>EQUIPMENT EXPENSE REPORT</t>
    </r>
    <r>
      <rPr>
        <b/>
        <sz val="10"/>
        <rFont val="Arial"/>
        <family val="2"/>
      </rPr>
      <t xml:space="preserve"> for Term Service Contracts</t>
    </r>
  </si>
  <si>
    <t xml:space="preserve">(Carry forward to BDC 70, Contractor Work, Line 2.)  </t>
  </si>
  <si>
    <r>
      <t xml:space="preserve">CONTRACTOR TOTAL  </t>
    </r>
    <r>
      <rPr>
        <sz val="8"/>
        <rFont val="Arial"/>
        <family val="2"/>
      </rPr>
      <t xml:space="preserve">  (Total lines 1.- 5.) </t>
    </r>
    <r>
      <rPr>
        <sz val="9"/>
        <rFont val="Arial"/>
        <family val="2"/>
      </rPr>
      <t/>
    </r>
  </si>
  <si>
    <r>
      <t xml:space="preserve">SUBCONTRACTOR TOTAL  </t>
    </r>
    <r>
      <rPr>
        <sz val="8"/>
        <rFont val="Arial"/>
        <family val="2"/>
      </rPr>
      <t xml:space="preserve">  (Total lines A.- C.) </t>
    </r>
    <r>
      <rPr>
        <sz val="9"/>
        <rFont val="Arial"/>
        <family val="2"/>
      </rPr>
      <t/>
    </r>
  </si>
  <si>
    <t>Contract No.:</t>
  </si>
  <si>
    <t>of ___________________________ , 20________ .</t>
  </si>
  <si>
    <t xml:space="preserve">Work Order No.: </t>
  </si>
  <si>
    <t xml:space="preserve">Period:  </t>
  </si>
  <si>
    <r>
      <t xml:space="preserve">CONTRACTOR EXPENSE AND FEE SUMMARY </t>
    </r>
    <r>
      <rPr>
        <b/>
        <sz val="10"/>
        <rFont val="Arial"/>
        <family val="2"/>
      </rPr>
      <t>for Term Service Contracts</t>
    </r>
  </si>
  <si>
    <t xml:space="preserve">Facility: </t>
  </si>
  <si>
    <t xml:space="preserve">Contractor Name:  </t>
  </si>
  <si>
    <t xml:space="preserve">Address:  </t>
  </si>
  <si>
    <t xml:space="preserve">       Telephone No.:  </t>
  </si>
  <si>
    <t xml:space="preserve">Fax:  </t>
  </si>
  <si>
    <t xml:space="preserve">(Carry forward to BDC 72 (3).)  </t>
  </si>
  <si>
    <t>(Total Contractor Material from BDC 72 (4).)</t>
  </si>
  <si>
    <t xml:space="preserve">(Carry forward to BDC 72 (2).)  </t>
  </si>
  <si>
    <t>(Total Contractor Material from BDC 72 (3).)</t>
  </si>
  <si>
    <t>(Total Contractor Material from BDC 72 (2).)</t>
  </si>
  <si>
    <t xml:space="preserve">(Carry forward to BDC 72.)  </t>
  </si>
  <si>
    <r>
      <t>MATERIAL EXPENSE REPORT</t>
    </r>
    <r>
      <rPr>
        <b/>
        <sz val="10"/>
        <rFont val="Arial"/>
        <family val="2"/>
      </rPr>
      <t xml:space="preserve"> for Term Service Contracts (2)</t>
    </r>
  </si>
  <si>
    <r>
      <t>MATERIAL EXPENSE REPORT</t>
    </r>
    <r>
      <rPr>
        <b/>
        <sz val="10"/>
        <rFont val="Arial"/>
        <family val="2"/>
      </rPr>
      <t xml:space="preserve"> for Term Service Contracts (3)</t>
    </r>
  </si>
  <si>
    <r>
      <t>MATERIAL EXPENSE REPORT</t>
    </r>
    <r>
      <rPr>
        <b/>
        <sz val="10"/>
        <rFont val="Arial"/>
        <family val="2"/>
      </rPr>
      <t xml:space="preserve"> for Term Service Contracts (4)</t>
    </r>
  </si>
  <si>
    <t>CONTRACTOR TOTAL COST</t>
  </si>
  <si>
    <t xml:space="preserve">5.   Initial Site Visit Fixed Fee </t>
  </si>
  <si>
    <r>
      <t>O</t>
    </r>
    <r>
      <rPr>
        <sz val="8"/>
        <rFont val="Arial"/>
        <family val="2"/>
      </rPr>
      <t xml:space="preserve">wned </t>
    </r>
  </si>
  <si>
    <r>
      <t>R</t>
    </r>
    <r>
      <rPr>
        <sz val="8"/>
        <rFont val="Arial"/>
        <family val="2"/>
      </rPr>
      <t>ented</t>
    </r>
  </si>
  <si>
    <t xml:space="preserve">MATERIAL EXPENSE </t>
  </si>
  <si>
    <t>MATERIAL EXPENSE</t>
  </si>
  <si>
    <t xml:space="preserve">LABOR EXPENSE </t>
  </si>
  <si>
    <t>Total Equipment Expense</t>
  </si>
  <si>
    <t>Total Labor Expense</t>
  </si>
  <si>
    <t>Total Material Expense</t>
  </si>
  <si>
    <t>See attached detailed invoice(s) dated</t>
  </si>
  <si>
    <t xml:space="preserve">TOTAL LUMP SUM </t>
  </si>
  <si>
    <t>TOTAL LUMP SUM</t>
  </si>
  <si>
    <r>
      <t>◄ Enter TOTAL LUMP SUM</t>
    </r>
    <r>
      <rPr>
        <sz val="8"/>
        <rFont val="Arial"/>
        <family val="2"/>
      </rPr>
      <t xml:space="preserve"> </t>
    </r>
    <r>
      <rPr>
        <sz val="8"/>
        <rFont val="Arial"/>
      </rPr>
      <t>from BDC 70.1 here.</t>
    </r>
  </si>
  <si>
    <r>
      <t xml:space="preserve">◄ </t>
    </r>
    <r>
      <rPr>
        <sz val="8"/>
        <rFont val="Arial"/>
      </rPr>
      <t>Enter TOTAL LUMP SUM from BDC 70.1 (2) here.</t>
    </r>
  </si>
  <si>
    <t>◄ Enter TOTAL LUMP SUM from BDC 70.1 (3) here.</t>
  </si>
  <si>
    <t xml:space="preserve">Total Labor                                </t>
  </si>
  <si>
    <t xml:space="preserve">Total Material                        </t>
  </si>
  <si>
    <r>
      <t xml:space="preserve">Total Labor </t>
    </r>
    <r>
      <rPr>
        <b/>
        <sz val="9"/>
        <rFont val="Arial"/>
        <family val="2"/>
      </rPr>
      <t xml:space="preserve">     </t>
    </r>
  </si>
  <si>
    <t xml:space="preserve">Total Labor  </t>
  </si>
  <si>
    <t xml:space="preserve">Total Material   </t>
  </si>
  <si>
    <t>Total Material</t>
  </si>
  <si>
    <r>
      <t xml:space="preserve">Detailed Description of Materials Used                  </t>
    </r>
    <r>
      <rPr>
        <sz val="7"/>
        <rFont val="Arial"/>
        <family val="2"/>
      </rPr>
      <t>(From BDC 69)</t>
    </r>
  </si>
  <si>
    <t xml:space="preserve">   I certify that to the best of my knowledge and belief, all work represented in this payment application is complete. All work represented on the attached BDC 68s and 69s has been inspected by a duly authorized representative and has been performed in accordance with the project scope and contract documents.</t>
  </si>
  <si>
    <t xml:space="preserve">Detailed Description of Materials Used </t>
  </si>
  <si>
    <t>Detailed Description of Materials Used</t>
  </si>
  <si>
    <t>I certify that the services performed and/or materials consumed which are indicated on this Subcontractor Expense Report are in compliance with the contract provisions. I further certify that the labor rates, material prices, insurance enumerations, labor fring</t>
  </si>
  <si>
    <t>I certify that the services performed and/or materials consumed which are indicated on this Subcontractor Expense Report are in compliance with the contract provisions. I further certify that the labor rates, material prices, insurance enumerations, labor fringe benefit enumerations, and equipment rental rates are correct and in accordance with actual and true costs incurred.</t>
  </si>
  <si>
    <r>
      <t>FIRST EMPLOYEE</t>
    </r>
    <r>
      <rPr>
        <sz val="8"/>
        <rFont val="Arial"/>
        <family val="2"/>
      </rPr>
      <t xml:space="preserve"> - subject to the contractual "Hourly Billing Rate"</t>
    </r>
  </si>
  <si>
    <r>
      <t>ALL ADDITIONAL EMPLOYEES</t>
    </r>
    <r>
      <rPr>
        <sz val="8"/>
        <rFont val="Arial"/>
        <family val="2"/>
      </rPr>
      <t xml:space="preserve"> - subject to 75% of the contractual "Hourly Billing Rate"</t>
    </r>
  </si>
  <si>
    <t>(Carry forward to BDC 70, Contractor Work, Line 1a.)</t>
  </si>
  <si>
    <t>(Carry forward to BDC 70, Contractor Work, Line 1b.)</t>
  </si>
  <si>
    <t>TOTAL CONTRACTOR LABOR</t>
  </si>
  <si>
    <r>
      <t>LABOR EXPENSE REPORT</t>
    </r>
    <r>
      <rPr>
        <b/>
        <sz val="10"/>
        <rFont val="Arial"/>
        <family val="2"/>
      </rPr>
      <t xml:space="preserve"> for Term Service Contracts</t>
    </r>
    <r>
      <rPr>
        <b/>
        <sz val="12"/>
        <rFont val="Arial"/>
        <family val="2"/>
      </rPr>
      <t xml:space="preserve"> </t>
    </r>
  </si>
  <si>
    <t>1.   Contractor Labor Expense (from BDC 71)</t>
  </si>
  <si>
    <t>(A + B)</t>
  </si>
  <si>
    <r>
      <t>A.  Total Labor Expense</t>
    </r>
    <r>
      <rPr>
        <sz val="9"/>
        <rFont val="Arial"/>
        <family val="2"/>
      </rPr>
      <t xml:space="preserve"> for </t>
    </r>
    <r>
      <rPr>
        <b/>
        <sz val="9"/>
        <rFont val="Arial"/>
        <family val="2"/>
      </rPr>
      <t>FIRST EMPLOYEE</t>
    </r>
    <r>
      <rPr>
        <sz val="9"/>
        <rFont val="Arial"/>
        <family val="2"/>
      </rPr>
      <t xml:space="preserve"> Rate </t>
    </r>
  </si>
  <si>
    <r>
      <t>B.  Total Labor Expense</t>
    </r>
    <r>
      <rPr>
        <sz val="9"/>
        <rFont val="Arial"/>
        <family val="2"/>
      </rPr>
      <t xml:space="preserve"> for </t>
    </r>
    <r>
      <rPr>
        <b/>
        <sz val="9"/>
        <rFont val="Arial"/>
        <family val="2"/>
      </rPr>
      <t>ALL ADDITIONAL EMPLOYEES</t>
    </r>
  </si>
  <si>
    <t>Contractor's Authorized Representative Signature</t>
  </si>
  <si>
    <t>Print Name of Authorized Representative</t>
  </si>
  <si>
    <t>Subcontractor's Authorized Representative Signature</t>
  </si>
  <si>
    <t>Payment Submission No.:</t>
  </si>
  <si>
    <t xml:space="preserve">Payment Submission No. </t>
  </si>
  <si>
    <t>BDC 70 Rev02</t>
  </si>
  <si>
    <t>BDC 70.1 Rev02</t>
  </si>
  <si>
    <t>E-FILE: V:\DesignAndConstr\Project Folder\10_ContractMgt\11_ConsultantContracts</t>
  </si>
  <si>
    <t>BDC 71 Rev02</t>
  </si>
  <si>
    <t>BDC 72 Rev02</t>
  </si>
  <si>
    <t>BDC 73 Rev02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</si>
</sst>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_(&quot;$&quot;* \(#,##0\);_(&quot;$&quot;* &quot;-&quot;_);_(@_)"/>
    <numFmt numFmtId="44" formatCode="_(&quot;$&quot;* #,##0.00_);_(&quot;$&quot;* \(#,##0.00\);_(&quot;$&quot;* &quot;-&quot;??_);_(@_)"/>
    <numFmt numFmtId="170" formatCode="mm/dd/yy;@"/>
    <numFmt numFmtId="172" formatCode="&quot;$&quot;#,##0.00"/>
    <numFmt numFmtId="175" formatCode="mm/dd/yy"/>
  </numFmts>
  <fonts count="31" x14ac:knownFonts="1">
    <font>
      <sz val="10"/>
      <name val="Arial"/>
    </font>
    <font>
      <b/>
      <sz val="10"/>
      <name val="Arial"/>
    </font>
    <font>
      <sz val="10"/>
      <name val="Arial"/>
    </font>
    <font>
      <sz val="10"/>
      <name val="Arial"/>
      <family val="2"/>
    </font>
    <font>
      <b/>
      <sz val="8"/>
      <name val="Arial"/>
    </font>
    <font>
      <sz val="8"/>
      <name val="Arial"/>
      <family val="2"/>
    </font>
    <font>
      <b/>
      <sz val="8"/>
      <name val="Arial"/>
      <family val="2"/>
    </font>
    <font>
      <b/>
      <sz val="12"/>
      <name val="Arial"/>
      <family val="2"/>
    </font>
    <font>
      <b/>
      <sz val="10"/>
      <name val="Arial"/>
      <family val="2"/>
    </font>
    <font>
      <b/>
      <sz val="9"/>
      <name val="Arial"/>
      <family val="2"/>
    </font>
    <font>
      <sz val="9"/>
      <name val="Arial"/>
    </font>
    <font>
      <b/>
      <sz val="9"/>
      <name val="Arial"/>
    </font>
    <font>
      <sz val="9"/>
      <name val="Arial"/>
      <family val="2"/>
    </font>
    <font>
      <sz val="10"/>
      <name val="Arial"/>
    </font>
    <font>
      <u/>
      <sz val="10"/>
      <name val="Arial"/>
      <family val="2"/>
    </font>
    <font>
      <b/>
      <sz val="16"/>
      <name val="Arial"/>
    </font>
    <font>
      <sz val="8"/>
      <name val="Arial"/>
    </font>
    <font>
      <u/>
      <sz val="8"/>
      <name val="Arial"/>
      <family val="2"/>
    </font>
    <font>
      <u/>
      <sz val="9"/>
      <name val="Arial"/>
      <family val="2"/>
    </font>
    <font>
      <sz val="7"/>
      <name val="Arial"/>
      <family val="2"/>
    </font>
    <font>
      <sz val="7"/>
      <name val="Arial"/>
    </font>
    <font>
      <sz val="8"/>
      <name val="Tahoma"/>
      <family val="2"/>
    </font>
    <font>
      <b/>
      <sz val="11"/>
      <name val="Arial"/>
      <family val="2"/>
    </font>
    <font>
      <i/>
      <sz val="8"/>
      <name val="Arial"/>
      <family val="2"/>
    </font>
    <font>
      <b/>
      <i/>
      <sz val="8"/>
      <name val="Arial"/>
      <family val="2"/>
    </font>
    <font>
      <b/>
      <sz val="16"/>
      <name val="Arial"/>
      <family val="2"/>
    </font>
    <font>
      <sz val="6"/>
      <name val="Arial"/>
      <family val="2"/>
    </font>
    <font>
      <sz val="12"/>
      <name val="Arial"/>
      <family val="2"/>
    </font>
    <font>
      <i/>
      <sz val="7"/>
      <name val="Arial"/>
      <family val="2"/>
    </font>
    <font>
      <b/>
      <sz val="7"/>
      <name val="Arial"/>
      <family val="2"/>
    </font>
    <font>
      <sz val="8"/>
      <color indexed="9"/>
      <name val="Arial"/>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99">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double">
        <color indexed="64"/>
      </top>
      <bottom/>
      <diagonal/>
    </border>
    <border>
      <left style="thin">
        <color indexed="64"/>
      </left>
      <right/>
      <top style="double">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double">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double">
        <color indexed="64"/>
      </right>
      <top/>
      <bottom/>
      <diagonal/>
    </border>
    <border>
      <left style="medium">
        <color indexed="8"/>
      </left>
      <right/>
      <top/>
      <bottom/>
      <diagonal/>
    </border>
    <border>
      <left style="medium">
        <color indexed="8"/>
      </left>
      <right/>
      <top style="double">
        <color indexed="64"/>
      </top>
      <bottom/>
      <diagonal/>
    </border>
    <border>
      <left style="medium">
        <color indexed="8"/>
      </left>
      <right/>
      <top/>
      <bottom style="thin">
        <color indexed="64"/>
      </bottom>
      <diagonal/>
    </border>
    <border>
      <left style="medium">
        <color indexed="8"/>
      </left>
      <right/>
      <top style="thin">
        <color indexed="64"/>
      </top>
      <bottom style="thin">
        <color indexed="64"/>
      </bottom>
      <diagonal/>
    </border>
    <border>
      <left style="medium">
        <color indexed="8"/>
      </left>
      <right style="thin">
        <color indexed="64"/>
      </right>
      <top style="thin">
        <color indexed="64"/>
      </top>
      <bottom/>
      <diagonal/>
    </border>
    <border>
      <left style="medium">
        <color indexed="8"/>
      </left>
      <right style="thin">
        <color indexed="64"/>
      </right>
      <top/>
      <bottom/>
      <diagonal/>
    </border>
    <border>
      <left/>
      <right/>
      <top style="medium">
        <color indexed="8"/>
      </top>
      <bottom style="medium">
        <color indexed="8"/>
      </bottom>
      <diagonal/>
    </border>
    <border>
      <left style="medium">
        <color indexed="64"/>
      </left>
      <right/>
      <top style="thin">
        <color indexed="64"/>
      </top>
      <bottom/>
      <diagonal/>
    </border>
    <border>
      <left/>
      <right style="medium">
        <color indexed="64"/>
      </right>
      <top style="thin">
        <color indexed="64"/>
      </top>
      <bottom/>
      <diagonal/>
    </border>
    <border>
      <left style="medium">
        <color indexed="8"/>
      </left>
      <right style="thin">
        <color indexed="64"/>
      </right>
      <top/>
      <bottom style="thin">
        <color indexed="8"/>
      </bottom>
      <diagonal/>
    </border>
    <border>
      <left/>
      <right/>
      <top/>
      <bottom style="thin">
        <color indexed="8"/>
      </bottom>
      <diagonal/>
    </border>
    <border>
      <left style="thin">
        <color indexed="64"/>
      </left>
      <right/>
      <top/>
      <bottom style="thin">
        <color indexed="8"/>
      </bottom>
      <diagonal/>
    </border>
    <border>
      <left/>
      <right style="thin">
        <color indexed="64"/>
      </right>
      <top/>
      <bottom style="thin">
        <color indexed="8"/>
      </bottom>
      <diagonal/>
    </border>
    <border>
      <left style="thin">
        <color indexed="64"/>
      </left>
      <right style="thin">
        <color indexed="64"/>
      </right>
      <top/>
      <bottom style="thin">
        <color indexed="8"/>
      </bottom>
      <diagonal/>
    </border>
    <border>
      <left/>
      <right style="double">
        <color indexed="64"/>
      </right>
      <top/>
      <bottom style="thin">
        <color indexed="8"/>
      </bottom>
      <diagonal/>
    </border>
    <border>
      <left style="medium">
        <color indexed="64"/>
      </left>
      <right/>
      <top/>
      <bottom style="thin">
        <color indexed="8"/>
      </bottom>
      <diagonal/>
    </border>
    <border>
      <left/>
      <right style="medium">
        <color indexed="64"/>
      </right>
      <top/>
      <bottom style="thin">
        <color indexed="8"/>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double">
        <color indexed="64"/>
      </left>
      <right/>
      <top/>
      <bottom style="thin">
        <color indexed="64"/>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style="medium">
        <color indexed="8"/>
      </left>
      <right/>
      <top style="medium">
        <color indexed="8"/>
      </top>
      <bottom style="medium">
        <color indexed="8"/>
      </bottom>
      <diagonal/>
    </border>
    <border>
      <left style="medium">
        <color indexed="64"/>
      </left>
      <right/>
      <top style="medium">
        <color indexed="8"/>
      </top>
      <bottom style="medium">
        <color indexed="8"/>
      </bottom>
      <diagonal/>
    </border>
    <border>
      <left/>
      <right style="medium">
        <color indexed="64"/>
      </right>
      <top style="medium">
        <color indexed="8"/>
      </top>
      <bottom style="medium">
        <color indexed="8"/>
      </bottom>
      <diagonal/>
    </border>
  </borders>
  <cellStyleXfs count="4">
    <xf numFmtId="0" fontId="0" fillId="0" borderId="0"/>
    <xf numFmtId="44" fontId="2" fillId="0" borderId="0" applyFont="0" applyFill="0" applyBorder="0" applyAlignment="0" applyProtection="0"/>
    <xf numFmtId="0" fontId="27" fillId="0" borderId="0"/>
    <xf numFmtId="9" fontId="2" fillId="0" borderId="0" applyFont="0" applyFill="0" applyBorder="0" applyAlignment="0" applyProtection="0"/>
  </cellStyleXfs>
  <cellXfs count="850">
    <xf numFmtId="0" fontId="0" fillId="0" borderId="0" xfId="0"/>
    <xf numFmtId="0" fontId="3" fillId="0" borderId="0" xfId="0" applyFont="1"/>
    <xf numFmtId="0" fontId="1" fillId="0" borderId="0" xfId="0" applyFont="1"/>
    <xf numFmtId="0" fontId="0" fillId="0" borderId="0" xfId="0" applyAlignment="1">
      <alignment horizontal="centerContinuous"/>
    </xf>
    <xf numFmtId="0" fontId="0" fillId="0" borderId="0" xfId="0" applyBorder="1"/>
    <xf numFmtId="0" fontId="7"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applyAlignment="1">
      <alignment horizontal="centerContinuous"/>
    </xf>
    <xf numFmtId="0" fontId="0" fillId="0" borderId="4" xfId="0" applyBorder="1" applyAlignment="1">
      <alignment horizontal="centerContinuous"/>
    </xf>
    <xf numFmtId="0" fontId="3" fillId="0" borderId="3" xfId="0" applyFont="1" applyBorder="1"/>
    <xf numFmtId="0" fontId="6" fillId="0" borderId="0" xfId="0" applyFont="1" applyBorder="1" applyAlignment="1">
      <alignment horizontal="centerContinuous"/>
    </xf>
    <xf numFmtId="0" fontId="3" fillId="0" borderId="0" xfId="0" applyFont="1" applyBorder="1" applyAlignment="1">
      <alignment horizontal="centerContinuous"/>
    </xf>
    <xf numFmtId="0" fontId="3" fillId="0" borderId="0" xfId="0" applyFont="1" applyBorder="1"/>
    <xf numFmtId="0" fontId="0" fillId="0" borderId="0" xfId="0" applyBorder="1" applyAlignment="1">
      <alignment horizontal="left"/>
    </xf>
    <xf numFmtId="0" fontId="0" fillId="0" borderId="5" xfId="0" applyBorder="1"/>
    <xf numFmtId="0" fontId="0" fillId="0" borderId="6" xfId="0" applyBorder="1"/>
    <xf numFmtId="0" fontId="0" fillId="0" borderId="7" xfId="0" applyBorder="1"/>
    <xf numFmtId="0" fontId="0" fillId="0" borderId="1" xfId="0" applyBorder="1" applyAlignment="1">
      <alignment horizontal="centerContinuous"/>
    </xf>
    <xf numFmtId="0" fontId="0" fillId="0" borderId="2" xfId="0" applyBorder="1" applyAlignment="1">
      <alignment horizontal="centerContinuous"/>
    </xf>
    <xf numFmtId="0" fontId="0" fillId="0" borderId="8" xfId="0" applyBorder="1"/>
    <xf numFmtId="0" fontId="0" fillId="0" borderId="5" xfId="0" applyBorder="1" applyAlignment="1">
      <alignment horizontal="centerContinuous"/>
    </xf>
    <xf numFmtId="0" fontId="0" fillId="0" borderId="6" xfId="0" applyBorder="1" applyAlignment="1">
      <alignment horizontal="centerContinuous"/>
    </xf>
    <xf numFmtId="0" fontId="0" fillId="0" borderId="5" xfId="0" applyBorder="1" applyAlignment="1"/>
    <xf numFmtId="0" fontId="0" fillId="0" borderId="5" xfId="0" applyBorder="1" applyAlignment="1">
      <alignment horizontal="center"/>
    </xf>
    <xf numFmtId="0" fontId="1" fillId="0" borderId="3" xfId="0" applyFont="1" applyBorder="1"/>
    <xf numFmtId="0" fontId="1" fillId="0" borderId="0" xfId="0" applyFont="1" applyBorder="1" applyAlignment="1">
      <alignment horizontal="centerContinuous"/>
    </xf>
    <xf numFmtId="0" fontId="8" fillId="0" borderId="0" xfId="0" applyFont="1"/>
    <xf numFmtId="0" fontId="0" fillId="0" borderId="0" xfId="0" applyBorder="1" applyAlignment="1"/>
    <xf numFmtId="0" fontId="0" fillId="0" borderId="0" xfId="0" applyAlignment="1">
      <alignment horizontal="left"/>
    </xf>
    <xf numFmtId="14" fontId="0" fillId="0" borderId="9" xfId="0" applyNumberFormat="1" applyBorder="1" applyAlignment="1" applyProtection="1">
      <alignment horizontal="centerContinuous"/>
      <protection locked="0"/>
    </xf>
    <xf numFmtId="0" fontId="0" fillId="0" borderId="0" xfId="0" applyBorder="1" applyProtection="1"/>
    <xf numFmtId="0" fontId="12" fillId="0" borderId="5" xfId="0" applyFont="1" applyBorder="1"/>
    <xf numFmtId="14" fontId="0" fillId="0" borderId="0" xfId="0" applyNumberFormat="1" applyBorder="1" applyAlignment="1" applyProtection="1"/>
    <xf numFmtId="14" fontId="1" fillId="0" borderId="0" xfId="0" applyNumberFormat="1" applyFont="1" applyBorder="1" applyAlignment="1" applyProtection="1"/>
    <xf numFmtId="0" fontId="14" fillId="0" borderId="0" xfId="0" applyFont="1" applyBorder="1" applyAlignment="1">
      <alignment horizontal="center"/>
    </xf>
    <xf numFmtId="0" fontId="1" fillId="0" borderId="1" xfId="0" applyFont="1" applyBorder="1"/>
    <xf numFmtId="0" fontId="8" fillId="0" borderId="0" xfId="0" applyFont="1" applyBorder="1"/>
    <xf numFmtId="0" fontId="3" fillId="0" borderId="0" xfId="0" applyFont="1" applyBorder="1" applyAlignment="1">
      <alignment horizontal="left"/>
    </xf>
    <xf numFmtId="0" fontId="8" fillId="0" borderId="0" xfId="0" applyFont="1" applyBorder="1" applyAlignment="1" applyProtection="1">
      <alignment horizontal="centerContinuous"/>
      <protection locked="0"/>
    </xf>
    <xf numFmtId="44" fontId="0" fillId="0" borderId="0" xfId="0" applyNumberFormat="1" applyBorder="1" applyAlignment="1" applyProtection="1">
      <alignment horizontal="center"/>
    </xf>
    <xf numFmtId="0" fontId="12" fillId="0" borderId="0" xfId="0" applyFont="1" applyBorder="1"/>
    <xf numFmtId="0" fontId="1" fillId="0" borderId="0" xfId="0" applyFont="1" applyAlignment="1">
      <alignment horizontal="left" vertical="top"/>
    </xf>
    <xf numFmtId="0" fontId="0" fillId="0" borderId="0" xfId="0" applyAlignment="1">
      <alignment horizontal="left" vertical="top"/>
    </xf>
    <xf numFmtId="0" fontId="5" fillId="0" borderId="3" xfId="0" applyFont="1" applyBorder="1"/>
    <xf numFmtId="0" fontId="5" fillId="0" borderId="0" xfId="0" applyFont="1" applyBorder="1"/>
    <xf numFmtId="0" fontId="5" fillId="0" borderId="0" xfId="0" applyFont="1" applyBorder="1" applyAlignment="1">
      <alignment horizontal="right"/>
    </xf>
    <xf numFmtId="0" fontId="8" fillId="0" borderId="0" xfId="0" applyFont="1" applyBorder="1" applyProtection="1"/>
    <xf numFmtId="14" fontId="5" fillId="0" borderId="0" xfId="0" applyNumberFormat="1" applyFont="1" applyBorder="1" applyAlignment="1" applyProtection="1">
      <alignment horizontal="centerContinuous"/>
    </xf>
    <xf numFmtId="0" fontId="16" fillId="0" borderId="0" xfId="0" applyFont="1" applyBorder="1"/>
    <xf numFmtId="0" fontId="17" fillId="0" borderId="0" xfId="0" applyFont="1" applyBorder="1" applyAlignment="1">
      <alignment horizontal="center"/>
    </xf>
    <xf numFmtId="0" fontId="5" fillId="0" borderId="0" xfId="0" applyFont="1"/>
    <xf numFmtId="0" fontId="5" fillId="0" borderId="0" xfId="0" applyFont="1" applyBorder="1" applyAlignment="1">
      <alignment horizontal="center"/>
    </xf>
    <xf numFmtId="0" fontId="5" fillId="0" borderId="0" xfId="0" applyFont="1" applyBorder="1" applyAlignment="1"/>
    <xf numFmtId="0" fontId="11" fillId="0" borderId="3" xfId="0" applyFont="1" applyBorder="1"/>
    <xf numFmtId="0" fontId="16" fillId="0" borderId="0" xfId="0" applyFont="1" applyBorder="1" applyAlignment="1"/>
    <xf numFmtId="0" fontId="16" fillId="0" borderId="0" xfId="0" applyFont="1" applyBorder="1" applyProtection="1"/>
    <xf numFmtId="49" fontId="16" fillId="0" borderId="0" xfId="0" applyNumberFormat="1" applyFont="1" applyBorder="1" applyAlignment="1">
      <alignment horizontal="center"/>
    </xf>
    <xf numFmtId="44" fontId="3" fillId="0" borderId="0" xfId="0" applyNumberFormat="1" applyFont="1" applyBorder="1"/>
    <xf numFmtId="0" fontId="16" fillId="0" borderId="0" xfId="0" applyFont="1" applyBorder="1" applyAlignment="1">
      <alignment horizontal="right"/>
    </xf>
    <xf numFmtId="0" fontId="16" fillId="0" borderId="0" xfId="0" applyFont="1" applyBorder="1" applyAlignment="1">
      <alignment horizontal="right" wrapText="1"/>
    </xf>
    <xf numFmtId="0" fontId="9" fillId="0" borderId="0" xfId="0" applyFont="1" applyBorder="1" applyAlignment="1"/>
    <xf numFmtId="0" fontId="1" fillId="0" borderId="4" xfId="0" applyFont="1" applyBorder="1" applyAlignment="1">
      <alignment horizontal="centerContinuous"/>
    </xf>
    <xf numFmtId="0" fontId="0" fillId="2" borderId="7" xfId="0" applyFill="1" applyBorder="1"/>
    <xf numFmtId="0" fontId="0" fillId="2" borderId="5" xfId="0" applyFill="1" applyBorder="1"/>
    <xf numFmtId="0" fontId="0" fillId="2" borderId="6" xfId="0" applyFill="1" applyBorder="1"/>
    <xf numFmtId="44" fontId="12" fillId="0" borderId="10" xfId="0" applyNumberFormat="1" applyFont="1" applyBorder="1" applyProtection="1"/>
    <xf numFmtId="0" fontId="3" fillId="0" borderId="5" xfId="0" applyFont="1" applyBorder="1" applyAlignment="1">
      <alignment horizontal="left"/>
    </xf>
    <xf numFmtId="0" fontId="9" fillId="0" borderId="5" xfId="0" applyFont="1" applyBorder="1" applyAlignment="1">
      <alignment horizontal="right"/>
    </xf>
    <xf numFmtId="0" fontId="8" fillId="0" borderId="5" xfId="0" applyFont="1" applyBorder="1"/>
    <xf numFmtId="42" fontId="22" fillId="2" borderId="7" xfId="0" applyNumberFormat="1" applyFont="1" applyFill="1" applyBorder="1" applyAlignment="1" applyProtection="1">
      <alignment horizontal="center"/>
    </xf>
    <xf numFmtId="42" fontId="22" fillId="2" borderId="5" xfId="0" applyNumberFormat="1" applyFont="1" applyFill="1" applyBorder="1" applyAlignment="1" applyProtection="1">
      <alignment horizontal="center"/>
    </xf>
    <xf numFmtId="42" fontId="22" fillId="2" borderId="6" xfId="0" applyNumberFormat="1" applyFont="1" applyFill="1" applyBorder="1" applyAlignment="1" applyProtection="1">
      <alignment horizontal="center"/>
    </xf>
    <xf numFmtId="0" fontId="1" fillId="0" borderId="5" xfId="0" applyFont="1" applyBorder="1" applyAlignment="1">
      <alignment horizontal="left"/>
    </xf>
    <xf numFmtId="0" fontId="1" fillId="0" borderId="6" xfId="0" applyFont="1" applyBorder="1" applyAlignment="1">
      <alignment horizontal="left"/>
    </xf>
    <xf numFmtId="0" fontId="12" fillId="0" borderId="0" xfId="0" applyFont="1" applyBorder="1" applyAlignment="1"/>
    <xf numFmtId="42" fontId="22" fillId="0" borderId="0" xfId="0" applyNumberFormat="1" applyFont="1" applyFill="1" applyBorder="1" applyAlignment="1" applyProtection="1">
      <alignment horizontal="center"/>
    </xf>
    <xf numFmtId="0" fontId="8" fillId="0" borderId="0" xfId="0" applyFont="1" applyAlignment="1">
      <alignment horizontal="right"/>
    </xf>
    <xf numFmtId="175" fontId="12" fillId="0" borderId="2" xfId="0" applyNumberFormat="1" applyFont="1" applyBorder="1" applyAlignment="1" applyProtection="1">
      <alignment horizontal="center"/>
    </xf>
    <xf numFmtId="0" fontId="12" fillId="0" borderId="0" xfId="0" applyFont="1" applyAlignment="1">
      <alignment horizontal="right"/>
    </xf>
    <xf numFmtId="175" fontId="5" fillId="0" borderId="0" xfId="0" applyNumberFormat="1" applyFont="1" applyBorder="1" applyAlignment="1" applyProtection="1">
      <alignment horizontal="center"/>
    </xf>
    <xf numFmtId="175" fontId="5" fillId="0" borderId="4" xfId="0" applyNumberFormat="1" applyFont="1" applyBorder="1" applyAlignment="1" applyProtection="1">
      <alignment horizontal="center"/>
    </xf>
    <xf numFmtId="0" fontId="0" fillId="0" borderId="11" xfId="0" applyBorder="1"/>
    <xf numFmtId="0" fontId="0" fillId="0" borderId="7" xfId="0" applyBorder="1" applyProtection="1"/>
    <xf numFmtId="0" fontId="0" fillId="0" borderId="5" xfId="0" applyBorder="1" applyProtection="1"/>
    <xf numFmtId="0" fontId="0" fillId="0" borderId="6" xfId="0" applyBorder="1" applyProtection="1"/>
    <xf numFmtId="172" fontId="5" fillId="0" borderId="5" xfId="0" applyNumberFormat="1" applyFont="1" applyBorder="1" applyAlignment="1" applyProtection="1"/>
    <xf numFmtId="172" fontId="5" fillId="0" borderId="6" xfId="0" applyNumberFormat="1" applyFont="1" applyBorder="1" applyAlignment="1" applyProtection="1"/>
    <xf numFmtId="0" fontId="5" fillId="0" borderId="12" xfId="0" applyFont="1" applyBorder="1" applyAlignment="1" applyProtection="1">
      <alignment horizontal="center"/>
      <protection locked="0"/>
    </xf>
    <xf numFmtId="0" fontId="5" fillId="0" borderId="13" xfId="0" applyFont="1" applyBorder="1" applyAlignment="1" applyProtection="1">
      <alignment horizontal="center"/>
      <protection locked="0"/>
    </xf>
    <xf numFmtId="172" fontId="5" fillId="0" borderId="14" xfId="0" applyNumberFormat="1" applyFont="1" applyBorder="1" applyAlignment="1"/>
    <xf numFmtId="0" fontId="5" fillId="0" borderId="15" xfId="0" applyFont="1" applyBorder="1" applyAlignment="1" applyProtection="1">
      <alignment horizontal="center"/>
      <protection locked="0"/>
    </xf>
    <xf numFmtId="0" fontId="0" fillId="0" borderId="16" xfId="0" applyBorder="1"/>
    <xf numFmtId="0" fontId="5" fillId="0" borderId="17" xfId="0" applyFont="1" applyBorder="1" applyAlignment="1" applyProtection="1">
      <alignment horizontal="center"/>
      <protection locked="0"/>
    </xf>
    <xf numFmtId="0" fontId="9" fillId="0" borderId="1" xfId="0" applyFont="1" applyBorder="1" applyAlignment="1">
      <alignment horizontal="center"/>
    </xf>
    <xf numFmtId="0" fontId="0" fillId="0" borderId="0" xfId="0" applyAlignment="1"/>
    <xf numFmtId="0" fontId="0" fillId="0" borderId="2" xfId="0" applyBorder="1" applyAlignment="1"/>
    <xf numFmtId="0" fontId="9" fillId="0" borderId="5" xfId="0" applyFont="1" applyBorder="1" applyAlignment="1">
      <alignment horizontal="center"/>
    </xf>
    <xf numFmtId="0" fontId="9" fillId="0" borderId="5" xfId="0" applyFont="1" applyBorder="1" applyAlignment="1"/>
    <xf numFmtId="0" fontId="8" fillId="0" borderId="5" xfId="0" applyFont="1" applyBorder="1" applyAlignment="1"/>
    <xf numFmtId="0" fontId="5" fillId="0" borderId="5" xfId="0" applyFont="1" applyBorder="1" applyAlignment="1"/>
    <xf numFmtId="0" fontId="9" fillId="0" borderId="0" xfId="0" applyFont="1" applyBorder="1" applyAlignment="1">
      <alignment horizontal="center"/>
    </xf>
    <xf numFmtId="172" fontId="9" fillId="0" borderId="4" xfId="0" applyNumberFormat="1" applyFont="1" applyBorder="1" applyAlignment="1" applyProtection="1"/>
    <xf numFmtId="172" fontId="9" fillId="0" borderId="6" xfId="0" applyNumberFormat="1" applyFont="1" applyBorder="1" applyAlignment="1" applyProtection="1"/>
    <xf numFmtId="0" fontId="12" fillId="0" borderId="4" xfId="0" applyFont="1" applyBorder="1"/>
    <xf numFmtId="0" fontId="5" fillId="0" borderId="4" xfId="0" applyFont="1" applyBorder="1"/>
    <xf numFmtId="0" fontId="19" fillId="0" borderId="0" xfId="0" applyFont="1" applyBorder="1" applyAlignment="1">
      <alignment horizontal="left" vertical="center"/>
    </xf>
    <xf numFmtId="0" fontId="5" fillId="0" borderId="4" xfId="0" applyFont="1" applyBorder="1" applyAlignment="1">
      <alignment horizontal="right"/>
    </xf>
    <xf numFmtId="0" fontId="19" fillId="0" borderId="0" xfId="0" applyFont="1" applyAlignment="1">
      <alignment horizontal="left" vertical="center"/>
    </xf>
    <xf numFmtId="0" fontId="5" fillId="0" borderId="1" xfId="0" applyFont="1" applyBorder="1" applyAlignment="1"/>
    <xf numFmtId="0" fontId="12" fillId="0" borderId="9" xfId="0" applyFont="1" applyBorder="1" applyAlignment="1" applyProtection="1">
      <alignment horizontal="center"/>
      <protection locked="0"/>
    </xf>
    <xf numFmtId="175" fontId="12" fillId="0" borderId="18" xfId="0" applyNumberFormat="1" applyFont="1" applyBorder="1" applyAlignment="1" applyProtection="1">
      <protection locked="0"/>
    </xf>
    <xf numFmtId="172" fontId="9" fillId="0" borderId="2" xfId="0" applyNumberFormat="1" applyFont="1" applyBorder="1" applyAlignment="1" applyProtection="1"/>
    <xf numFmtId="172" fontId="9" fillId="0" borderId="2" xfId="0" applyNumberFormat="1" applyFont="1" applyBorder="1" applyAlignment="1"/>
    <xf numFmtId="0" fontId="0" fillId="0" borderId="19" xfId="0" applyBorder="1"/>
    <xf numFmtId="0" fontId="0" fillId="0" borderId="6" xfId="0" applyBorder="1" applyAlignment="1"/>
    <xf numFmtId="172" fontId="9" fillId="0" borderId="5" xfId="0" applyNumberFormat="1" applyFont="1" applyBorder="1" applyAlignment="1">
      <alignment horizontal="right"/>
    </xf>
    <xf numFmtId="172" fontId="9" fillId="0" borderId="6" xfId="0" applyNumberFormat="1" applyFont="1" applyBorder="1" applyAlignment="1"/>
    <xf numFmtId="0" fontId="12" fillId="0" borderId="4" xfId="0" applyFont="1" applyBorder="1" applyAlignment="1">
      <alignment horizontal="left"/>
    </xf>
    <xf numFmtId="0" fontId="0" fillId="0" borderId="2" xfId="0" applyBorder="1" applyProtection="1"/>
    <xf numFmtId="0" fontId="12" fillId="0" borderId="4" xfId="0" applyFont="1" applyBorder="1" applyAlignment="1"/>
    <xf numFmtId="0" fontId="5" fillId="0" borderId="20" xfId="0" applyFont="1" applyBorder="1" applyAlignment="1">
      <alignment horizontal="right"/>
    </xf>
    <xf numFmtId="0" fontId="0" fillId="0" borderId="0" xfId="0" applyProtection="1"/>
    <xf numFmtId="0" fontId="0" fillId="0" borderId="1" xfId="0" applyBorder="1" applyProtection="1"/>
    <xf numFmtId="0" fontId="0" fillId="0" borderId="1" xfId="0" applyBorder="1" applyAlignment="1">
      <alignment horizontal="right"/>
    </xf>
    <xf numFmtId="0" fontId="5" fillId="0" borderId="1" xfId="0" applyFont="1" applyBorder="1" applyAlignment="1" applyProtection="1">
      <alignment horizontal="right"/>
    </xf>
    <xf numFmtId="0" fontId="12" fillId="0" borderId="1" xfId="0" applyNumberFormat="1" applyFont="1" applyBorder="1" applyAlignment="1" applyProtection="1">
      <alignment horizontal="center"/>
    </xf>
    <xf numFmtId="0" fontId="5" fillId="0" borderId="0" xfId="0" applyFont="1" applyProtection="1"/>
    <xf numFmtId="0" fontId="12" fillId="0" borderId="20" xfId="0" applyNumberFormat="1" applyFont="1" applyBorder="1" applyAlignment="1" applyProtection="1">
      <alignment horizontal="center"/>
    </xf>
    <xf numFmtId="0" fontId="0" fillId="0" borderId="4" xfId="0" applyBorder="1" applyProtection="1"/>
    <xf numFmtId="0" fontId="5" fillId="0" borderId="20" xfId="0" applyFont="1" applyBorder="1" applyAlignment="1" applyProtection="1">
      <alignment horizontal="right"/>
    </xf>
    <xf numFmtId="0" fontId="5" fillId="0" borderId="0" xfId="0" applyFont="1" applyBorder="1" applyAlignment="1" applyProtection="1">
      <alignment horizontal="center"/>
    </xf>
    <xf numFmtId="0" fontId="5" fillId="0" borderId="5" xfId="0" applyFont="1" applyBorder="1" applyAlignment="1" applyProtection="1"/>
    <xf numFmtId="0" fontId="3" fillId="0" borderId="5" xfId="0" applyFont="1" applyBorder="1" applyProtection="1"/>
    <xf numFmtId="0" fontId="5" fillId="0" borderId="4" xfId="0" applyFont="1" applyBorder="1" applyAlignment="1" applyProtection="1">
      <alignment horizontal="center"/>
    </xf>
    <xf numFmtId="0" fontId="0" fillId="0" borderId="21" xfId="0" applyBorder="1"/>
    <xf numFmtId="172" fontId="5" fillId="0" borderId="22" xfId="0" applyNumberFormat="1" applyFont="1" applyBorder="1" applyProtection="1"/>
    <xf numFmtId="0" fontId="0" fillId="0" borderId="14" xfId="0" applyBorder="1"/>
    <xf numFmtId="172" fontId="5" fillId="0" borderId="23" xfId="0" applyNumberFormat="1" applyFont="1" applyBorder="1" applyProtection="1"/>
    <xf numFmtId="0" fontId="0" fillId="0" borderId="8" xfId="0" applyBorder="1" applyAlignment="1"/>
    <xf numFmtId="0" fontId="0" fillId="0" borderId="4" xfId="0" applyBorder="1" applyAlignment="1"/>
    <xf numFmtId="0" fontId="0" fillId="0" borderId="7" xfId="0" applyBorder="1" applyAlignment="1"/>
    <xf numFmtId="0" fontId="8" fillId="0" borderId="5" xfId="0" applyFont="1" applyBorder="1" applyAlignment="1" applyProtection="1">
      <alignment horizontal="left"/>
    </xf>
    <xf numFmtId="0" fontId="0" fillId="0" borderId="5" xfId="0" applyBorder="1" applyAlignment="1">
      <alignment horizontal="left"/>
    </xf>
    <xf numFmtId="0" fontId="23" fillId="0" borderId="5" xfId="0" applyFont="1" applyBorder="1" applyAlignment="1" applyProtection="1">
      <alignment horizontal="center"/>
    </xf>
    <xf numFmtId="172" fontId="5" fillId="0" borderId="7" xfId="0" applyNumberFormat="1" applyFont="1" applyBorder="1" applyAlignment="1" applyProtection="1">
      <alignment horizontal="right"/>
    </xf>
    <xf numFmtId="0" fontId="5" fillId="0" borderId="5" xfId="0" applyFont="1" applyBorder="1" applyAlignment="1" applyProtection="1">
      <alignment horizontal="right"/>
    </xf>
    <xf numFmtId="0" fontId="5" fillId="0" borderId="1" xfId="0" applyFont="1" applyBorder="1" applyProtection="1"/>
    <xf numFmtId="0" fontId="12" fillId="0" borderId="1" xfId="0" applyFont="1" applyBorder="1" applyAlignment="1" applyProtection="1">
      <alignment horizontal="right"/>
    </xf>
    <xf numFmtId="175" fontId="12" fillId="0" borderId="1" xfId="0" applyNumberFormat="1" applyFont="1" applyBorder="1" applyAlignment="1" applyProtection="1">
      <alignment horizontal="center"/>
    </xf>
    <xf numFmtId="175" fontId="12" fillId="0" borderId="0" xfId="0" applyNumberFormat="1" applyFont="1" applyBorder="1" applyAlignment="1" applyProtection="1">
      <alignment horizontal="center"/>
    </xf>
    <xf numFmtId="175" fontId="12" fillId="0" borderId="20" xfId="0" applyNumberFormat="1" applyFont="1" applyBorder="1" applyAlignment="1" applyProtection="1">
      <alignment horizontal="center"/>
    </xf>
    <xf numFmtId="0" fontId="12" fillId="0" borderId="0" xfId="0" applyFont="1" applyBorder="1" applyAlignment="1" applyProtection="1">
      <alignment horizontal="center"/>
    </xf>
    <xf numFmtId="0" fontId="12" fillId="0" borderId="20" xfId="0" applyFont="1" applyBorder="1" applyAlignment="1" applyProtection="1">
      <alignment horizontal="center"/>
    </xf>
    <xf numFmtId="0" fontId="9" fillId="0" borderId="3" xfId="0" applyFont="1" applyBorder="1" applyAlignment="1" applyProtection="1">
      <alignment horizontal="center"/>
    </xf>
    <xf numFmtId="0" fontId="9" fillId="0" borderId="0" xfId="0" applyFont="1" applyBorder="1" applyAlignment="1" applyProtection="1">
      <alignment horizontal="center"/>
    </xf>
    <xf numFmtId="0" fontId="5" fillId="0" borderId="24" xfId="0" applyFont="1" applyBorder="1" applyAlignment="1" applyProtection="1">
      <alignment horizontal="center"/>
    </xf>
    <xf numFmtId="0" fontId="19" fillId="0" borderId="3" xfId="0" applyFont="1" applyBorder="1" applyAlignment="1" applyProtection="1">
      <alignment horizontal="center" wrapText="1"/>
    </xf>
    <xf numFmtId="0" fontId="19" fillId="0" borderId="4" xfId="0" applyFont="1" applyBorder="1" applyAlignment="1" applyProtection="1">
      <alignment horizontal="center" wrapText="1"/>
    </xf>
    <xf numFmtId="0" fontId="5" fillId="0" borderId="3" xfId="0" applyFont="1" applyBorder="1" applyAlignment="1" applyProtection="1">
      <alignment horizontal="center"/>
    </xf>
    <xf numFmtId="0" fontId="5" fillId="0" borderId="5" xfId="0" applyFont="1" applyBorder="1" applyAlignment="1" applyProtection="1">
      <alignment horizontal="center" wrapText="1"/>
    </xf>
    <xf numFmtId="0" fontId="5" fillId="0" borderId="6" xfId="0" applyFont="1" applyBorder="1" applyAlignment="1" applyProtection="1">
      <alignment horizontal="center" wrapText="1"/>
    </xf>
    <xf numFmtId="0" fontId="5" fillId="0" borderId="25" xfId="0" applyFont="1" applyBorder="1" applyAlignment="1" applyProtection="1">
      <alignment horizontal="center"/>
      <protection locked="0"/>
    </xf>
    <xf numFmtId="0" fontId="5" fillId="0" borderId="26" xfId="0" applyFont="1" applyBorder="1" applyAlignment="1" applyProtection="1">
      <alignment horizontal="center"/>
      <protection locked="0"/>
    </xf>
    <xf numFmtId="0" fontId="0" fillId="0" borderId="27" xfId="0" applyBorder="1"/>
    <xf numFmtId="0" fontId="5" fillId="0" borderId="28" xfId="0" applyFont="1" applyBorder="1" applyAlignment="1" applyProtection="1">
      <alignment horizontal="center"/>
      <protection locked="0"/>
    </xf>
    <xf numFmtId="0" fontId="5" fillId="0" borderId="29" xfId="0" applyFont="1" applyBorder="1" applyAlignment="1" applyProtection="1">
      <alignment horizontal="center"/>
      <protection locked="0"/>
    </xf>
    <xf numFmtId="0" fontId="5" fillId="0" borderId="30" xfId="0" applyFont="1" applyBorder="1" applyAlignment="1" applyProtection="1">
      <alignment horizontal="center"/>
      <protection locked="0"/>
    </xf>
    <xf numFmtId="0" fontId="9" fillId="0" borderId="5" xfId="0" applyFont="1" applyBorder="1" applyAlignment="1" applyProtection="1">
      <alignment horizontal="left"/>
    </xf>
    <xf numFmtId="0" fontId="12" fillId="0" borderId="5" xfId="0" applyFont="1" applyBorder="1" applyAlignment="1" applyProtection="1">
      <alignment horizontal="left"/>
    </xf>
    <xf numFmtId="0" fontId="5" fillId="0" borderId="1" xfId="0" applyFont="1" applyBorder="1" applyAlignment="1" applyProtection="1">
      <alignment horizontal="left"/>
    </xf>
    <xf numFmtId="0" fontId="27" fillId="0" borderId="0" xfId="2" applyProtection="1"/>
    <xf numFmtId="0" fontId="27" fillId="0" borderId="0" xfId="2"/>
    <xf numFmtId="0" fontId="3" fillId="0" borderId="0" xfId="2" applyFont="1" applyAlignment="1" applyProtection="1">
      <alignment horizontal="right"/>
    </xf>
    <xf numFmtId="0" fontId="27" fillId="0" borderId="31" xfId="2" applyBorder="1" applyProtection="1"/>
    <xf numFmtId="0" fontId="27" fillId="0" borderId="0" xfId="2" applyBorder="1" applyAlignment="1" applyProtection="1"/>
    <xf numFmtId="0" fontId="27" fillId="0" borderId="0" xfId="2" applyBorder="1" applyProtection="1"/>
    <xf numFmtId="0" fontId="5" fillId="0" borderId="0" xfId="2" applyFont="1" applyProtection="1"/>
    <xf numFmtId="0" fontId="5" fillId="0" borderId="31" xfId="2" applyFont="1" applyBorder="1" applyProtection="1"/>
    <xf numFmtId="0" fontId="5" fillId="0" borderId="32" xfId="2" applyFont="1" applyBorder="1" applyAlignment="1" applyProtection="1"/>
    <xf numFmtId="0" fontId="27" fillId="0" borderId="9" xfId="2" applyBorder="1" applyProtection="1"/>
    <xf numFmtId="0" fontId="27" fillId="0" borderId="33" xfId="2" applyBorder="1" applyProtection="1"/>
    <xf numFmtId="0" fontId="3" fillId="0" borderId="17" xfId="2" applyFont="1" applyBorder="1" applyAlignment="1" applyProtection="1">
      <alignment horizontal="center"/>
    </xf>
    <xf numFmtId="0" fontId="3" fillId="0" borderId="34" xfId="2" applyFont="1" applyBorder="1" applyAlignment="1" applyProtection="1">
      <alignment horizontal="centerContinuous"/>
    </xf>
    <xf numFmtId="0" fontId="3" fillId="0" borderId="35" xfId="2" applyFont="1" applyBorder="1" applyAlignment="1" applyProtection="1">
      <alignment horizontal="centerContinuous"/>
    </xf>
    <xf numFmtId="0" fontId="3" fillId="0" borderId="12" xfId="2" applyFont="1" applyBorder="1" applyAlignment="1" applyProtection="1">
      <alignment horizontal="centerContinuous"/>
    </xf>
    <xf numFmtId="0" fontId="3" fillId="0" borderId="35" xfId="2" applyFont="1" applyBorder="1" applyAlignment="1" applyProtection="1">
      <alignment horizontal="center"/>
    </xf>
    <xf numFmtId="0" fontId="3" fillId="0" borderId="36" xfId="2" applyFont="1" applyBorder="1" applyAlignment="1" applyProtection="1">
      <alignment horizontal="centerContinuous"/>
    </xf>
    <xf numFmtId="0" fontId="5" fillId="0" borderId="37" xfId="2" applyFont="1" applyBorder="1" applyAlignment="1" applyProtection="1">
      <alignment horizontal="center"/>
    </xf>
    <xf numFmtId="0" fontId="6" fillId="0" borderId="38" xfId="2" applyFont="1" applyBorder="1" applyAlignment="1" applyProtection="1">
      <alignment horizontal="centerContinuous"/>
    </xf>
    <xf numFmtId="0" fontId="6" fillId="0" borderId="20" xfId="2" applyFont="1" applyBorder="1" applyAlignment="1" applyProtection="1">
      <alignment horizontal="centerContinuous"/>
    </xf>
    <xf numFmtId="0" fontId="6" fillId="0" borderId="37" xfId="2" applyFont="1" applyBorder="1" applyAlignment="1" applyProtection="1">
      <alignment horizontal="centerContinuous"/>
    </xf>
    <xf numFmtId="0" fontId="5" fillId="0" borderId="39" xfId="2" applyFont="1" applyBorder="1" applyProtection="1"/>
    <xf numFmtId="0" fontId="5" fillId="0" borderId="38" xfId="2" applyFont="1" applyBorder="1" applyAlignment="1" applyProtection="1">
      <alignment horizontal="centerContinuous"/>
    </xf>
    <xf numFmtId="0" fontId="5" fillId="0" borderId="37" xfId="2" applyFont="1" applyBorder="1" applyAlignment="1" applyProtection="1">
      <alignment horizontal="centerContinuous"/>
    </xf>
    <xf numFmtId="0" fontId="5" fillId="0" borderId="40" xfId="2" applyFont="1" applyBorder="1" applyAlignment="1" applyProtection="1">
      <alignment horizontal="centerContinuous"/>
    </xf>
    <xf numFmtId="0" fontId="5" fillId="0" borderId="20" xfId="2" applyFont="1" applyBorder="1" applyAlignment="1" applyProtection="1">
      <alignment horizontal="centerContinuous"/>
    </xf>
    <xf numFmtId="0" fontId="5" fillId="0" borderId="41" xfId="2" applyFont="1" applyBorder="1" applyAlignment="1" applyProtection="1">
      <alignment horizontal="center"/>
    </xf>
    <xf numFmtId="0" fontId="6" fillId="0" borderId="42" xfId="2" applyFont="1" applyBorder="1" applyAlignment="1" applyProtection="1">
      <alignment horizontal="centerContinuous"/>
    </xf>
    <xf numFmtId="0" fontId="6" fillId="0" borderId="0" xfId="2" applyFont="1" applyBorder="1" applyAlignment="1" applyProtection="1">
      <alignment horizontal="centerContinuous"/>
    </xf>
    <xf numFmtId="0" fontId="6" fillId="0" borderId="41" xfId="2" applyFont="1" applyBorder="1" applyAlignment="1" applyProtection="1">
      <alignment horizontal="centerContinuous"/>
    </xf>
    <xf numFmtId="0" fontId="5" fillId="0" borderId="0" xfId="2" applyFont="1" applyAlignment="1" applyProtection="1">
      <alignment horizontal="center"/>
    </xf>
    <xf numFmtId="0" fontId="5" fillId="0" borderId="43" xfId="2" applyFont="1" applyBorder="1" applyAlignment="1" applyProtection="1">
      <alignment horizontal="center"/>
    </xf>
    <xf numFmtId="0" fontId="5" fillId="0" borderId="42" xfId="2" applyFont="1" applyBorder="1" applyAlignment="1" applyProtection="1">
      <alignment horizontal="centerContinuous"/>
    </xf>
    <xf numFmtId="0" fontId="5" fillId="0" borderId="41" xfId="2" applyFont="1" applyBorder="1" applyAlignment="1" applyProtection="1">
      <alignment horizontal="centerContinuous"/>
    </xf>
    <xf numFmtId="0" fontId="5" fillId="0" borderId="44" xfId="2" applyFont="1" applyBorder="1" applyAlignment="1" applyProtection="1">
      <alignment horizontal="centerContinuous"/>
    </xf>
    <xf numFmtId="0" fontId="5" fillId="0" borderId="0" xfId="2" applyFont="1" applyBorder="1" applyAlignment="1" applyProtection="1">
      <alignment horizontal="centerContinuous"/>
    </xf>
    <xf numFmtId="0" fontId="5" fillId="0" borderId="43" xfId="2" applyFont="1" applyBorder="1" applyProtection="1"/>
    <xf numFmtId="0" fontId="19" fillId="0" borderId="42" xfId="2" applyFont="1" applyBorder="1" applyAlignment="1" applyProtection="1">
      <alignment horizontal="centerContinuous"/>
    </xf>
    <xf numFmtId="0" fontId="19" fillId="0" borderId="0" xfId="2" applyFont="1" applyBorder="1" applyAlignment="1" applyProtection="1">
      <alignment horizontal="centerContinuous"/>
    </xf>
    <xf numFmtId="0" fontId="19" fillId="0" borderId="41" xfId="2" applyFont="1" applyBorder="1" applyAlignment="1" applyProtection="1">
      <alignment horizontal="centerContinuous"/>
    </xf>
    <xf numFmtId="0" fontId="27" fillId="0" borderId="43" xfId="2" applyBorder="1" applyProtection="1"/>
    <xf numFmtId="0" fontId="9" fillId="0" borderId="1" xfId="0" applyFont="1" applyBorder="1" applyAlignment="1" applyProtection="1"/>
    <xf numFmtId="0" fontId="12" fillId="0" borderId="1" xfId="0" applyFont="1" applyBorder="1" applyAlignment="1" applyProtection="1"/>
    <xf numFmtId="0" fontId="7" fillId="0" borderId="0" xfId="2" applyFont="1" applyAlignment="1" applyProtection="1"/>
    <xf numFmtId="0" fontId="5" fillId="0" borderId="8" xfId="2" applyFont="1" applyBorder="1" applyProtection="1"/>
    <xf numFmtId="0" fontId="27" fillId="0" borderId="1" xfId="2" applyBorder="1" applyProtection="1"/>
    <xf numFmtId="0" fontId="12" fillId="0" borderId="1" xfId="2" applyFont="1" applyBorder="1" applyAlignment="1" applyProtection="1">
      <alignment horizontal="left"/>
    </xf>
    <xf numFmtId="0" fontId="5" fillId="0" borderId="1" xfId="2" applyFont="1" applyBorder="1" applyAlignment="1" applyProtection="1">
      <alignment horizontal="right"/>
    </xf>
    <xf numFmtId="0" fontId="5" fillId="0" borderId="45" xfId="2" applyFont="1" applyBorder="1" applyAlignment="1" applyProtection="1"/>
    <xf numFmtId="0" fontId="27" fillId="0" borderId="45" xfId="2" applyBorder="1" applyProtection="1"/>
    <xf numFmtId="49" fontId="5" fillId="0" borderId="46" xfId="2" applyNumberFormat="1" applyFont="1" applyBorder="1" applyAlignment="1" applyProtection="1">
      <alignment horizontal="center"/>
    </xf>
    <xf numFmtId="49" fontId="5" fillId="0" borderId="45" xfId="2" applyNumberFormat="1" applyFont="1" applyBorder="1" applyAlignment="1" applyProtection="1">
      <alignment horizontal="center"/>
    </xf>
    <xf numFmtId="0" fontId="27" fillId="0" borderId="47" xfId="2" applyBorder="1" applyProtection="1"/>
    <xf numFmtId="0" fontId="3" fillId="0" borderId="48" xfId="2" applyFont="1" applyBorder="1" applyAlignment="1" applyProtection="1">
      <alignment horizontal="center"/>
    </xf>
    <xf numFmtId="0" fontId="5" fillId="0" borderId="49" xfId="2" applyFont="1" applyBorder="1" applyAlignment="1" applyProtection="1">
      <alignment horizontal="center"/>
    </xf>
    <xf numFmtId="0" fontId="5" fillId="0" borderId="50" xfId="2" applyFont="1" applyBorder="1" applyAlignment="1" applyProtection="1">
      <alignment horizontal="center"/>
    </xf>
    <xf numFmtId="0" fontId="27" fillId="0" borderId="50" xfId="2" applyBorder="1" applyAlignment="1" applyProtection="1">
      <alignment horizontal="center"/>
    </xf>
    <xf numFmtId="0" fontId="6" fillId="0" borderId="0" xfId="2" applyFont="1" applyBorder="1" applyAlignment="1" applyProtection="1"/>
    <xf numFmtId="0" fontId="3" fillId="0" borderId="51" xfId="2" applyFont="1" applyBorder="1" applyAlignment="1" applyProtection="1">
      <alignment horizontal="centerContinuous"/>
    </xf>
    <xf numFmtId="0" fontId="3" fillId="0" borderId="16" xfId="2" applyFont="1" applyBorder="1" applyAlignment="1" applyProtection="1">
      <alignment horizontal="centerContinuous"/>
    </xf>
    <xf numFmtId="0" fontId="3" fillId="0" borderId="14" xfId="2" applyFont="1" applyBorder="1" applyAlignment="1" applyProtection="1">
      <alignment horizontal="centerContinuous"/>
    </xf>
    <xf numFmtId="0" fontId="5" fillId="0" borderId="52" xfId="2" applyFont="1" applyBorder="1" applyAlignment="1" applyProtection="1">
      <alignment horizontal="centerContinuous"/>
    </xf>
    <xf numFmtId="0" fontId="5" fillId="0" borderId="53" xfId="2" applyFont="1" applyBorder="1" applyAlignment="1" applyProtection="1">
      <alignment horizontal="centerContinuous"/>
    </xf>
    <xf numFmtId="0" fontId="6" fillId="0" borderId="3" xfId="2" applyFont="1" applyBorder="1" applyAlignment="1" applyProtection="1">
      <alignment horizontal="centerContinuous"/>
    </xf>
    <xf numFmtId="0" fontId="6" fillId="0" borderId="4" xfId="2" applyFont="1" applyBorder="1" applyAlignment="1" applyProtection="1">
      <alignment horizontal="centerContinuous"/>
    </xf>
    <xf numFmtId="0" fontId="5" fillId="0" borderId="54" xfId="2" applyFont="1" applyBorder="1" applyAlignment="1" applyProtection="1">
      <alignment horizontal="center"/>
      <protection locked="0"/>
    </xf>
    <xf numFmtId="0" fontId="27" fillId="0" borderId="54" xfId="2" applyBorder="1" applyAlignment="1" applyProtection="1">
      <alignment horizontal="center"/>
    </xf>
    <xf numFmtId="0" fontId="5" fillId="0" borderId="55" xfId="2" applyFont="1" applyBorder="1" applyAlignment="1" applyProtection="1">
      <alignment horizontal="center"/>
    </xf>
    <xf numFmtId="0" fontId="19" fillId="0" borderId="56" xfId="2" applyFont="1" applyBorder="1" applyAlignment="1" applyProtection="1">
      <alignment horizontal="centerContinuous"/>
    </xf>
    <xf numFmtId="0" fontId="19" fillId="0" borderId="55" xfId="2" applyFont="1" applyBorder="1" applyAlignment="1" applyProtection="1">
      <alignment horizontal="centerContinuous"/>
    </xf>
    <xf numFmtId="0" fontId="19" fillId="0" borderId="57" xfId="2" applyFont="1" applyBorder="1" applyAlignment="1" applyProtection="1">
      <alignment horizontal="centerContinuous"/>
    </xf>
    <xf numFmtId="0" fontId="27" fillId="0" borderId="55" xfId="2" applyBorder="1" applyProtection="1"/>
    <xf numFmtId="0" fontId="27" fillId="0" borderId="58" xfId="2" applyBorder="1" applyProtection="1"/>
    <xf numFmtId="0" fontId="23" fillId="0" borderId="56" xfId="2" applyFont="1" applyBorder="1" applyAlignment="1" applyProtection="1">
      <alignment horizontal="left"/>
    </xf>
    <xf numFmtId="0" fontId="23" fillId="0" borderId="57" xfId="2" applyFont="1" applyBorder="1" applyAlignment="1" applyProtection="1">
      <alignment horizontal="centerContinuous"/>
    </xf>
    <xf numFmtId="9" fontId="5" fillId="0" borderId="56" xfId="2" applyNumberFormat="1" applyFont="1" applyBorder="1" applyAlignment="1" applyProtection="1">
      <alignment horizontal="center"/>
    </xf>
    <xf numFmtId="0" fontId="5" fillId="0" borderId="57" xfId="2" applyFont="1" applyBorder="1" applyAlignment="1" applyProtection="1">
      <alignment horizontal="center"/>
    </xf>
    <xf numFmtId="0" fontId="23" fillId="0" borderId="56" xfId="2" applyFont="1" applyBorder="1" applyAlignment="1" applyProtection="1">
      <alignment horizontal="center"/>
    </xf>
    <xf numFmtId="0" fontId="27" fillId="0" borderId="59" xfId="2" applyBorder="1" applyAlignment="1" applyProtection="1">
      <alignment horizontal="center"/>
    </xf>
    <xf numFmtId="0" fontId="5" fillId="0" borderId="55" xfId="2" applyFont="1" applyBorder="1" applyAlignment="1" applyProtection="1">
      <alignment horizontal="centerContinuous"/>
    </xf>
    <xf numFmtId="0" fontId="5" fillId="0" borderId="57" xfId="2" applyFont="1" applyBorder="1" applyAlignment="1" applyProtection="1">
      <alignment horizontal="centerContinuous"/>
    </xf>
    <xf numFmtId="0" fontId="5" fillId="0" borderId="56" xfId="2" applyFont="1" applyBorder="1" applyAlignment="1" applyProtection="1">
      <alignment horizontal="centerContinuous"/>
    </xf>
    <xf numFmtId="0" fontId="23" fillId="0" borderId="56" xfId="2" applyFont="1" applyBorder="1" applyAlignment="1" applyProtection="1">
      <alignment horizontal="centerContinuous"/>
    </xf>
    <xf numFmtId="0" fontId="23" fillId="0" borderId="55" xfId="2" applyFont="1" applyBorder="1" applyAlignment="1" applyProtection="1">
      <alignment horizontal="centerContinuous"/>
    </xf>
    <xf numFmtId="0" fontId="23" fillId="0" borderId="60" xfId="2" applyFont="1" applyBorder="1" applyAlignment="1" applyProtection="1">
      <alignment horizontal="centerContinuous"/>
    </xf>
    <xf numFmtId="0" fontId="23" fillId="0" borderId="61" xfId="2" applyFont="1" applyBorder="1" applyAlignment="1" applyProtection="1">
      <alignment horizontal="centerContinuous"/>
    </xf>
    <xf numFmtId="0" fontId="27" fillId="0" borderId="4" xfId="2" applyBorder="1" applyProtection="1"/>
    <xf numFmtId="0" fontId="27" fillId="0" borderId="21" xfId="2" applyBorder="1" applyProtection="1"/>
    <xf numFmtId="14" fontId="16" fillId="0" borderId="0" xfId="0" applyNumberFormat="1" applyFont="1" applyBorder="1" applyAlignment="1" applyProtection="1">
      <alignment horizontal="right"/>
    </xf>
    <xf numFmtId="0" fontId="10" fillId="0" borderId="0" xfId="0" applyFont="1" applyBorder="1" applyAlignment="1" applyProtection="1"/>
    <xf numFmtId="0" fontId="16" fillId="0" borderId="0" xfId="0" applyFont="1" applyBorder="1" applyAlignment="1" applyProtection="1">
      <alignment horizontal="center"/>
    </xf>
    <xf numFmtId="0" fontId="16" fillId="0" borderId="0" xfId="0" applyFont="1" applyBorder="1" applyAlignment="1" applyProtection="1">
      <alignment horizontal="left"/>
    </xf>
    <xf numFmtId="0" fontId="0" fillId="0" borderId="0" xfId="0" applyBorder="1" applyAlignment="1" applyProtection="1">
      <alignment horizontal="left"/>
    </xf>
    <xf numFmtId="0" fontId="0" fillId="0" borderId="3" xfId="0" applyBorder="1" applyProtection="1"/>
    <xf numFmtId="0" fontId="3" fillId="0" borderId="0" xfId="0" applyFont="1" applyBorder="1" applyAlignment="1" applyProtection="1">
      <alignment horizontal="left"/>
    </xf>
    <xf numFmtId="0" fontId="9" fillId="0" borderId="0" xfId="0" applyFont="1" applyBorder="1" applyAlignment="1" applyProtection="1">
      <alignment horizontal="right"/>
    </xf>
    <xf numFmtId="0" fontId="1" fillId="0" borderId="0" xfId="0" applyFont="1" applyBorder="1" applyAlignment="1" applyProtection="1">
      <alignment horizontal="left"/>
    </xf>
    <xf numFmtId="0" fontId="1" fillId="0" borderId="4" xfId="0" applyFont="1" applyBorder="1" applyAlignment="1" applyProtection="1">
      <alignment horizontal="left"/>
    </xf>
    <xf numFmtId="0" fontId="11" fillId="0" borderId="3" xfId="0" applyFont="1" applyBorder="1" applyProtection="1"/>
    <xf numFmtId="0" fontId="1" fillId="0" borderId="3" xfId="0" applyFont="1" applyBorder="1" applyProtection="1"/>
    <xf numFmtId="0" fontId="3" fillId="0" borderId="0" xfId="0" applyFont="1" applyBorder="1" applyProtection="1"/>
    <xf numFmtId="0" fontId="4" fillId="0" borderId="4" xfId="0" applyFont="1" applyBorder="1" applyAlignment="1" applyProtection="1">
      <alignment horizontal="left"/>
    </xf>
    <xf numFmtId="0" fontId="0" fillId="0" borderId="0" xfId="0" applyBorder="1" applyAlignment="1" applyProtection="1">
      <alignment horizontal="centerContinuous"/>
    </xf>
    <xf numFmtId="0" fontId="19" fillId="0" borderId="0" xfId="0" applyFont="1" applyBorder="1" applyAlignment="1" applyProtection="1">
      <alignment vertical="top"/>
    </xf>
    <xf numFmtId="0" fontId="19" fillId="0" borderId="0" xfId="0" applyFont="1" applyBorder="1" applyAlignment="1" applyProtection="1">
      <alignment horizontal="left" vertical="top"/>
    </xf>
    <xf numFmtId="0" fontId="0" fillId="0" borderId="8" xfId="0" applyBorder="1" applyProtection="1"/>
    <xf numFmtId="0" fontId="2" fillId="0" borderId="3" xfId="0" applyFont="1" applyBorder="1" applyProtection="1"/>
    <xf numFmtId="0" fontId="2" fillId="0" borderId="0" xfId="0" applyFont="1" applyBorder="1" applyProtection="1"/>
    <xf numFmtId="0" fontId="1" fillId="0" borderId="4" xfId="0" applyFont="1" applyBorder="1" applyProtection="1"/>
    <xf numFmtId="0" fontId="20" fillId="0" borderId="0" xfId="0" applyFont="1" applyBorder="1" applyAlignment="1" applyProtection="1">
      <alignment vertical="top"/>
    </xf>
    <xf numFmtId="0" fontId="11" fillId="0" borderId="0" xfId="0" applyFont="1" applyBorder="1" applyProtection="1"/>
    <xf numFmtId="0" fontId="11" fillId="0" borderId="0" xfId="0" applyFont="1" applyBorder="1" applyAlignment="1" applyProtection="1">
      <alignment horizontal="right"/>
    </xf>
    <xf numFmtId="0" fontId="20" fillId="0" borderId="0" xfId="0" applyFont="1" applyBorder="1" applyAlignment="1" applyProtection="1">
      <alignment horizontal="left" vertical="top"/>
    </xf>
    <xf numFmtId="0" fontId="0" fillId="0" borderId="0" xfId="0" applyBorder="1" applyAlignment="1" applyProtection="1">
      <alignment horizontal="center"/>
    </xf>
    <xf numFmtId="0" fontId="6" fillId="0" borderId="0" xfId="0" applyFont="1" applyBorder="1" applyAlignment="1" applyProtection="1">
      <alignment horizontal="center"/>
    </xf>
    <xf numFmtId="0" fontId="0" fillId="0" borderId="0" xfId="0" applyBorder="1" applyAlignment="1" applyProtection="1"/>
    <xf numFmtId="0" fontId="12" fillId="0" borderId="0" xfId="0" applyFont="1" applyBorder="1" applyAlignment="1" applyProtection="1"/>
    <xf numFmtId="0" fontId="28" fillId="0" borderId="0" xfId="0" applyFont="1" applyBorder="1" applyAlignment="1" applyProtection="1">
      <alignment horizontal="right"/>
    </xf>
    <xf numFmtId="0" fontId="2" fillId="0" borderId="7" xfId="0" applyFont="1" applyBorder="1" applyProtection="1"/>
    <xf numFmtId="0" fontId="20" fillId="0" borderId="5" xfId="0" applyFont="1" applyBorder="1" applyAlignment="1" applyProtection="1">
      <alignment vertical="top"/>
    </xf>
    <xf numFmtId="0" fontId="11" fillId="0" borderId="5" xfId="0" applyFont="1" applyBorder="1" applyProtection="1"/>
    <xf numFmtId="0" fontId="11" fillId="0" borderId="5" xfId="0" applyFont="1" applyBorder="1" applyAlignment="1" applyProtection="1">
      <alignment horizontal="right"/>
    </xf>
    <xf numFmtId="0" fontId="20" fillId="0" borderId="5" xfId="0" applyFont="1" applyBorder="1" applyAlignment="1" applyProtection="1">
      <alignment horizontal="left" vertical="top"/>
    </xf>
    <xf numFmtId="0" fontId="0" fillId="0" borderId="5" xfId="0" applyBorder="1" applyAlignment="1" applyProtection="1">
      <alignment horizontal="center"/>
    </xf>
    <xf numFmtId="0" fontId="6" fillId="0" borderId="5" xfId="0" applyFont="1" applyBorder="1" applyAlignment="1" applyProtection="1">
      <alignment horizontal="center"/>
    </xf>
    <xf numFmtId="0" fontId="0" fillId="0" borderId="5" xfId="0" applyBorder="1" applyAlignment="1" applyProtection="1"/>
    <xf numFmtId="0" fontId="12" fillId="0" borderId="5" xfId="0" applyFont="1" applyBorder="1" applyProtection="1"/>
    <xf numFmtId="0" fontId="12" fillId="0" borderId="5" xfId="0" applyFont="1" applyBorder="1" applyAlignment="1" applyProtection="1"/>
    <xf numFmtId="0" fontId="1" fillId="0" borderId="6" xfId="0" applyFont="1" applyBorder="1" applyProtection="1"/>
    <xf numFmtId="0" fontId="4" fillId="0" borderId="0" xfId="0" applyFont="1" applyProtection="1"/>
    <xf numFmtId="0" fontId="6" fillId="0" borderId="0" xfId="0" applyFont="1" applyProtection="1"/>
    <xf numFmtId="44" fontId="3" fillId="0" borderId="0" xfId="0" applyNumberFormat="1" applyFont="1" applyBorder="1" applyAlignment="1" applyProtection="1">
      <alignment horizontal="center"/>
    </xf>
    <xf numFmtId="0" fontId="9" fillId="0" borderId="3" xfId="0" applyFont="1" applyBorder="1" applyAlignment="1" applyProtection="1">
      <alignment horizontal="left"/>
    </xf>
    <xf numFmtId="0" fontId="10" fillId="0" borderId="9" xfId="0" applyFont="1" applyBorder="1" applyAlignment="1" applyProtection="1">
      <alignment horizontal="right"/>
    </xf>
    <xf numFmtId="0" fontId="10" fillId="0" borderId="9" xfId="0" applyFont="1" applyBorder="1" applyProtection="1"/>
    <xf numFmtId="0" fontId="13" fillId="0" borderId="9" xfId="0" applyFont="1" applyBorder="1" applyProtection="1"/>
    <xf numFmtId="0" fontId="13" fillId="0" borderId="9" xfId="0" applyFont="1" applyBorder="1" applyAlignment="1" applyProtection="1">
      <alignment horizontal="left"/>
    </xf>
    <xf numFmtId="14" fontId="2" fillId="0" borderId="0" xfId="0" applyNumberFormat="1" applyFont="1" applyBorder="1" applyAlignment="1" applyProtection="1">
      <alignment horizontal="centerContinuous"/>
    </xf>
    <xf numFmtId="9" fontId="6" fillId="0" borderId="9" xfId="3" applyNumberFormat="1" applyFont="1" applyBorder="1" applyAlignment="1" applyProtection="1">
      <alignment horizontal="center"/>
    </xf>
    <xf numFmtId="0" fontId="5" fillId="0" borderId="0" xfId="0" applyFont="1" applyBorder="1" applyAlignment="1" applyProtection="1"/>
    <xf numFmtId="172" fontId="9" fillId="0" borderId="5" xfId="0" applyNumberFormat="1" applyFont="1" applyBorder="1" applyAlignment="1" applyProtection="1">
      <alignment horizontal="right"/>
    </xf>
    <xf numFmtId="0" fontId="5" fillId="0" borderId="20" xfId="2" applyFont="1" applyBorder="1" applyAlignment="1" applyProtection="1">
      <alignment horizontal="right"/>
    </xf>
    <xf numFmtId="0" fontId="19" fillId="0" borderId="0" xfId="0" applyFont="1" applyBorder="1" applyAlignment="1">
      <alignment horizontal="center"/>
    </xf>
    <xf numFmtId="0" fontId="16" fillId="0" borderId="0" xfId="0" applyFont="1" applyFill="1" applyBorder="1" applyAlignment="1" applyProtection="1">
      <alignment horizontal="right"/>
    </xf>
    <xf numFmtId="0" fontId="7" fillId="0" borderId="0" xfId="0" applyFont="1" applyFill="1" applyAlignment="1">
      <alignment horizontal="left"/>
    </xf>
    <xf numFmtId="0" fontId="16" fillId="0" borderId="0" xfId="0" applyFont="1" applyFill="1" applyBorder="1" applyAlignment="1" applyProtection="1"/>
    <xf numFmtId="0" fontId="16" fillId="0" borderId="0" xfId="0" applyFont="1" applyBorder="1" applyAlignment="1" applyProtection="1">
      <alignment horizontal="right"/>
    </xf>
    <xf numFmtId="0" fontId="16" fillId="0" borderId="9" xfId="0" applyFont="1" applyBorder="1" applyAlignment="1" applyProtection="1">
      <alignment horizontal="center"/>
    </xf>
    <xf numFmtId="0" fontId="0" fillId="3" borderId="0" xfId="0" applyFill="1"/>
    <xf numFmtId="0" fontId="5" fillId="0" borderId="1" xfId="2" applyFont="1" applyFill="1" applyBorder="1" applyAlignment="1" applyProtection="1">
      <alignment horizontal="center"/>
    </xf>
    <xf numFmtId="1" fontId="12" fillId="0" borderId="1" xfId="2" applyNumberFormat="1" applyFont="1" applyFill="1" applyBorder="1" applyAlignment="1" applyProtection="1">
      <alignment horizontal="center"/>
      <protection locked="0"/>
    </xf>
    <xf numFmtId="0" fontId="5" fillId="0" borderId="50" xfId="2" applyFont="1" applyFill="1" applyBorder="1" applyAlignment="1" applyProtection="1">
      <alignment horizontal="center"/>
    </xf>
    <xf numFmtId="0" fontId="5" fillId="0" borderId="15" xfId="2" applyFont="1" applyBorder="1" applyAlignment="1" applyProtection="1">
      <alignment horizontal="center" vertical="center"/>
      <protection locked="0"/>
    </xf>
    <xf numFmtId="0" fontId="5" fillId="0" borderId="17" xfId="2" applyFont="1" applyBorder="1" applyAlignment="1" applyProtection="1">
      <alignment horizontal="center" vertical="center"/>
      <protection locked="0"/>
    </xf>
    <xf numFmtId="172" fontId="5" fillId="0" borderId="34" xfId="2" applyNumberFormat="1" applyFont="1" applyBorder="1" applyAlignment="1" applyProtection="1">
      <alignment horizontal="center" vertical="center"/>
      <protection locked="0"/>
    </xf>
    <xf numFmtId="172" fontId="5" fillId="0" borderId="15" xfId="2" applyNumberFormat="1" applyFont="1" applyBorder="1" applyAlignment="1" applyProtection="1">
      <alignment horizontal="center" vertical="center"/>
      <protection locked="0"/>
    </xf>
    <xf numFmtId="0" fontId="6" fillId="0" borderId="50" xfId="2" applyFont="1" applyBorder="1" applyAlignment="1" applyProtection="1">
      <alignment horizontal="center"/>
    </xf>
    <xf numFmtId="172" fontId="5" fillId="0" borderId="21" xfId="0" applyNumberFormat="1" applyFont="1" applyBorder="1" applyAlignment="1"/>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1" xfId="2" applyFont="1" applyFill="1" applyBorder="1" applyAlignment="1" applyProtection="1"/>
    <xf numFmtId="0" fontId="9" fillId="0" borderId="0" xfId="2" applyFont="1" applyBorder="1" applyAlignment="1" applyProtection="1">
      <protection locked="0"/>
    </xf>
    <xf numFmtId="0" fontId="9" fillId="0" borderId="1" xfId="2" applyFont="1" applyBorder="1" applyAlignment="1" applyProtection="1">
      <protection locked="0"/>
    </xf>
    <xf numFmtId="175" fontId="9" fillId="0" borderId="18" xfId="0" applyNumberFormat="1" applyFont="1" applyBorder="1" applyAlignment="1" applyProtection="1">
      <alignment horizontal="center"/>
    </xf>
    <xf numFmtId="175" fontId="9" fillId="0" borderId="27" xfId="2" applyNumberFormat="1" applyFont="1" applyBorder="1" applyAlignment="1" applyProtection="1">
      <alignment horizontal="center"/>
    </xf>
    <xf numFmtId="49" fontId="5" fillId="0" borderId="1" xfId="0" applyNumberFormat="1" applyFont="1" applyBorder="1" applyAlignment="1"/>
    <xf numFmtId="0" fontId="16" fillId="0" borderId="0" xfId="0" applyFont="1"/>
    <xf numFmtId="49" fontId="5" fillId="0" borderId="1" xfId="0" applyNumberFormat="1" applyFont="1" applyBorder="1" applyAlignment="1">
      <alignment horizontal="right"/>
    </xf>
    <xf numFmtId="0" fontId="5" fillId="0" borderId="15" xfId="0" applyFont="1" applyBorder="1" applyAlignment="1">
      <alignment horizontal="center" vertical="center" wrapText="1"/>
    </xf>
    <xf numFmtId="172" fontId="5" fillId="0" borderId="17" xfId="0" applyNumberFormat="1" applyFont="1" applyBorder="1" applyAlignment="1" applyProtection="1">
      <alignment horizontal="center"/>
      <protection locked="0"/>
    </xf>
    <xf numFmtId="0" fontId="5" fillId="0" borderId="17" xfId="0" applyNumberFormat="1" applyFont="1" applyBorder="1" applyAlignment="1" applyProtection="1">
      <alignment horizontal="right"/>
      <protection locked="0"/>
    </xf>
    <xf numFmtId="172" fontId="5" fillId="0" borderId="62" xfId="0" applyNumberFormat="1" applyFont="1" applyBorder="1" applyAlignment="1" applyProtection="1">
      <alignment horizontal="center"/>
      <protection locked="0"/>
    </xf>
    <xf numFmtId="172" fontId="5" fillId="0" borderId="63" xfId="0" applyNumberFormat="1" applyFont="1" applyBorder="1" applyAlignment="1"/>
    <xf numFmtId="0" fontId="12" fillId="0" borderId="1" xfId="0" applyFont="1" applyBorder="1" applyAlignment="1"/>
    <xf numFmtId="172" fontId="9" fillId="0" borderId="64" xfId="0" applyNumberFormat="1" applyFont="1" applyBorder="1" applyAlignment="1" applyProtection="1">
      <alignment horizontal="right"/>
    </xf>
    <xf numFmtId="172" fontId="5" fillId="0" borderId="64" xfId="0" applyNumberFormat="1" applyFont="1" applyBorder="1" applyAlignment="1" applyProtection="1"/>
    <xf numFmtId="172" fontId="9" fillId="0" borderId="64" xfId="0" applyNumberFormat="1" applyFont="1" applyBorder="1" applyAlignment="1">
      <alignment horizontal="right"/>
    </xf>
    <xf numFmtId="0" fontId="5" fillId="0" borderId="33" xfId="0" applyFont="1" applyBorder="1" applyAlignment="1" applyProtection="1">
      <alignment horizontal="center"/>
      <protection locked="0"/>
    </xf>
    <xf numFmtId="0" fontId="0" fillId="0" borderId="0" xfId="0" applyFill="1" applyBorder="1" applyProtection="1"/>
    <xf numFmtId="0" fontId="11" fillId="0" borderId="3" xfId="0" applyFont="1" applyFill="1" applyBorder="1" applyProtection="1"/>
    <xf numFmtId="0" fontId="13" fillId="0" borderId="0" xfId="0" applyFont="1" applyFill="1" applyBorder="1" applyProtection="1"/>
    <xf numFmtId="0" fontId="5" fillId="0" borderId="65" xfId="0" applyFont="1" applyBorder="1" applyAlignment="1" applyProtection="1">
      <alignment horizontal="center"/>
      <protection locked="0"/>
    </xf>
    <xf numFmtId="0" fontId="0" fillId="0" borderId="52" xfId="0" applyBorder="1"/>
    <xf numFmtId="172" fontId="5" fillId="0" borderId="0" xfId="0" applyNumberFormat="1" applyFont="1" applyBorder="1" applyAlignment="1" applyProtection="1"/>
    <xf numFmtId="0" fontId="5" fillId="0" borderId="37" xfId="0" applyFont="1" applyBorder="1" applyAlignment="1" applyProtection="1">
      <alignment horizontal="center"/>
      <protection locked="0"/>
    </xf>
    <xf numFmtId="0" fontId="5" fillId="0" borderId="66" xfId="0" applyFont="1" applyBorder="1" applyAlignment="1" applyProtection="1">
      <alignment horizontal="center"/>
      <protection locked="0"/>
    </xf>
    <xf numFmtId="0" fontId="0" fillId="0" borderId="67" xfId="0" applyBorder="1"/>
    <xf numFmtId="0" fontId="0" fillId="0" borderId="68" xfId="0" applyBorder="1"/>
    <xf numFmtId="0" fontId="30" fillId="0" borderId="0" xfId="0" applyFont="1"/>
    <xf numFmtId="0" fontId="6" fillId="0" borderId="0" xfId="0" applyNumberFormat="1" applyFont="1" applyBorder="1" applyAlignment="1" applyProtection="1">
      <alignment horizontal="center"/>
      <protection locked="0"/>
    </xf>
    <xf numFmtId="0" fontId="5" fillId="0" borderId="0" xfId="0" applyNumberFormat="1" applyFont="1" applyBorder="1" applyAlignment="1" applyProtection="1">
      <alignment horizontal="center"/>
      <protection locked="0"/>
    </xf>
    <xf numFmtId="0" fontId="5" fillId="0" borderId="4" xfId="0" applyNumberFormat="1" applyFont="1" applyBorder="1" applyAlignment="1" applyProtection="1">
      <alignment horizontal="center"/>
      <protection locked="0"/>
    </xf>
    <xf numFmtId="172" fontId="6" fillId="0" borderId="3" xfId="0" applyNumberFormat="1" applyFont="1" applyBorder="1" applyAlignment="1" applyProtection="1"/>
    <xf numFmtId="172" fontId="6" fillId="0" borderId="0" xfId="0" applyNumberFormat="1" applyFont="1" applyBorder="1" applyAlignment="1" applyProtection="1"/>
    <xf numFmtId="0" fontId="30" fillId="0" borderId="0" xfId="0" applyFont="1" applyBorder="1"/>
    <xf numFmtId="172" fontId="5" fillId="0" borderId="22" xfId="0" applyNumberFormat="1" applyFont="1" applyBorder="1" applyAlignment="1" applyProtection="1">
      <alignment horizontal="right"/>
    </xf>
    <xf numFmtId="39" fontId="12" fillId="0" borderId="34" xfId="0" applyNumberFormat="1" applyFont="1" applyBorder="1" applyProtection="1"/>
    <xf numFmtId="0" fontId="6" fillId="0" borderId="0" xfId="0" applyNumberFormat="1" applyFont="1" applyBorder="1" applyAlignment="1" applyProtection="1">
      <alignment horizontal="right"/>
      <protection locked="0"/>
    </xf>
    <xf numFmtId="0" fontId="5" fillId="0" borderId="0" xfId="0" applyNumberFormat="1" applyFont="1" applyBorder="1" applyAlignment="1" applyProtection="1">
      <alignment horizontal="right"/>
      <protection locked="0"/>
    </xf>
    <xf numFmtId="0" fontId="5" fillId="0" borderId="4" xfId="0" applyNumberFormat="1" applyFont="1" applyBorder="1" applyAlignment="1" applyProtection="1">
      <alignment horizontal="right"/>
      <protection locked="0"/>
    </xf>
    <xf numFmtId="0" fontId="5" fillId="0" borderId="69" xfId="0" applyFont="1" applyBorder="1" applyAlignment="1" applyProtection="1">
      <alignment horizontal="center"/>
      <protection locked="0"/>
    </xf>
    <xf numFmtId="172" fontId="5" fillId="0" borderId="70" xfId="0" applyNumberFormat="1" applyFont="1" applyBorder="1" applyAlignment="1" applyProtection="1">
      <alignment horizontal="right"/>
    </xf>
    <xf numFmtId="0" fontId="9" fillId="0" borderId="1" xfId="0" applyNumberFormat="1" applyFont="1" applyBorder="1" applyAlignment="1" applyProtection="1">
      <protection locked="0"/>
    </xf>
    <xf numFmtId="0" fontId="5" fillId="0" borderId="1" xfId="0" applyNumberFormat="1" applyFont="1" applyBorder="1" applyAlignment="1" applyProtection="1">
      <protection locked="0"/>
    </xf>
    <xf numFmtId="0" fontId="23" fillId="0" borderId="2" xfId="0" applyNumberFormat="1" applyFont="1" applyBorder="1" applyAlignment="1" applyProtection="1">
      <alignment horizontal="right"/>
      <protection locked="0"/>
    </xf>
    <xf numFmtId="172" fontId="5" fillId="0" borderId="71" xfId="0" applyNumberFormat="1" applyFont="1" applyBorder="1" applyProtection="1"/>
    <xf numFmtId="0" fontId="9" fillId="0" borderId="9" xfId="0" applyFont="1" applyBorder="1" applyAlignment="1" applyProtection="1">
      <alignment horizontal="center"/>
      <protection locked="0"/>
    </xf>
    <xf numFmtId="175" fontId="9" fillId="0" borderId="9" xfId="0" applyNumberFormat="1" applyFont="1" applyBorder="1" applyAlignment="1" applyProtection="1">
      <alignment horizontal="center"/>
    </xf>
    <xf numFmtId="0" fontId="0" fillId="0" borderId="9" xfId="0" applyBorder="1" applyAlignment="1" applyProtection="1"/>
    <xf numFmtId="49" fontId="10" fillId="0" borderId="9" xfId="0" applyNumberFormat="1" applyFont="1" applyFill="1" applyBorder="1" applyAlignment="1" applyProtection="1">
      <alignment horizontal="center"/>
      <protection locked="0"/>
    </xf>
    <xf numFmtId="0" fontId="12" fillId="0" borderId="0" xfId="2" applyFont="1" applyFill="1" applyBorder="1" applyAlignment="1" applyProtection="1">
      <alignment horizontal="left"/>
    </xf>
    <xf numFmtId="0" fontId="27" fillId="0" borderId="0" xfId="2" applyFill="1" applyProtection="1"/>
    <xf numFmtId="0" fontId="5" fillId="0" borderId="0" xfId="2" applyFont="1" applyFill="1" applyBorder="1" applyProtection="1"/>
    <xf numFmtId="0" fontId="3" fillId="0" borderId="0" xfId="2" applyFont="1" applyFill="1" applyBorder="1" applyAlignment="1" applyProtection="1">
      <alignment horizontal="centerContinuous"/>
    </xf>
    <xf numFmtId="0" fontId="12" fillId="0" borderId="0" xfId="2" applyFont="1" applyFill="1" applyBorder="1" applyAlignment="1" applyProtection="1">
      <alignment horizontal="center" vertical="center"/>
    </xf>
    <xf numFmtId="0" fontId="12" fillId="0" borderId="0" xfId="2" applyFont="1" applyFill="1" applyBorder="1" applyAlignment="1" applyProtection="1">
      <alignment horizontal="center"/>
    </xf>
    <xf numFmtId="0" fontId="5" fillId="0" borderId="0" xfId="2" applyFont="1" applyFill="1" applyBorder="1" applyAlignment="1"/>
    <xf numFmtId="0" fontId="27" fillId="0" borderId="0" xfId="2" applyFill="1" applyBorder="1" applyProtection="1"/>
    <xf numFmtId="0" fontId="12" fillId="0" borderId="53" xfId="2" applyFont="1" applyFill="1" applyBorder="1" applyAlignment="1" applyProtection="1">
      <alignment horizontal="center"/>
    </xf>
    <xf numFmtId="0" fontId="3" fillId="0" borderId="0" xfId="2" applyFont="1" applyFill="1" applyBorder="1" applyProtection="1"/>
    <xf numFmtId="0" fontId="12" fillId="0" borderId="0" xfId="2" applyFont="1" applyFill="1" applyBorder="1" applyProtection="1"/>
    <xf numFmtId="0" fontId="27" fillId="0" borderId="4" xfId="2" applyFill="1" applyBorder="1" applyProtection="1"/>
    <xf numFmtId="0" fontId="9" fillId="0" borderId="4" xfId="2" applyFont="1" applyFill="1" applyBorder="1" applyAlignment="1" applyProtection="1">
      <alignment horizontal="center"/>
      <protection locked="0"/>
    </xf>
    <xf numFmtId="175" fontId="9" fillId="0" borderId="4" xfId="0" applyNumberFormat="1" applyFont="1" applyBorder="1" applyAlignment="1" applyProtection="1"/>
    <xf numFmtId="0" fontId="9" fillId="0" borderId="0" xfId="2" applyFont="1" applyFill="1" applyBorder="1" applyAlignment="1" applyProtection="1"/>
    <xf numFmtId="0" fontId="9" fillId="0" borderId="0" xfId="2" applyFont="1" applyFill="1" applyBorder="1" applyAlignment="1" applyProtection="1">
      <protection locked="0"/>
    </xf>
    <xf numFmtId="0" fontId="5" fillId="0" borderId="0" xfId="0" applyFont="1" applyAlignment="1">
      <alignment horizontal="center"/>
    </xf>
    <xf numFmtId="0" fontId="5" fillId="0" borderId="0" xfId="0" applyFont="1" applyAlignment="1" applyProtection="1"/>
    <xf numFmtId="0" fontId="15" fillId="0" borderId="9" xfId="0" applyFont="1" applyBorder="1" applyAlignment="1" applyProtection="1">
      <alignment horizontal="center"/>
      <protection locked="0"/>
    </xf>
    <xf numFmtId="0" fontId="3" fillId="0" borderId="0" xfId="0" applyFont="1" applyBorder="1" applyAlignment="1">
      <alignment horizontal="right" wrapText="1"/>
    </xf>
    <xf numFmtId="0" fontId="10" fillId="0" borderId="0" xfId="0" applyFont="1" applyBorder="1" applyAlignment="1">
      <alignment horizontal="right" wrapText="1"/>
    </xf>
    <xf numFmtId="0" fontId="9" fillId="0" borderId="9" xfId="0" applyFont="1" applyBorder="1" applyAlignment="1" applyProtection="1">
      <alignment horizontal="left"/>
      <protection locked="0"/>
    </xf>
    <xf numFmtId="0" fontId="5" fillId="0" borderId="3" xfId="0" applyFont="1" applyBorder="1" applyAlignment="1">
      <alignment horizontal="right"/>
    </xf>
    <xf numFmtId="0" fontId="5" fillId="0" borderId="0" xfId="0" applyFont="1" applyBorder="1" applyAlignment="1">
      <alignment horizontal="right"/>
    </xf>
    <xf numFmtId="170" fontId="9" fillId="0" borderId="9" xfId="0" applyNumberFormat="1" applyFont="1" applyBorder="1" applyAlignment="1" applyProtection="1">
      <alignment horizontal="center"/>
      <protection locked="0"/>
    </xf>
    <xf numFmtId="0" fontId="9" fillId="0" borderId="35" xfId="0" applyFont="1" applyBorder="1" applyAlignment="1" applyProtection="1">
      <alignment horizontal="left"/>
      <protection locked="0"/>
    </xf>
    <xf numFmtId="0" fontId="9" fillId="0" borderId="35" xfId="0" applyFont="1" applyFill="1" applyBorder="1" applyAlignment="1" applyProtection="1">
      <alignment horizontal="center"/>
      <protection locked="0"/>
    </xf>
    <xf numFmtId="0" fontId="25" fillId="0" borderId="35" xfId="0" applyFont="1" applyFill="1" applyBorder="1" applyAlignment="1" applyProtection="1">
      <alignment horizontal="center"/>
      <protection locked="0"/>
    </xf>
    <xf numFmtId="0" fontId="16" fillId="0" borderId="0" xfId="0" applyFont="1" applyBorder="1" applyAlignment="1" applyProtection="1">
      <alignment horizontal="right"/>
    </xf>
    <xf numFmtId="0" fontId="9" fillId="0" borderId="35" xfId="0" applyFont="1" applyBorder="1" applyAlignment="1" applyProtection="1">
      <alignment horizontal="center"/>
      <protection locked="0"/>
    </xf>
    <xf numFmtId="0" fontId="29" fillId="0" borderId="35" xfId="0" applyFont="1" applyBorder="1" applyAlignment="1" applyProtection="1">
      <alignment horizontal="center"/>
      <protection locked="0"/>
    </xf>
    <xf numFmtId="0" fontId="19" fillId="0" borderId="35" xfId="0" applyFont="1" applyBorder="1" applyAlignment="1" applyProtection="1">
      <alignment horizontal="center"/>
      <protection locked="0"/>
    </xf>
    <xf numFmtId="0" fontId="5" fillId="0" borderId="0" xfId="0" applyFont="1" applyFill="1" applyAlignment="1">
      <alignment horizontal="right"/>
    </xf>
    <xf numFmtId="44" fontId="12" fillId="0" borderId="34" xfId="0" applyNumberFormat="1" applyFont="1" applyBorder="1" applyAlignment="1" applyProtection="1">
      <alignment horizontal="center"/>
    </xf>
    <xf numFmtId="44" fontId="12" fillId="0" borderId="35" xfId="0" applyNumberFormat="1" applyFont="1" applyBorder="1" applyAlignment="1" applyProtection="1">
      <alignment horizontal="center"/>
    </xf>
    <xf numFmtId="44" fontId="12" fillId="0" borderId="12" xfId="0" applyNumberFormat="1" applyFont="1" applyBorder="1" applyAlignment="1" applyProtection="1">
      <alignment horizontal="center"/>
    </xf>
    <xf numFmtId="0" fontId="9" fillId="0" borderId="34" xfId="0" applyFont="1" applyBorder="1" applyAlignment="1" applyProtection="1">
      <alignment horizontal="center"/>
    </xf>
    <xf numFmtId="0" fontId="9" fillId="0" borderId="35" xfId="0" applyFont="1" applyBorder="1" applyAlignment="1" applyProtection="1">
      <alignment horizontal="center"/>
    </xf>
    <xf numFmtId="0" fontId="9" fillId="0" borderId="14" xfId="0" applyFont="1" applyBorder="1" applyAlignment="1" applyProtection="1">
      <alignment horizontal="center"/>
    </xf>
    <xf numFmtId="0" fontId="1" fillId="0" borderId="0" xfId="0" applyFont="1" applyBorder="1" applyAlignment="1">
      <alignment horizontal="left" wrapText="1"/>
    </xf>
    <xf numFmtId="0" fontId="0" fillId="0" borderId="0" xfId="0" applyBorder="1" applyAlignment="1">
      <alignment horizontal="left" wrapText="1"/>
    </xf>
    <xf numFmtId="0" fontId="9" fillId="0" borderId="0" xfId="0" applyFont="1" applyBorder="1" applyAlignment="1">
      <alignment horizontal="right"/>
    </xf>
    <xf numFmtId="0" fontId="5" fillId="0" borderId="0" xfId="0" applyFont="1" applyBorder="1" applyAlignment="1">
      <alignment horizontal="left"/>
    </xf>
    <xf numFmtId="44" fontId="9" fillId="2" borderId="8" xfId="1" applyNumberFormat="1" applyFont="1" applyFill="1" applyBorder="1" applyAlignment="1" applyProtection="1">
      <alignment horizontal="center"/>
    </xf>
    <xf numFmtId="0" fontId="0" fillId="0" borderId="1" xfId="0" applyBorder="1"/>
    <xf numFmtId="0" fontId="0" fillId="0" borderId="2" xfId="0" applyBorder="1"/>
    <xf numFmtId="0" fontId="0" fillId="0" borderId="0" xfId="0" applyBorder="1" applyAlignment="1">
      <alignment horizontal="left"/>
    </xf>
    <xf numFmtId="0" fontId="0" fillId="0" borderId="41" xfId="0" applyBorder="1" applyAlignment="1">
      <alignment horizontal="left"/>
    </xf>
    <xf numFmtId="44" fontId="12" fillId="0" borderId="11" xfId="0" applyNumberFormat="1" applyFont="1" applyBorder="1" applyAlignment="1" applyProtection="1">
      <alignment horizontal="center"/>
    </xf>
    <xf numFmtId="0" fontId="12" fillId="0" borderId="27" xfId="0" applyFont="1" applyBorder="1" applyAlignment="1" applyProtection="1">
      <alignment horizontal="center"/>
    </xf>
    <xf numFmtId="44" fontId="12" fillId="0" borderId="19" xfId="0" applyNumberFormat="1" applyFont="1" applyBorder="1" applyAlignment="1" applyProtection="1">
      <alignment horizontal="center"/>
    </xf>
    <xf numFmtId="44" fontId="12" fillId="0" borderId="21" xfId="0" applyNumberFormat="1" applyFont="1" applyBorder="1" applyAlignment="1" applyProtection="1">
      <alignment horizontal="center"/>
    </xf>
    <xf numFmtId="0" fontId="9" fillId="0" borderId="9" xfId="0" applyNumberFormat="1" applyFont="1" applyBorder="1" applyAlignment="1" applyProtection="1">
      <alignment horizontal="left"/>
    </xf>
    <xf numFmtId="0" fontId="12" fillId="0" borderId="35" xfId="0" applyFont="1" applyBorder="1" applyAlignment="1" applyProtection="1"/>
    <xf numFmtId="0" fontId="12" fillId="0" borderId="12" xfId="0" applyFont="1" applyBorder="1" applyAlignment="1" applyProtection="1"/>
    <xf numFmtId="0" fontId="5" fillId="0" borderId="0" xfId="0" applyFont="1" applyFill="1" applyBorder="1" applyAlignment="1">
      <alignment horizontal="left"/>
    </xf>
    <xf numFmtId="0" fontId="5" fillId="0" borderId="5" xfId="0" applyFont="1" applyBorder="1" applyAlignment="1">
      <alignment horizontal="center"/>
    </xf>
    <xf numFmtId="0" fontId="24" fillId="0" borderId="9" xfId="0" applyFont="1" applyBorder="1" applyAlignment="1">
      <alignment horizontal="center"/>
    </xf>
    <xf numFmtId="0" fontId="24" fillId="0" borderId="21" xfId="0" applyFont="1" applyBorder="1" applyAlignment="1">
      <alignment horizontal="center"/>
    </xf>
    <xf numFmtId="0" fontId="24" fillId="0" borderId="0" xfId="0" applyFont="1" applyBorder="1" applyAlignment="1">
      <alignment horizontal="center"/>
    </xf>
    <xf numFmtId="0" fontId="6" fillId="0" borderId="0" xfId="0" applyFont="1" applyBorder="1" applyAlignment="1">
      <alignment horizontal="center"/>
    </xf>
    <xf numFmtId="0" fontId="6" fillId="0" borderId="4" xfId="0" applyFont="1" applyBorder="1" applyAlignment="1">
      <alignment horizontal="center"/>
    </xf>
    <xf numFmtId="0" fontId="9" fillId="0" borderId="73" xfId="0" applyFont="1" applyBorder="1" applyAlignment="1" applyProtection="1">
      <alignment horizontal="center"/>
    </xf>
    <xf numFmtId="0" fontId="9" fillId="0" borderId="74" xfId="0" applyFont="1" applyBorder="1" applyAlignment="1" applyProtection="1">
      <alignment horizontal="center"/>
    </xf>
    <xf numFmtId="0" fontId="9" fillId="0" borderId="63" xfId="0" applyFont="1" applyBorder="1" applyAlignment="1" applyProtection="1">
      <alignment horizontal="center"/>
    </xf>
    <xf numFmtId="0" fontId="9" fillId="0" borderId="8" xfId="0" applyFont="1" applyBorder="1" applyAlignment="1" applyProtection="1">
      <alignment horizontal="left"/>
    </xf>
    <xf numFmtId="0" fontId="0" fillId="0" borderId="1" xfId="0" applyBorder="1" applyProtection="1"/>
    <xf numFmtId="0" fontId="0" fillId="0" borderId="2" xfId="0" applyBorder="1" applyProtection="1"/>
    <xf numFmtId="0" fontId="11" fillId="0" borderId="3" xfId="0" applyFont="1" applyBorder="1" applyAlignment="1">
      <alignment horizontal="left"/>
    </xf>
    <xf numFmtId="0" fontId="11" fillId="0" borderId="0"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16" fillId="0" borderId="3" xfId="0" applyFont="1" applyBorder="1" applyAlignment="1">
      <alignment horizontal="left"/>
    </xf>
    <xf numFmtId="0" fontId="16" fillId="0" borderId="0" xfId="0" applyFont="1" applyBorder="1" applyAlignment="1">
      <alignment horizontal="left"/>
    </xf>
    <xf numFmtId="0" fontId="16" fillId="0" borderId="4" xfId="0" applyFont="1" applyBorder="1" applyAlignment="1">
      <alignment horizontal="left"/>
    </xf>
    <xf numFmtId="0" fontId="0" fillId="0" borderId="34" xfId="0" applyBorder="1" applyAlignment="1">
      <alignment horizontal="center"/>
    </xf>
    <xf numFmtId="0" fontId="0" fillId="0" borderId="35" xfId="0" applyBorder="1" applyAlignment="1">
      <alignment horizontal="center"/>
    </xf>
    <xf numFmtId="0" fontId="0" fillId="0" borderId="14" xfId="0" applyBorder="1" applyAlignment="1">
      <alignment horizontal="center"/>
    </xf>
    <xf numFmtId="44" fontId="12" fillId="0" borderId="72" xfId="0" applyNumberFormat="1" applyFont="1" applyBorder="1" applyAlignment="1" applyProtection="1">
      <alignment horizontal="center"/>
    </xf>
    <xf numFmtId="0" fontId="12" fillId="0" borderId="63" xfId="0" applyFont="1" applyBorder="1" applyAlignment="1" applyProtection="1">
      <alignment horizontal="center"/>
    </xf>
    <xf numFmtId="44" fontId="9" fillId="0" borderId="34" xfId="0" applyNumberFormat="1" applyFont="1" applyBorder="1" applyAlignment="1" applyProtection="1">
      <alignment horizontal="center"/>
    </xf>
    <xf numFmtId="0" fontId="9" fillId="0" borderId="35" xfId="0" applyFont="1" applyBorder="1" applyAlignment="1">
      <alignment horizontal="center"/>
    </xf>
    <xf numFmtId="0" fontId="9" fillId="0" borderId="12" xfId="0" applyFont="1" applyBorder="1" applyAlignment="1">
      <alignment horizontal="center"/>
    </xf>
    <xf numFmtId="44" fontId="0" fillId="0" borderId="9" xfId="0" applyNumberFormat="1" applyBorder="1" applyAlignment="1" applyProtection="1">
      <alignment horizontal="center"/>
    </xf>
    <xf numFmtId="0" fontId="0" fillId="0" borderId="9" xfId="0" applyBorder="1" applyAlignment="1">
      <alignment horizontal="center"/>
    </xf>
    <xf numFmtId="44" fontId="12" fillId="0" borderId="16" xfId="0" applyNumberFormat="1" applyFont="1" applyBorder="1" applyAlignment="1" applyProtection="1">
      <alignment horizontal="center"/>
    </xf>
    <xf numFmtId="0" fontId="12" fillId="0" borderId="14" xfId="0" applyFont="1" applyBorder="1" applyAlignment="1" applyProtection="1">
      <alignment horizontal="center"/>
    </xf>
    <xf numFmtId="44" fontId="11" fillId="2" borderId="8" xfId="1" applyNumberFormat="1" applyFont="1" applyFill="1" applyBorder="1" applyAlignment="1" applyProtection="1">
      <alignment horizontal="center"/>
    </xf>
    <xf numFmtId="44" fontId="10" fillId="2" borderId="1" xfId="0" applyNumberFormat="1" applyFont="1" applyFill="1" applyBorder="1" applyAlignment="1">
      <alignment horizontal="center"/>
    </xf>
    <xf numFmtId="44" fontId="10" fillId="2" borderId="2" xfId="0" applyNumberFormat="1" applyFont="1" applyFill="1" applyBorder="1" applyAlignment="1">
      <alignment horizontal="center"/>
    </xf>
    <xf numFmtId="44" fontId="12" fillId="0" borderId="73" xfId="0" applyNumberFormat="1" applyFont="1" applyBorder="1" applyAlignment="1" applyProtection="1">
      <alignment horizontal="center"/>
      <protection locked="0"/>
    </xf>
    <xf numFmtId="44" fontId="12" fillId="0" borderId="74" xfId="0" applyNumberFormat="1" applyFont="1" applyBorder="1" applyAlignment="1" applyProtection="1">
      <alignment horizontal="center"/>
      <protection locked="0"/>
    </xf>
    <xf numFmtId="44" fontId="12" fillId="0" borderId="75" xfId="0" applyNumberFormat="1" applyFont="1" applyBorder="1" applyAlignment="1" applyProtection="1">
      <alignment horizontal="center"/>
      <protection locked="0"/>
    </xf>
    <xf numFmtId="44" fontId="0" fillId="0" borderId="20" xfId="0" applyNumberFormat="1" applyBorder="1" applyAlignment="1" applyProtection="1">
      <alignment horizontal="center"/>
    </xf>
    <xf numFmtId="0" fontId="0" fillId="0" borderId="20" xfId="0" applyBorder="1" applyAlignment="1" applyProtection="1">
      <alignment horizontal="center"/>
    </xf>
    <xf numFmtId="0" fontId="1" fillId="0" borderId="8" xfId="0" applyFont="1" applyBorder="1" applyAlignment="1">
      <alignment horizontal="left"/>
    </xf>
    <xf numFmtId="0" fontId="1" fillId="0" borderId="1" xfId="0" applyFont="1" applyBorder="1" applyAlignment="1">
      <alignment horizontal="left"/>
    </xf>
    <xf numFmtId="0" fontId="1" fillId="0" borderId="2" xfId="0" applyFont="1" applyBorder="1" applyAlignment="1">
      <alignment horizontal="left"/>
    </xf>
    <xf numFmtId="0" fontId="24" fillId="0" borderId="5" xfId="0" applyFont="1" applyBorder="1" applyAlignment="1">
      <alignment horizontal="center"/>
    </xf>
    <xf numFmtId="0" fontId="16" fillId="0" borderId="5" xfId="0" applyFont="1" applyBorder="1" applyAlignment="1">
      <alignment horizontal="center"/>
    </xf>
    <xf numFmtId="0" fontId="16" fillId="0" borderId="6" xfId="0" applyFont="1" applyBorder="1" applyAlignment="1">
      <alignment horizontal="center"/>
    </xf>
    <xf numFmtId="49" fontId="5" fillId="0" borderId="0" xfId="0" applyNumberFormat="1" applyFont="1" applyFill="1" applyBorder="1" applyAlignment="1" applyProtection="1">
      <alignment horizontal="right"/>
    </xf>
    <xf numFmtId="0" fontId="19" fillId="0" borderId="20" xfId="0" applyFont="1" applyFill="1" applyBorder="1" applyAlignment="1" applyProtection="1">
      <alignment horizontal="left" vertical="top"/>
    </xf>
    <xf numFmtId="0" fontId="19" fillId="0" borderId="20" xfId="0" applyFont="1" applyBorder="1" applyAlignment="1" applyProtection="1">
      <alignment horizontal="left" vertical="top"/>
    </xf>
    <xf numFmtId="44" fontId="0" fillId="0" borderId="0" xfId="0" applyNumberFormat="1" applyBorder="1" applyAlignment="1" applyProtection="1">
      <alignment horizontal="center"/>
    </xf>
    <xf numFmtId="0" fontId="0" fillId="0" borderId="0" xfId="0" applyBorder="1" applyAlignment="1">
      <alignment horizontal="center"/>
    </xf>
    <xf numFmtId="0" fontId="10" fillId="0" borderId="0" xfId="0" applyFont="1" applyBorder="1" applyAlignment="1" applyProtection="1">
      <alignment horizontal="left" vertical="top" wrapText="1"/>
    </xf>
    <xf numFmtId="42" fontId="22" fillId="2" borderId="8" xfId="0" applyNumberFormat="1" applyFont="1" applyFill="1" applyBorder="1" applyAlignment="1" applyProtection="1">
      <alignment horizontal="center"/>
    </xf>
    <xf numFmtId="42" fontId="22" fillId="2" borderId="1" xfId="0" applyNumberFormat="1" applyFont="1" applyFill="1" applyBorder="1" applyAlignment="1" applyProtection="1">
      <alignment horizontal="center"/>
    </xf>
    <xf numFmtId="42" fontId="22" fillId="2" borderId="2" xfId="0" applyNumberFormat="1" applyFont="1" applyFill="1" applyBorder="1" applyAlignment="1" applyProtection="1">
      <alignment horizontal="center"/>
    </xf>
    <xf numFmtId="0" fontId="0" fillId="0" borderId="73" xfId="0" applyBorder="1" applyAlignment="1">
      <alignment horizontal="center"/>
    </xf>
    <xf numFmtId="0" fontId="0" fillId="0" borderId="74" xfId="0" applyBorder="1" applyAlignment="1">
      <alignment horizontal="center"/>
    </xf>
    <xf numFmtId="0" fontId="0" fillId="0" borderId="63" xfId="0" applyBorder="1" applyAlignment="1">
      <alignment horizontal="center"/>
    </xf>
    <xf numFmtId="0" fontId="12" fillId="0" borderId="0" xfId="0" applyFont="1" applyBorder="1" applyAlignment="1" applyProtection="1">
      <alignment horizontal="left" vertical="top"/>
    </xf>
    <xf numFmtId="170" fontId="16" fillId="0" borderId="9" xfId="0" applyNumberFormat="1" applyFont="1" applyBorder="1" applyAlignment="1" applyProtection="1">
      <alignment horizontal="center"/>
      <protection locked="0"/>
    </xf>
    <xf numFmtId="0" fontId="4" fillId="0" borderId="9" xfId="0" applyFont="1" applyBorder="1" applyAlignment="1" applyProtection="1">
      <alignment horizontal="left"/>
    </xf>
    <xf numFmtId="0" fontId="10" fillId="0" borderId="9" xfId="0" applyFont="1" applyBorder="1" applyAlignment="1" applyProtection="1">
      <alignment horizontal="left"/>
      <protection locked="0"/>
    </xf>
    <xf numFmtId="0" fontId="10" fillId="0" borderId="0" xfId="0" applyFont="1" applyFill="1" applyBorder="1" applyAlignment="1" applyProtection="1">
      <alignment horizontal="left" vertical="top" wrapText="1"/>
    </xf>
    <xf numFmtId="0" fontId="12" fillId="0" borderId="0" xfId="0" applyFont="1" applyBorder="1" applyAlignment="1" applyProtection="1">
      <alignment horizontal="left"/>
    </xf>
    <xf numFmtId="0" fontId="9" fillId="0" borderId="0" xfId="0" applyFont="1" applyBorder="1" applyAlignment="1" applyProtection="1">
      <alignment horizontal="left"/>
    </xf>
    <xf numFmtId="172" fontId="5" fillId="0" borderId="34" xfId="0" applyNumberFormat="1" applyFont="1" applyBorder="1" applyAlignment="1">
      <alignment horizontal="right"/>
    </xf>
    <xf numFmtId="172" fontId="5" fillId="0" borderId="35" xfId="0" applyNumberFormat="1" applyFont="1" applyBorder="1" applyAlignment="1">
      <alignment horizontal="right"/>
    </xf>
    <xf numFmtId="0" fontId="5" fillId="0" borderId="35" xfId="0" applyFont="1" applyBorder="1" applyAlignment="1" applyProtection="1">
      <alignment horizontal="left"/>
      <protection locked="0"/>
    </xf>
    <xf numFmtId="0" fontId="5" fillId="0" borderId="12" xfId="0" applyFont="1" applyBorder="1" applyAlignment="1" applyProtection="1">
      <alignment horizontal="left"/>
      <protection locked="0"/>
    </xf>
    <xf numFmtId="0" fontId="5" fillId="0" borderId="34" xfId="0" applyFont="1" applyBorder="1" applyAlignment="1" applyProtection="1">
      <alignment horizontal="center"/>
      <protection locked="0"/>
    </xf>
    <xf numFmtId="0" fontId="5" fillId="0" borderId="35" xfId="0" applyFont="1" applyBorder="1" applyAlignment="1" applyProtection="1">
      <alignment horizontal="center"/>
      <protection locked="0"/>
    </xf>
    <xf numFmtId="0" fontId="5" fillId="0" borderId="12" xfId="0" applyFont="1" applyBorder="1" applyAlignment="1" applyProtection="1">
      <alignment horizontal="center"/>
      <protection locked="0"/>
    </xf>
    <xf numFmtId="0" fontId="5" fillId="0" borderId="62" xfId="0" applyNumberFormat="1" applyFont="1" applyBorder="1" applyAlignment="1" applyProtection="1">
      <alignment horizontal="right"/>
      <protection locked="0"/>
    </xf>
    <xf numFmtId="0" fontId="5" fillId="0" borderId="13" xfId="0" applyFont="1" applyBorder="1" applyAlignment="1" applyProtection="1">
      <alignment horizontal="center"/>
      <protection locked="0"/>
    </xf>
    <xf numFmtId="0" fontId="0" fillId="0" borderId="17" xfId="0" applyBorder="1"/>
    <xf numFmtId="0" fontId="5" fillId="0" borderId="17" xfId="0" applyFont="1" applyBorder="1" applyAlignment="1" applyProtection="1">
      <alignment horizontal="left"/>
      <protection locked="0"/>
    </xf>
    <xf numFmtId="0" fontId="5" fillId="0" borderId="9" xfId="0" applyFont="1" applyBorder="1" applyAlignment="1" applyProtection="1">
      <alignment horizontal="left"/>
      <protection locked="0"/>
    </xf>
    <xf numFmtId="0" fontId="5" fillId="0" borderId="33" xfId="0" applyFont="1" applyBorder="1" applyAlignment="1" applyProtection="1">
      <alignment horizontal="left"/>
      <protection locked="0"/>
    </xf>
    <xf numFmtId="0" fontId="7" fillId="0" borderId="0" xfId="0" applyFont="1" applyFill="1" applyAlignment="1">
      <alignment horizontal="left"/>
    </xf>
    <xf numFmtId="0" fontId="5" fillId="0" borderId="0" xfId="0" applyFont="1" applyBorder="1" applyAlignment="1"/>
    <xf numFmtId="0" fontId="25" fillId="0" borderId="9" xfId="0" applyFont="1" applyBorder="1" applyAlignment="1" applyProtection="1">
      <alignment horizontal="center"/>
    </xf>
    <xf numFmtId="0" fontId="5" fillId="0" borderId="1" xfId="0" applyFont="1" applyBorder="1" applyAlignment="1">
      <alignment horizontal="right"/>
    </xf>
    <xf numFmtId="0" fontId="12" fillId="0" borderId="0" xfId="0" applyFont="1" applyAlignment="1">
      <alignment horizontal="right"/>
    </xf>
    <xf numFmtId="0" fontId="3" fillId="0" borderId="0" xfId="0" applyFont="1" applyBorder="1" applyAlignment="1">
      <alignment horizontal="right"/>
    </xf>
    <xf numFmtId="0" fontId="3" fillId="0" borderId="0" xfId="0" applyFont="1" applyAlignment="1">
      <alignment horizontal="right"/>
    </xf>
    <xf numFmtId="0" fontId="9" fillId="0" borderId="18" xfId="0" applyFont="1" applyBorder="1" applyAlignment="1" applyProtection="1">
      <alignment horizontal="left"/>
      <protection locked="0"/>
    </xf>
    <xf numFmtId="0" fontId="9" fillId="0" borderId="0" xfId="0" applyFont="1" applyBorder="1" applyAlignment="1" applyProtection="1">
      <alignment horizontal="left"/>
      <protection locked="0"/>
    </xf>
    <xf numFmtId="0" fontId="9" fillId="0" borderId="11" xfId="0" applyFont="1" applyBorder="1" applyAlignment="1">
      <alignment horizontal="center" vertical="center"/>
    </xf>
    <xf numFmtId="0" fontId="0" fillId="0" borderId="18" xfId="0" applyBorder="1" applyAlignment="1">
      <alignment horizontal="center" vertical="center"/>
    </xf>
    <xf numFmtId="0" fontId="0" fillId="0" borderId="27" xfId="0" applyBorder="1" applyAlignment="1">
      <alignment horizontal="center" vertical="center"/>
    </xf>
    <xf numFmtId="0" fontId="0" fillId="0" borderId="13" xfId="0" applyBorder="1" applyAlignment="1">
      <alignment horizontal="center"/>
    </xf>
    <xf numFmtId="0" fontId="0" fillId="0" borderId="17" xfId="0" applyBorder="1" applyAlignment="1">
      <alignment horizontal="center"/>
    </xf>
    <xf numFmtId="175" fontId="9" fillId="0" borderId="9" xfId="0" applyNumberFormat="1" applyFont="1" applyBorder="1" applyAlignment="1" applyProtection="1">
      <alignment horizontal="center"/>
    </xf>
    <xf numFmtId="0" fontId="6" fillId="0" borderId="39"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71" xfId="0" applyFont="1" applyBorder="1" applyAlignment="1">
      <alignment horizontal="center" vertical="center" wrapText="1"/>
    </xf>
    <xf numFmtId="0" fontId="5" fillId="0" borderId="0" xfId="0" applyFont="1" applyAlignment="1">
      <alignment horizontal="right"/>
    </xf>
    <xf numFmtId="0" fontId="5" fillId="0" borderId="17" xfId="0" applyFont="1" applyBorder="1" applyAlignment="1">
      <alignment horizontal="center" vertical="center"/>
    </xf>
    <xf numFmtId="0" fontId="5" fillId="0" borderId="66"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79" xfId="0" applyFont="1" applyBorder="1" applyAlignment="1">
      <alignment horizontal="center" vertical="center" wrapText="1"/>
    </xf>
    <xf numFmtId="0" fontId="5" fillId="0" borderId="43" xfId="0" applyFont="1" applyBorder="1" applyAlignment="1">
      <alignment horizontal="center" vertical="center" wrapText="1"/>
    </xf>
    <xf numFmtId="0" fontId="16" fillId="0" borderId="39" xfId="0" applyFont="1" applyBorder="1" applyAlignment="1">
      <alignment horizontal="center" vertical="center"/>
    </xf>
    <xf numFmtId="0" fontId="16" fillId="0" borderId="43" xfId="0" applyFont="1" applyBorder="1" applyAlignment="1">
      <alignment horizontal="center" vertical="center"/>
    </xf>
    <xf numFmtId="172" fontId="5" fillId="0" borderId="17" xfId="0" applyNumberFormat="1" applyFont="1" applyBorder="1" applyAlignment="1"/>
    <xf numFmtId="0" fontId="5" fillId="0" borderId="17" xfId="0" applyNumberFormat="1" applyFont="1" applyBorder="1" applyAlignment="1" applyProtection="1">
      <alignment horizontal="right"/>
      <protection locked="0"/>
    </xf>
    <xf numFmtId="0" fontId="5" fillId="0" borderId="76" xfId="0" applyFont="1" applyBorder="1" applyAlignment="1" applyProtection="1">
      <alignment horizontal="center"/>
      <protection locked="0"/>
    </xf>
    <xf numFmtId="0" fontId="5" fillId="0" borderId="9" xfId="0" applyFont="1" applyBorder="1" applyAlignment="1" applyProtection="1">
      <alignment horizontal="center"/>
      <protection locked="0"/>
    </xf>
    <xf numFmtId="0" fontId="5" fillId="0" borderId="33" xfId="0" applyFont="1" applyBorder="1" applyAlignment="1" applyProtection="1">
      <alignment horizontal="center"/>
      <protection locked="0"/>
    </xf>
    <xf numFmtId="0" fontId="5" fillId="0" borderId="17" xfId="0" applyNumberFormat="1" applyFont="1" applyBorder="1" applyAlignment="1" applyProtection="1">
      <alignment horizontal="center"/>
      <protection locked="0"/>
    </xf>
    <xf numFmtId="172" fontId="5" fillId="0" borderId="62" xfId="0" applyNumberFormat="1" applyFont="1" applyBorder="1" applyAlignment="1"/>
    <xf numFmtId="0" fontId="5" fillId="0" borderId="38" xfId="0" applyFont="1" applyBorder="1" applyAlignment="1">
      <alignment horizontal="center" vertical="center"/>
    </xf>
    <xf numFmtId="0" fontId="5" fillId="0" borderId="20" xfId="0" applyFont="1" applyBorder="1" applyAlignment="1">
      <alignment horizontal="center" vertical="center"/>
    </xf>
    <xf numFmtId="0" fontId="5" fillId="0" borderId="37" xfId="0" applyFont="1" applyBorder="1" applyAlignment="1">
      <alignment horizontal="center" vertical="center"/>
    </xf>
    <xf numFmtId="0" fontId="5" fillId="0" borderId="76" xfId="0" applyFont="1" applyBorder="1" applyAlignment="1">
      <alignment horizontal="center" vertical="center"/>
    </xf>
    <xf numFmtId="0" fontId="5" fillId="0" borderId="9" xfId="0" applyFont="1" applyBorder="1" applyAlignment="1">
      <alignment horizontal="center" vertical="center"/>
    </xf>
    <xf numFmtId="0" fontId="5" fillId="0" borderId="33" xfId="0" applyFont="1" applyBorder="1" applyAlignment="1">
      <alignment horizontal="center" vertical="center"/>
    </xf>
    <xf numFmtId="172" fontId="9" fillId="0" borderId="77" xfId="0" applyNumberFormat="1" applyFont="1" applyBorder="1" applyAlignment="1">
      <alignment horizontal="right"/>
    </xf>
    <xf numFmtId="172" fontId="9" fillId="0" borderId="1" xfId="0" applyNumberFormat="1" applyFont="1" applyBorder="1" applyAlignment="1">
      <alignment horizontal="right"/>
    </xf>
    <xf numFmtId="0" fontId="5" fillId="0" borderId="34" xfId="0" applyNumberFormat="1" applyFont="1" applyBorder="1" applyAlignment="1" applyProtection="1">
      <alignment horizontal="center"/>
      <protection locked="0"/>
    </xf>
    <xf numFmtId="0" fontId="5" fillId="0" borderId="35" xfId="0" applyNumberFormat="1" applyFont="1" applyBorder="1" applyAlignment="1" applyProtection="1">
      <alignment horizontal="center"/>
      <protection locked="0"/>
    </xf>
    <xf numFmtId="0" fontId="5" fillId="0" borderId="9" xfId="0" applyFont="1" applyBorder="1" applyAlignment="1">
      <alignment horizontal="left"/>
    </xf>
    <xf numFmtId="0" fontId="6" fillId="0" borderId="1" xfId="0" applyFont="1" applyBorder="1" applyAlignment="1">
      <alignment horizontal="left"/>
    </xf>
    <xf numFmtId="0" fontId="19" fillId="0" borderId="0" xfId="0" applyFont="1" applyBorder="1" applyAlignment="1">
      <alignment horizontal="left" vertical="center"/>
    </xf>
    <xf numFmtId="0" fontId="19" fillId="0" borderId="20" xfId="0" applyFont="1" applyBorder="1" applyAlignment="1">
      <alignment horizontal="left" vertical="center"/>
    </xf>
    <xf numFmtId="0" fontId="19" fillId="0" borderId="0" xfId="0" applyFont="1" applyFill="1" applyBorder="1" applyAlignment="1">
      <alignment horizontal="left" vertical="center"/>
    </xf>
    <xf numFmtId="172" fontId="9" fillId="0" borderId="77" xfId="0" applyNumberFormat="1" applyFont="1" applyBorder="1" applyAlignment="1" applyProtection="1">
      <alignment horizontal="right"/>
      <protection locked="0"/>
    </xf>
    <xf numFmtId="172" fontId="9" fillId="0" borderId="1" xfId="0" applyNumberFormat="1" applyFont="1" applyBorder="1" applyAlignment="1" applyProtection="1">
      <alignment horizontal="right"/>
      <protection locked="0"/>
    </xf>
    <xf numFmtId="172" fontId="5" fillId="0" borderId="64" xfId="0" applyNumberFormat="1" applyFont="1" applyBorder="1" applyAlignment="1">
      <alignment horizontal="right"/>
    </xf>
    <xf numFmtId="172" fontId="5" fillId="0" borderId="5" xfId="0" applyNumberFormat="1" applyFont="1" applyBorder="1" applyAlignment="1">
      <alignment horizontal="right"/>
    </xf>
    <xf numFmtId="0" fontId="5" fillId="0" borderId="39" xfId="0" applyFont="1" applyBorder="1" applyAlignment="1">
      <alignment horizontal="center" vertical="center"/>
    </xf>
    <xf numFmtId="0" fontId="5" fillId="0" borderId="43" xfId="0" applyFont="1" applyBorder="1" applyAlignment="1">
      <alignment horizontal="center" vertical="center"/>
    </xf>
    <xf numFmtId="0" fontId="5" fillId="0" borderId="17" xfId="0" applyNumberFormat="1" applyFont="1" applyBorder="1" applyAlignment="1" applyProtection="1">
      <protection locked="0"/>
    </xf>
    <xf numFmtId="172" fontId="5" fillId="0" borderId="76" xfId="0" applyNumberFormat="1" applyFont="1" applyBorder="1" applyAlignment="1">
      <alignment horizontal="right"/>
    </xf>
    <xf numFmtId="172" fontId="5" fillId="0" borderId="9" xfId="0" applyNumberFormat="1" applyFont="1" applyBorder="1" applyAlignment="1">
      <alignment horizontal="right"/>
    </xf>
    <xf numFmtId="0" fontId="5" fillId="0" borderId="62" xfId="0" applyFont="1" applyBorder="1" applyAlignment="1" applyProtection="1">
      <alignment horizontal="left"/>
      <protection locked="0"/>
    </xf>
    <xf numFmtId="172" fontId="5" fillId="0" borderId="34" xfId="0" applyNumberFormat="1" applyFont="1" applyBorder="1" applyAlignment="1" applyProtection="1">
      <alignment horizontal="center"/>
      <protection locked="0"/>
    </xf>
    <xf numFmtId="172" fontId="5" fillId="0" borderId="35" xfId="0" applyNumberFormat="1" applyFont="1" applyBorder="1" applyAlignment="1" applyProtection="1">
      <alignment horizontal="center"/>
      <protection locked="0"/>
    </xf>
    <xf numFmtId="172" fontId="5" fillId="0" borderId="12" xfId="0" applyNumberFormat="1" applyFont="1" applyBorder="1" applyAlignment="1" applyProtection="1">
      <alignment horizontal="center"/>
      <protection locked="0"/>
    </xf>
    <xf numFmtId="2" fontId="5" fillId="0" borderId="76" xfId="0" applyNumberFormat="1" applyFont="1" applyBorder="1" applyAlignment="1" applyProtection="1">
      <alignment horizontal="center"/>
      <protection locked="0"/>
    </xf>
    <xf numFmtId="2" fontId="5" fillId="0" borderId="9" xfId="0" applyNumberFormat="1" applyFont="1" applyBorder="1" applyAlignment="1" applyProtection="1">
      <alignment horizontal="center"/>
      <protection locked="0"/>
    </xf>
    <xf numFmtId="2" fontId="5" fillId="0" borderId="33" xfId="0" applyNumberFormat="1" applyFont="1" applyBorder="1" applyAlignment="1" applyProtection="1">
      <alignment horizontal="center"/>
      <protection locked="0"/>
    </xf>
    <xf numFmtId="0" fontId="9" fillId="0" borderId="18" xfId="0" applyFont="1" applyBorder="1" applyAlignment="1">
      <alignment horizontal="center" vertical="center"/>
    </xf>
    <xf numFmtId="0" fontId="9" fillId="0" borderId="27" xfId="0" applyFont="1" applyBorder="1" applyAlignment="1">
      <alignment horizontal="center" vertical="center"/>
    </xf>
    <xf numFmtId="0" fontId="6" fillId="0" borderId="7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3" xfId="0" applyFont="1" applyBorder="1" applyAlignment="1">
      <alignment horizontal="center" vertical="center" wrapText="1"/>
    </xf>
    <xf numFmtId="0" fontId="5" fillId="0" borderId="76" xfId="0" applyNumberFormat="1" applyFont="1" applyBorder="1" applyAlignment="1" applyProtection="1">
      <alignment horizontal="center"/>
      <protection locked="0"/>
    </xf>
    <xf numFmtId="0" fontId="5" fillId="0" borderId="9" xfId="0" applyNumberFormat="1" applyFont="1" applyBorder="1" applyAlignment="1" applyProtection="1">
      <alignment horizontal="center"/>
      <protection locked="0"/>
    </xf>
    <xf numFmtId="0" fontId="5" fillId="0" borderId="15" xfId="0" applyFont="1" applyBorder="1" applyAlignment="1">
      <alignment horizontal="center" vertical="center"/>
    </xf>
    <xf numFmtId="0" fontId="5" fillId="0" borderId="52"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15" xfId="0" applyFont="1" applyBorder="1" applyAlignment="1">
      <alignment horizontal="center" vertical="center" wrapText="1"/>
    </xf>
    <xf numFmtId="0" fontId="9" fillId="0" borderId="1" xfId="0" applyFont="1" applyBorder="1" applyAlignment="1">
      <alignment horizontal="left"/>
    </xf>
    <xf numFmtId="0" fontId="5" fillId="0" borderId="78" xfId="0" applyFont="1" applyBorder="1" applyAlignment="1" applyProtection="1">
      <alignment horizontal="center"/>
      <protection locked="0"/>
    </xf>
    <xf numFmtId="0" fontId="0" fillId="0" borderId="62" xfId="0" applyBorder="1"/>
    <xf numFmtId="0" fontId="5" fillId="0" borderId="9" xfId="0" applyFont="1" applyBorder="1" applyAlignment="1">
      <alignment horizontal="center"/>
    </xf>
    <xf numFmtId="0" fontId="5" fillId="0" borderId="1" xfId="0" applyFont="1" applyBorder="1" applyAlignment="1">
      <alignment horizontal="left"/>
    </xf>
    <xf numFmtId="0" fontId="12" fillId="0" borderId="0" xfId="0" applyFont="1" applyBorder="1" applyAlignment="1">
      <alignment horizontal="left" vertical="center" wrapText="1"/>
    </xf>
    <xf numFmtId="172" fontId="9" fillId="0" borderId="42" xfId="0" applyNumberFormat="1" applyFont="1" applyBorder="1" applyAlignment="1" applyProtection="1">
      <alignment horizontal="right"/>
    </xf>
    <xf numFmtId="172" fontId="9" fillId="0" borderId="0" xfId="0" applyNumberFormat="1" applyFont="1" applyBorder="1" applyAlignment="1" applyProtection="1">
      <alignment horizontal="right"/>
    </xf>
    <xf numFmtId="0" fontId="9" fillId="0" borderId="0" xfId="0" applyFont="1" applyBorder="1" applyAlignment="1">
      <alignment horizontal="left"/>
    </xf>
    <xf numFmtId="0" fontId="9" fillId="0" borderId="1" xfId="0" applyFont="1" applyFill="1" applyBorder="1" applyAlignment="1">
      <alignment horizontal="left"/>
    </xf>
    <xf numFmtId="0" fontId="0" fillId="0" borderId="1" xfId="0" applyBorder="1" applyAlignment="1">
      <alignment horizontal="left"/>
    </xf>
    <xf numFmtId="0" fontId="5" fillId="0" borderId="12" xfId="0" applyNumberFormat="1" applyFont="1" applyBorder="1" applyAlignment="1" applyProtection="1">
      <alignment horizontal="center"/>
      <protection locked="0"/>
    </xf>
    <xf numFmtId="0" fontId="5" fillId="0" borderId="73" xfId="0" applyNumberFormat="1" applyFont="1" applyBorder="1" applyAlignment="1" applyProtection="1">
      <alignment horizontal="center"/>
      <protection locked="0"/>
    </xf>
    <xf numFmtId="0" fontId="5" fillId="0" borderId="75" xfId="0" applyNumberFormat="1" applyFont="1" applyBorder="1" applyAlignment="1" applyProtection="1">
      <alignment horizontal="center"/>
      <protection locked="0"/>
    </xf>
    <xf numFmtId="0" fontId="0" fillId="0" borderId="1" xfId="0" applyBorder="1" applyAlignment="1"/>
    <xf numFmtId="0" fontId="5" fillId="0" borderId="66"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15" xfId="0" applyFont="1" applyFill="1" applyBorder="1" applyAlignment="1">
      <alignment horizontal="center" vertical="center"/>
    </xf>
    <xf numFmtId="172" fontId="5" fillId="0" borderId="17" xfId="0" applyNumberFormat="1" applyFont="1" applyBorder="1" applyAlignment="1">
      <alignment horizontal="right"/>
    </xf>
    <xf numFmtId="172" fontId="5" fillId="0" borderId="80" xfId="0" applyNumberFormat="1" applyFont="1" applyBorder="1" applyAlignment="1">
      <alignment horizontal="right"/>
    </xf>
    <xf numFmtId="172" fontId="9" fillId="0" borderId="42" xfId="0" applyNumberFormat="1" applyFont="1" applyBorder="1" applyAlignment="1" applyProtection="1">
      <alignment horizontal="right"/>
      <protection locked="0"/>
    </xf>
    <xf numFmtId="172" fontId="9" fillId="0" borderId="0" xfId="0" applyNumberFormat="1" applyFont="1" applyBorder="1" applyAlignment="1" applyProtection="1">
      <alignment horizontal="right"/>
      <protection locked="0"/>
    </xf>
    <xf numFmtId="0" fontId="9" fillId="0" borderId="1" xfId="0" applyFont="1" applyBorder="1" applyAlignment="1"/>
    <xf numFmtId="0" fontId="8" fillId="0" borderId="1" xfId="0" applyFont="1" applyBorder="1" applyAlignment="1"/>
    <xf numFmtId="0" fontId="5" fillId="0" borderId="65"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71" xfId="0" applyFont="1" applyBorder="1" applyAlignment="1">
      <alignment horizontal="center" vertical="center" wrapText="1"/>
    </xf>
    <xf numFmtId="0" fontId="16" fillId="0" borderId="15" xfId="0" applyFont="1" applyBorder="1" applyAlignment="1">
      <alignment horizontal="center" vertical="center"/>
    </xf>
    <xf numFmtId="172" fontId="5" fillId="0" borderId="76" xfId="0" applyNumberFormat="1" applyFont="1" applyBorder="1" applyAlignment="1" applyProtection="1">
      <alignment horizontal="center"/>
      <protection locked="0"/>
    </xf>
    <xf numFmtId="172" fontId="5" fillId="0" borderId="9" xfId="0" applyNumberFormat="1" applyFont="1" applyBorder="1" applyAlignment="1" applyProtection="1">
      <alignment horizontal="center"/>
      <protection locked="0"/>
    </xf>
    <xf numFmtId="172" fontId="5" fillId="0" borderId="33" xfId="0" applyNumberFormat="1" applyFont="1" applyBorder="1" applyAlignment="1" applyProtection="1">
      <alignment horizontal="center"/>
      <protection locked="0"/>
    </xf>
    <xf numFmtId="0" fontId="6" fillId="0" borderId="3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7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1" xfId="0" applyFont="1" applyBorder="1" applyAlignment="1">
      <alignment horizontal="center" vertical="center" wrapText="1"/>
    </xf>
    <xf numFmtId="172" fontId="9" fillId="0" borderId="77" xfId="0" applyNumberFormat="1" applyFont="1" applyBorder="1" applyAlignment="1" applyProtection="1">
      <alignment horizontal="right"/>
    </xf>
    <xf numFmtId="172" fontId="9" fillId="0" borderId="1" xfId="0" applyNumberFormat="1" applyFont="1" applyBorder="1" applyAlignment="1" applyProtection="1">
      <alignment horizontal="right"/>
    </xf>
    <xf numFmtId="0" fontId="5" fillId="0" borderId="34" xfId="0" applyFont="1" applyBorder="1" applyAlignment="1" applyProtection="1">
      <protection locked="0"/>
    </xf>
    <xf numFmtId="0" fontId="5" fillId="0" borderId="35" xfId="0" applyFont="1" applyBorder="1" applyAlignment="1" applyProtection="1">
      <protection locked="0"/>
    </xf>
    <xf numFmtId="0" fontId="5" fillId="0" borderId="14" xfId="0" applyFont="1" applyBorder="1" applyAlignment="1" applyProtection="1">
      <protection locked="0"/>
    </xf>
    <xf numFmtId="172" fontId="5" fillId="0" borderId="34" xfId="0" applyNumberFormat="1" applyFont="1" applyBorder="1" applyAlignment="1" applyProtection="1"/>
    <xf numFmtId="172" fontId="5" fillId="0" borderId="12" xfId="0" applyNumberFormat="1" applyFont="1" applyBorder="1" applyAlignment="1" applyProtection="1"/>
    <xf numFmtId="172" fontId="5" fillId="0" borderId="76" xfId="0" applyNumberFormat="1" applyFont="1" applyBorder="1" applyAlignment="1" applyProtection="1"/>
    <xf numFmtId="172" fontId="5" fillId="0" borderId="21" xfId="0" applyNumberFormat="1" applyFont="1" applyBorder="1" applyAlignment="1" applyProtection="1"/>
    <xf numFmtId="0" fontId="5" fillId="0" borderId="87" xfId="0" applyFont="1" applyBorder="1" applyAlignment="1" applyProtection="1">
      <alignment horizontal="center" vertical="center"/>
    </xf>
    <xf numFmtId="0" fontId="5" fillId="0" borderId="85" xfId="0" applyFont="1" applyBorder="1" applyAlignment="1" applyProtection="1">
      <alignment horizontal="center" vertical="center" wrapText="1"/>
    </xf>
    <xf numFmtId="0" fontId="12" fillId="0" borderId="85" xfId="0" applyFont="1" applyBorder="1" applyAlignment="1" applyProtection="1">
      <alignment horizontal="center" vertical="center" wrapText="1"/>
    </xf>
    <xf numFmtId="0" fontId="5" fillId="0" borderId="85" xfId="0" applyFont="1" applyBorder="1" applyAlignment="1" applyProtection="1">
      <alignment horizontal="center" vertical="center"/>
    </xf>
    <xf numFmtId="0" fontId="5" fillId="0" borderId="86" xfId="0" applyFont="1" applyBorder="1" applyAlignment="1" applyProtection="1">
      <alignment horizontal="center" vertical="center"/>
    </xf>
    <xf numFmtId="172" fontId="5" fillId="0" borderId="69" xfId="0" applyNumberFormat="1" applyFont="1" applyBorder="1" applyAlignment="1" applyProtection="1"/>
    <xf numFmtId="172" fontId="5" fillId="0" borderId="69" xfId="0" applyNumberFormat="1" applyFont="1" applyBorder="1" applyAlignment="1" applyProtection="1">
      <protection locked="0"/>
    </xf>
    <xf numFmtId="0" fontId="5" fillId="0" borderId="10" xfId="0" applyFont="1" applyBorder="1" applyAlignment="1" applyProtection="1">
      <alignment horizontal="center"/>
    </xf>
    <xf numFmtId="0" fontId="9" fillId="0" borderId="1"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9" fillId="0" borderId="5" xfId="0" applyFont="1" applyBorder="1" applyAlignment="1" applyProtection="1">
      <alignment horizontal="center" vertical="center" wrapText="1"/>
    </xf>
    <xf numFmtId="172" fontId="9" fillId="0" borderId="69" xfId="0" applyNumberFormat="1" applyFont="1" applyBorder="1" applyAlignment="1" applyProtection="1">
      <alignment horizontal="left"/>
      <protection locked="0"/>
    </xf>
    <xf numFmtId="172" fontId="6" fillId="0" borderId="69" xfId="0" applyNumberFormat="1" applyFont="1" applyBorder="1" applyAlignment="1" applyProtection="1">
      <alignment horizontal="left"/>
      <protection locked="0"/>
    </xf>
    <xf numFmtId="0" fontId="9" fillId="0" borderId="5" xfId="0" applyFont="1" applyBorder="1" applyAlignment="1" applyProtection="1">
      <alignment horizontal="left"/>
    </xf>
    <xf numFmtId="0" fontId="5" fillId="0" borderId="5" xfId="0" applyFont="1" applyBorder="1" applyAlignment="1" applyProtection="1">
      <alignment horizontal="left"/>
    </xf>
    <xf numFmtId="0" fontId="5" fillId="0" borderId="84" xfId="0" applyFont="1" applyBorder="1" applyAlignment="1" applyProtection="1">
      <alignment horizontal="center" vertical="center" wrapText="1"/>
    </xf>
    <xf numFmtId="0" fontId="26" fillId="0" borderId="84" xfId="0" applyFont="1" applyBorder="1" applyAlignment="1" applyProtection="1">
      <alignment horizontal="center" vertical="center" wrapText="1"/>
    </xf>
    <xf numFmtId="0" fontId="5" fillId="0" borderId="38" xfId="0" applyFont="1" applyBorder="1" applyAlignment="1" applyProtection="1">
      <alignment horizontal="center"/>
      <protection locked="0"/>
    </xf>
    <xf numFmtId="0" fontId="5" fillId="0" borderId="20" xfId="0" applyFont="1" applyBorder="1" applyAlignment="1" applyProtection="1">
      <alignment horizontal="center"/>
      <protection locked="0"/>
    </xf>
    <xf numFmtId="0" fontId="5" fillId="0" borderId="53" xfId="0" applyFont="1" applyBorder="1" applyAlignment="1" applyProtection="1">
      <alignment horizontal="center"/>
      <protection locked="0"/>
    </xf>
    <xf numFmtId="172" fontId="5" fillId="0" borderId="38" xfId="0" applyNumberFormat="1" applyFont="1" applyBorder="1" applyAlignment="1" applyProtection="1"/>
    <xf numFmtId="172" fontId="5" fillId="0" borderId="37" xfId="0" applyNumberFormat="1" applyFont="1" applyBorder="1" applyAlignment="1" applyProtection="1"/>
    <xf numFmtId="0" fontId="5" fillId="0" borderId="67" xfId="0" applyFont="1" applyBorder="1" applyAlignment="1" applyProtection="1">
      <alignment horizontal="center"/>
    </xf>
    <xf numFmtId="0" fontId="5" fillId="0" borderId="69" xfId="0" applyFont="1" applyBorder="1" applyAlignment="1" applyProtection="1">
      <alignment horizontal="center"/>
    </xf>
    <xf numFmtId="0" fontId="5" fillId="0" borderId="68" xfId="0" applyFont="1" applyBorder="1" applyAlignment="1" applyProtection="1">
      <alignment horizontal="center"/>
    </xf>
    <xf numFmtId="0" fontId="5" fillId="0" borderId="0" xfId="0" applyFont="1" applyAlignment="1" applyProtection="1">
      <alignment horizontal="right"/>
    </xf>
    <xf numFmtId="175" fontId="12" fillId="0" borderId="0" xfId="0" quotePrefix="1" applyNumberFormat="1" applyFont="1" applyBorder="1" applyAlignment="1" applyProtection="1">
      <alignment horizontal="center"/>
    </xf>
    <xf numFmtId="0" fontId="3" fillId="0" borderId="0" xfId="0" applyFont="1" applyAlignment="1" applyProtection="1">
      <alignment horizontal="right"/>
    </xf>
    <xf numFmtId="0" fontId="5" fillId="0" borderId="1" xfId="0" applyFont="1" applyBorder="1" applyAlignment="1" applyProtection="1"/>
    <xf numFmtId="0" fontId="9" fillId="0" borderId="1" xfId="0" applyFont="1" applyBorder="1" applyAlignment="1" applyProtection="1">
      <alignment horizontal="left"/>
    </xf>
    <xf numFmtId="0" fontId="5" fillId="0" borderId="0" xfId="0" applyFont="1" applyBorder="1" applyAlignment="1" applyProtection="1"/>
    <xf numFmtId="0" fontId="5" fillId="0" borderId="0" xfId="0" applyFont="1" applyAlignment="1" applyProtection="1"/>
    <xf numFmtId="0" fontId="9" fillId="0" borderId="35" xfId="0" applyFont="1" applyBorder="1" applyAlignment="1" applyProtection="1">
      <alignment horizontal="left"/>
    </xf>
    <xf numFmtId="0" fontId="5" fillId="0" borderId="81" xfId="0" applyFont="1" applyBorder="1" applyAlignment="1" applyProtection="1">
      <alignment horizontal="center" vertical="center" wrapText="1"/>
    </xf>
    <xf numFmtId="0" fontId="26" fillId="0" borderId="41" xfId="0" applyFont="1" applyBorder="1" applyAlignment="1" applyProtection="1">
      <alignment horizontal="center" vertical="center" wrapText="1"/>
    </xf>
    <xf numFmtId="0" fontId="5" fillId="0" borderId="77"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42"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82" xfId="0" applyFont="1" applyBorder="1" applyAlignment="1" applyProtection="1">
      <alignment horizontal="center" vertical="center"/>
    </xf>
    <xf numFmtId="0" fontId="5" fillId="0" borderId="79" xfId="0" applyFont="1" applyBorder="1" applyAlignment="1" applyProtection="1">
      <alignment horizontal="center" vertical="center"/>
    </xf>
    <xf numFmtId="0" fontId="5" fillId="0" borderId="83" xfId="0" applyFont="1" applyBorder="1" applyAlignment="1" applyProtection="1">
      <alignment horizontal="center" vertical="center"/>
    </xf>
    <xf numFmtId="0" fontId="5" fillId="0" borderId="71" xfId="0" applyFont="1" applyBorder="1" applyAlignment="1" applyProtection="1">
      <alignment horizontal="center" vertical="center"/>
    </xf>
    <xf numFmtId="0" fontId="5" fillId="0" borderId="77" xfId="0" applyFont="1" applyBorder="1" applyAlignment="1" applyProtection="1">
      <alignment horizontal="center" vertical="center" wrapText="1"/>
    </xf>
    <xf numFmtId="0" fontId="12" fillId="0" borderId="81" xfId="0" applyFont="1" applyBorder="1" applyAlignment="1" applyProtection="1">
      <alignment horizontal="center" vertical="center" wrapText="1"/>
    </xf>
    <xf numFmtId="0" fontId="12" fillId="0" borderId="42" xfId="0" applyFont="1" applyBorder="1" applyAlignment="1" applyProtection="1">
      <alignment horizontal="center" vertical="center" wrapText="1"/>
    </xf>
    <xf numFmtId="0" fontId="12" fillId="0" borderId="41" xfId="0" applyFont="1" applyBorder="1" applyAlignment="1" applyProtection="1">
      <alignment horizontal="center" vertical="center" wrapText="1"/>
    </xf>
    <xf numFmtId="172" fontId="5" fillId="0" borderId="14" xfId="0" applyNumberFormat="1" applyFont="1" applyBorder="1" applyAlignment="1" applyProtection="1"/>
    <xf numFmtId="172" fontId="5" fillId="0" borderId="16" xfId="0" applyNumberFormat="1" applyFont="1" applyBorder="1" applyAlignment="1" applyProtection="1"/>
    <xf numFmtId="172" fontId="5" fillId="0" borderId="35" xfId="0" applyNumberFormat="1" applyFont="1" applyBorder="1" applyAlignment="1" applyProtection="1"/>
    <xf numFmtId="0" fontId="9" fillId="0" borderId="8"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0" fontId="9" fillId="0" borderId="19" xfId="0" applyFont="1" applyBorder="1" applyAlignment="1" applyProtection="1">
      <alignment horizontal="center" vertical="center" wrapText="1"/>
    </xf>
    <xf numFmtId="0" fontId="9" fillId="0" borderId="9" xfId="0" applyFont="1" applyBorder="1" applyAlignment="1" applyProtection="1">
      <alignment horizontal="center" vertical="center" wrapText="1"/>
    </xf>
    <xf numFmtId="172" fontId="5" fillId="0" borderId="34" xfId="0" applyNumberFormat="1" applyFont="1" applyBorder="1" applyAlignment="1" applyProtection="1">
      <alignment horizontal="right"/>
    </xf>
    <xf numFmtId="172" fontId="5" fillId="0" borderId="14" xfId="0" applyNumberFormat="1" applyFont="1" applyBorder="1" applyAlignment="1" applyProtection="1">
      <alignment horizontal="right"/>
    </xf>
    <xf numFmtId="172" fontId="5" fillId="0" borderId="34" xfId="0" applyNumberFormat="1" applyFont="1" applyBorder="1" applyAlignment="1" applyProtection="1">
      <protection locked="0"/>
    </xf>
    <xf numFmtId="172" fontId="5" fillId="0" borderId="12" xfId="0" applyNumberFormat="1" applyFont="1" applyBorder="1" applyAlignment="1" applyProtection="1">
      <protection locked="0"/>
    </xf>
    <xf numFmtId="172" fontId="9" fillId="0" borderId="8" xfId="0" applyNumberFormat="1" applyFont="1" applyBorder="1" applyAlignment="1" applyProtection="1">
      <alignment horizontal="right"/>
    </xf>
    <xf numFmtId="172" fontId="5" fillId="0" borderId="38" xfId="0" applyNumberFormat="1" applyFont="1" applyBorder="1" applyAlignment="1" applyProtection="1">
      <alignment horizontal="right"/>
    </xf>
    <xf numFmtId="172" fontId="5" fillId="0" borderId="53" xfId="0" applyNumberFormat="1" applyFont="1" applyBorder="1" applyAlignment="1" applyProtection="1">
      <alignment horizontal="right"/>
    </xf>
    <xf numFmtId="172" fontId="5" fillId="0" borderId="52" xfId="0" applyNumberFormat="1" applyFont="1" applyBorder="1" applyAlignment="1" applyProtection="1"/>
    <xf numFmtId="172" fontId="5" fillId="0" borderId="20" xfId="0" applyNumberFormat="1" applyFont="1" applyBorder="1" applyAlignment="1" applyProtection="1"/>
    <xf numFmtId="172" fontId="5" fillId="0" borderId="19" xfId="0" applyNumberFormat="1" applyFont="1" applyBorder="1" applyAlignment="1" applyProtection="1"/>
    <xf numFmtId="172" fontId="5" fillId="0" borderId="9" xfId="0" applyNumberFormat="1" applyFont="1" applyBorder="1" applyAlignment="1" applyProtection="1"/>
    <xf numFmtId="0" fontId="5" fillId="0" borderId="76" xfId="0" applyFont="1" applyBorder="1" applyAlignment="1" applyProtection="1">
      <protection locked="0"/>
    </xf>
    <xf numFmtId="0" fontId="5" fillId="0" borderId="9" xfId="0" applyFont="1" applyBorder="1" applyAlignment="1" applyProtection="1">
      <protection locked="0"/>
    </xf>
    <xf numFmtId="0" fontId="5" fillId="0" borderId="21" xfId="0" applyFont="1" applyBorder="1" applyAlignment="1" applyProtection="1">
      <protection locked="0"/>
    </xf>
    <xf numFmtId="172" fontId="5" fillId="0" borderId="33" xfId="0" applyNumberFormat="1" applyFont="1" applyBorder="1" applyAlignment="1" applyProtection="1"/>
    <xf numFmtId="0" fontId="5" fillId="0" borderId="38" xfId="0" applyFont="1" applyBorder="1" applyAlignment="1" applyProtection="1">
      <protection locked="0"/>
    </xf>
    <xf numFmtId="0" fontId="5" fillId="0" borderId="20" xfId="0" applyFont="1" applyBorder="1" applyAlignment="1" applyProtection="1">
      <protection locked="0"/>
    </xf>
    <xf numFmtId="0" fontId="5" fillId="0" borderId="53" xfId="0" applyFont="1" applyBorder="1" applyAlignment="1" applyProtection="1">
      <protection locked="0"/>
    </xf>
    <xf numFmtId="0" fontId="6" fillId="0" borderId="0" xfId="0" applyFont="1" applyAlignment="1" applyProtection="1">
      <alignment horizontal="left"/>
    </xf>
    <xf numFmtId="175" fontId="9" fillId="0" borderId="18" xfId="0" applyNumberFormat="1" applyFont="1" applyBorder="1" applyAlignment="1" applyProtection="1">
      <alignment horizontal="center"/>
    </xf>
    <xf numFmtId="0" fontId="5" fillId="0" borderId="1" xfId="0" applyNumberFormat="1" applyFont="1" applyBorder="1" applyAlignment="1" applyProtection="1">
      <alignment horizontal="right"/>
    </xf>
    <xf numFmtId="0" fontId="12" fillId="0" borderId="18" xfId="0" applyFont="1" applyBorder="1" applyAlignment="1" applyProtection="1">
      <alignment horizontal="left" indent="1"/>
      <protection locked="0"/>
    </xf>
    <xf numFmtId="0" fontId="12" fillId="0" borderId="9" xfId="0" applyFont="1" applyBorder="1" applyAlignment="1" applyProtection="1">
      <protection locked="0"/>
    </xf>
    <xf numFmtId="0" fontId="12" fillId="0" borderId="35" xfId="0" applyFont="1" applyBorder="1" applyAlignment="1" applyProtection="1">
      <protection locked="0"/>
    </xf>
    <xf numFmtId="0" fontId="12" fillId="0" borderId="74" xfId="0" applyFont="1" applyBorder="1" applyAlignment="1" applyProtection="1"/>
    <xf numFmtId="172" fontId="5" fillId="0" borderId="42" xfId="0" applyNumberFormat="1" applyFont="1" applyBorder="1" applyAlignment="1" applyProtection="1"/>
    <xf numFmtId="172" fontId="5" fillId="0" borderId="4" xfId="0" applyNumberFormat="1" applyFont="1" applyBorder="1" applyAlignment="1" applyProtection="1"/>
    <xf numFmtId="172" fontId="5" fillId="0" borderId="3" xfId="0" applyNumberFormat="1" applyFont="1" applyBorder="1" applyAlignment="1" applyProtection="1"/>
    <xf numFmtId="172" fontId="5" fillId="0" borderId="0" xfId="0" applyNumberFormat="1" applyFont="1" applyBorder="1" applyAlignment="1" applyProtection="1"/>
    <xf numFmtId="0" fontId="23" fillId="0" borderId="1" xfId="0" applyFont="1" applyFill="1" applyBorder="1" applyAlignment="1" applyProtection="1">
      <alignment horizontal="right"/>
    </xf>
    <xf numFmtId="0" fontId="23" fillId="0" borderId="2" xfId="0" applyFont="1" applyFill="1" applyBorder="1" applyAlignment="1" applyProtection="1">
      <alignment horizontal="right"/>
    </xf>
    <xf numFmtId="0" fontId="8" fillId="0" borderId="1" xfId="0" applyFont="1" applyBorder="1" applyAlignment="1" applyProtection="1">
      <alignment horizontal="left"/>
    </xf>
    <xf numFmtId="0" fontId="9" fillId="0" borderId="18" xfId="0" applyFont="1" applyBorder="1" applyAlignment="1" applyProtection="1">
      <alignment horizontal="left"/>
    </xf>
    <xf numFmtId="0" fontId="7" fillId="0" borderId="0" xfId="0" applyFont="1" applyFill="1" applyAlignment="1" applyProtection="1">
      <alignment horizontal="left"/>
    </xf>
    <xf numFmtId="175" fontId="5" fillId="0" borderId="1" xfId="0" applyNumberFormat="1" applyFont="1" applyBorder="1" applyAlignment="1" applyProtection="1">
      <alignment horizontal="right"/>
    </xf>
    <xf numFmtId="0" fontId="5" fillId="0" borderId="8" xfId="0" applyFont="1" applyBorder="1" applyAlignment="1" applyProtection="1">
      <alignment horizontal="center"/>
    </xf>
    <xf numFmtId="0" fontId="5" fillId="0" borderId="1" xfId="0" applyFont="1" applyBorder="1" applyAlignment="1" applyProtection="1">
      <alignment horizontal="center"/>
    </xf>
    <xf numFmtId="0" fontId="5" fillId="0" borderId="4" xfId="0" applyFont="1" applyBorder="1" applyAlignment="1" applyProtection="1">
      <alignment horizontal="center"/>
    </xf>
    <xf numFmtId="0" fontId="5" fillId="0" borderId="3" xfId="0" applyFont="1" applyBorder="1" applyAlignment="1" applyProtection="1">
      <alignment horizontal="center"/>
    </xf>
    <xf numFmtId="0" fontId="5" fillId="0" borderId="0" xfId="0" applyFont="1" applyBorder="1" applyAlignment="1" applyProtection="1">
      <alignment horizontal="center"/>
    </xf>
    <xf numFmtId="0" fontId="9" fillId="0" borderId="3" xfId="0" applyFont="1" applyBorder="1" applyAlignment="1" applyProtection="1">
      <alignment horizontal="center"/>
    </xf>
    <xf numFmtId="0" fontId="9" fillId="0" borderId="0" xfId="0" applyFont="1" applyBorder="1" applyAlignment="1" applyProtection="1">
      <alignment horizontal="center"/>
    </xf>
    <xf numFmtId="0" fontId="5" fillId="0" borderId="1" xfId="0" applyFont="1" applyFill="1" applyBorder="1" applyAlignment="1" applyProtection="1">
      <alignment horizontal="center" wrapText="1"/>
    </xf>
    <xf numFmtId="0" fontId="5" fillId="0" borderId="2" xfId="0" applyFont="1" applyFill="1" applyBorder="1" applyAlignment="1" applyProtection="1">
      <alignment horizontal="center" wrapText="1"/>
    </xf>
    <xf numFmtId="0" fontId="5" fillId="0" borderId="0" xfId="0" applyFont="1" applyFill="1" applyBorder="1" applyAlignment="1" applyProtection="1">
      <alignment horizontal="center" wrapText="1"/>
    </xf>
    <xf numFmtId="0" fontId="5" fillId="0" borderId="4" xfId="0" applyFont="1" applyFill="1" applyBorder="1" applyAlignment="1" applyProtection="1">
      <alignment horizontal="center" wrapText="1"/>
    </xf>
    <xf numFmtId="0" fontId="5" fillId="0" borderId="8" xfId="0" applyFont="1" applyBorder="1" applyAlignment="1" applyProtection="1">
      <alignment horizontal="center" wrapText="1"/>
    </xf>
    <xf numFmtId="0" fontId="19" fillId="0" borderId="2" xfId="0" applyFont="1" applyBorder="1" applyAlignment="1" applyProtection="1">
      <alignment horizontal="center" wrapText="1"/>
    </xf>
    <xf numFmtId="0" fontId="19" fillId="0" borderId="3" xfId="0" applyFont="1" applyBorder="1" applyAlignment="1" applyProtection="1">
      <alignment horizontal="center" wrapText="1"/>
    </xf>
    <xf numFmtId="0" fontId="19" fillId="0" borderId="4" xfId="0" applyFont="1" applyBorder="1" applyAlignment="1" applyProtection="1">
      <alignment horizontal="center" wrapText="1"/>
    </xf>
    <xf numFmtId="0" fontId="5" fillId="0" borderId="26" xfId="0" applyFont="1" applyBorder="1" applyAlignment="1" applyProtection="1">
      <alignment horizontal="center"/>
    </xf>
    <xf numFmtId="0" fontId="5" fillId="0" borderId="24" xfId="0" applyFont="1" applyBorder="1" applyAlignment="1" applyProtection="1">
      <alignment horizontal="center"/>
    </xf>
    <xf numFmtId="0" fontId="5" fillId="0" borderId="18" xfId="0" applyFont="1" applyBorder="1" applyAlignment="1" applyProtection="1">
      <alignment horizontal="left" wrapText="1"/>
      <protection locked="0"/>
    </xf>
    <xf numFmtId="0" fontId="3" fillId="0" borderId="18" xfId="0" applyFont="1" applyBorder="1" applyAlignment="1" applyProtection="1">
      <alignment horizontal="left" wrapText="1"/>
      <protection locked="0"/>
    </xf>
    <xf numFmtId="0" fontId="3" fillId="0" borderId="27" xfId="0" applyFont="1" applyBorder="1" applyAlignment="1" applyProtection="1">
      <alignment horizontal="left" wrapText="1"/>
      <protection locked="0"/>
    </xf>
    <xf numFmtId="49" fontId="5" fillId="0" borderId="11" xfId="0" applyNumberFormat="1" applyFont="1" applyBorder="1" applyAlignment="1" applyProtection="1">
      <alignment horizontal="center"/>
      <protection locked="0"/>
    </xf>
    <xf numFmtId="49" fontId="3" fillId="0" borderId="27" xfId="0" applyNumberFormat="1" applyFont="1" applyBorder="1" applyAlignment="1" applyProtection="1">
      <alignment horizontal="center"/>
      <protection locked="0"/>
    </xf>
    <xf numFmtId="172" fontId="5" fillId="0" borderId="8" xfId="0" applyNumberFormat="1" applyFont="1" applyBorder="1" applyAlignment="1" applyProtection="1">
      <protection locked="0"/>
    </xf>
    <xf numFmtId="172" fontId="3" fillId="0" borderId="1" xfId="0" applyNumberFormat="1" applyFont="1" applyBorder="1" applyAlignment="1" applyProtection="1">
      <protection locked="0"/>
    </xf>
    <xf numFmtId="172" fontId="3" fillId="0" borderId="2" xfId="0" applyNumberFormat="1" applyFont="1" applyBorder="1" applyAlignment="1" applyProtection="1">
      <protection locked="0"/>
    </xf>
    <xf numFmtId="172" fontId="5" fillId="0" borderId="11" xfId="0" applyNumberFormat="1" applyFont="1" applyBorder="1" applyAlignment="1" applyProtection="1"/>
    <xf numFmtId="172" fontId="3" fillId="0" borderId="18" xfId="0" applyNumberFormat="1" applyFont="1" applyBorder="1" applyAlignment="1" applyProtection="1"/>
    <xf numFmtId="0" fontId="5" fillId="0" borderId="35" xfId="0" applyFont="1" applyBorder="1" applyAlignment="1" applyProtection="1">
      <alignment horizontal="left" wrapText="1"/>
      <protection locked="0"/>
    </xf>
    <xf numFmtId="0" fontId="3" fillId="0" borderId="35" xfId="0" applyFont="1" applyBorder="1" applyAlignment="1" applyProtection="1">
      <alignment horizontal="left" wrapText="1"/>
      <protection locked="0"/>
    </xf>
    <xf numFmtId="0" fontId="3" fillId="0" borderId="14" xfId="0" applyFont="1" applyBorder="1" applyAlignment="1" applyProtection="1">
      <alignment horizontal="left" wrapText="1"/>
      <protection locked="0"/>
    </xf>
    <xf numFmtId="49" fontId="5" fillId="0" borderId="16" xfId="0" applyNumberFormat="1" applyFont="1" applyBorder="1" applyAlignment="1" applyProtection="1">
      <alignment horizontal="center"/>
      <protection locked="0"/>
    </xf>
    <xf numFmtId="49" fontId="3" fillId="0" borderId="14" xfId="0" applyNumberFormat="1" applyFont="1" applyBorder="1" applyAlignment="1" applyProtection="1">
      <alignment horizontal="center"/>
      <protection locked="0"/>
    </xf>
    <xf numFmtId="172" fontId="5" fillId="0" borderId="16" xfId="0" applyNumberFormat="1" applyFont="1" applyBorder="1" applyAlignment="1" applyProtection="1">
      <protection locked="0"/>
    </xf>
    <xf numFmtId="172" fontId="3" fillId="0" borderId="35" xfId="0" applyNumberFormat="1" applyFont="1" applyBorder="1" applyAlignment="1" applyProtection="1">
      <protection locked="0"/>
    </xf>
    <xf numFmtId="172" fontId="3" fillId="0" borderId="14" xfId="0" applyNumberFormat="1" applyFont="1" applyBorder="1" applyAlignment="1" applyProtection="1">
      <protection locked="0"/>
    </xf>
    <xf numFmtId="172" fontId="3" fillId="0" borderId="35" xfId="0" applyNumberFormat="1" applyFont="1" applyBorder="1" applyAlignment="1" applyProtection="1"/>
    <xf numFmtId="172" fontId="9" fillId="0" borderId="1" xfId="0" applyNumberFormat="1" applyFont="1" applyBorder="1" applyAlignment="1" applyProtection="1"/>
    <xf numFmtId="0" fontId="23" fillId="0" borderId="1" xfId="0" applyFont="1" applyBorder="1" applyAlignment="1" applyProtection="1">
      <alignment horizontal="right"/>
    </xf>
    <xf numFmtId="0" fontId="23" fillId="0" borderId="2" xfId="0" applyFont="1" applyBorder="1" applyAlignment="1" applyProtection="1">
      <alignment horizontal="right"/>
    </xf>
    <xf numFmtId="172" fontId="5" fillId="0" borderId="72" xfId="0" applyNumberFormat="1" applyFont="1" applyBorder="1" applyAlignment="1" applyProtection="1"/>
    <xf numFmtId="172" fontId="3" fillId="0" borderId="74" xfId="0" applyNumberFormat="1" applyFont="1" applyBorder="1" applyAlignment="1" applyProtection="1"/>
    <xf numFmtId="0" fontId="5" fillId="0" borderId="74" xfId="0" applyFont="1" applyBorder="1" applyAlignment="1" applyProtection="1">
      <alignment horizontal="left"/>
      <protection locked="0"/>
    </xf>
    <xf numFmtId="0" fontId="23" fillId="0" borderId="74" xfId="0" applyFont="1" applyBorder="1" applyAlignment="1" applyProtection="1">
      <alignment horizontal="right"/>
      <protection locked="0"/>
    </xf>
    <xf numFmtId="0" fontId="23" fillId="0" borderId="63" xfId="0" applyFont="1" applyBorder="1" applyAlignment="1" applyProtection="1">
      <alignment horizontal="right"/>
      <protection locked="0"/>
    </xf>
    <xf numFmtId="0" fontId="12" fillId="0" borderId="0" xfId="0" applyFont="1" applyAlignment="1" applyProtection="1">
      <alignment horizontal="right"/>
    </xf>
    <xf numFmtId="0" fontId="5" fillId="0" borderId="1" xfId="0" applyFont="1" applyBorder="1" applyAlignment="1" applyProtection="1">
      <alignment horizontal="center" wrapText="1"/>
    </xf>
    <xf numFmtId="0" fontId="5" fillId="0" borderId="2" xfId="0" applyFont="1" applyBorder="1" applyAlignment="1" applyProtection="1">
      <alignment horizontal="center" wrapText="1"/>
    </xf>
    <xf numFmtId="0" fontId="5" fillId="0" borderId="0" xfId="0" applyFont="1" applyBorder="1" applyAlignment="1" applyProtection="1">
      <alignment horizontal="center" wrapText="1"/>
    </xf>
    <xf numFmtId="0" fontId="5" fillId="0" borderId="4" xfId="0" applyFont="1" applyBorder="1" applyAlignment="1" applyProtection="1">
      <alignment horizontal="center" wrapText="1"/>
    </xf>
    <xf numFmtId="0" fontId="5" fillId="0" borderId="74" xfId="0" applyFont="1" applyBorder="1" applyAlignment="1" applyProtection="1">
      <alignment horizontal="right"/>
      <protection locked="0"/>
    </xf>
    <xf numFmtId="0" fontId="5" fillId="0" borderId="63" xfId="0" applyFont="1" applyBorder="1" applyAlignment="1" applyProtection="1">
      <alignment horizontal="right"/>
      <protection locked="0"/>
    </xf>
    <xf numFmtId="49" fontId="5" fillId="0" borderId="72" xfId="0" applyNumberFormat="1" applyFont="1" applyBorder="1" applyAlignment="1" applyProtection="1">
      <alignment horizontal="center"/>
      <protection locked="0"/>
    </xf>
    <xf numFmtId="0" fontId="0" fillId="0" borderId="63" xfId="0" applyBorder="1"/>
    <xf numFmtId="172" fontId="5" fillId="0" borderId="72" xfId="0" applyNumberFormat="1" applyFont="1" applyBorder="1" applyAlignment="1" applyProtection="1">
      <protection locked="0"/>
    </xf>
    <xf numFmtId="0" fontId="0" fillId="0" borderId="74" xfId="0" applyBorder="1"/>
    <xf numFmtId="0" fontId="5" fillId="0" borderId="74" xfId="0" applyFont="1" applyBorder="1" applyAlignment="1" applyProtection="1">
      <alignment horizontal="left" wrapText="1"/>
      <protection locked="0"/>
    </xf>
    <xf numFmtId="0" fontId="0" fillId="0" borderId="74" xfId="0" applyBorder="1" applyAlignment="1">
      <alignment wrapText="1"/>
    </xf>
    <xf numFmtId="0" fontId="0" fillId="0" borderId="63" xfId="0" applyBorder="1" applyAlignment="1">
      <alignment wrapText="1"/>
    </xf>
    <xf numFmtId="0" fontId="28" fillId="0" borderId="42" xfId="2" applyFont="1" applyBorder="1" applyAlignment="1" applyProtection="1">
      <alignment horizontal="center"/>
    </xf>
    <xf numFmtId="0" fontId="28" fillId="0" borderId="0" xfId="2" applyFont="1" applyBorder="1" applyAlignment="1" applyProtection="1">
      <alignment horizontal="center"/>
    </xf>
    <xf numFmtId="0" fontId="19" fillId="0" borderId="34" xfId="2" applyFont="1" applyBorder="1" applyAlignment="1" applyProtection="1">
      <alignment horizontal="left" indent="1"/>
      <protection locked="0"/>
    </xf>
    <xf numFmtId="0" fontId="19" fillId="0" borderId="35" xfId="2" applyFont="1" applyBorder="1" applyAlignment="1" applyProtection="1">
      <alignment horizontal="left" indent="1"/>
      <protection locked="0"/>
    </xf>
    <xf numFmtId="0" fontId="19" fillId="0" borderId="14" xfId="2" applyFont="1" applyBorder="1" applyAlignment="1" applyProtection="1">
      <alignment horizontal="left" indent="1"/>
      <protection locked="0"/>
    </xf>
    <xf numFmtId="0" fontId="19" fillId="0" borderId="44" xfId="2" applyFont="1" applyBorder="1" applyAlignment="1" applyProtection="1">
      <alignment horizontal="center"/>
    </xf>
    <xf numFmtId="0" fontId="28" fillId="0" borderId="3" xfId="2" applyFont="1" applyBorder="1" applyAlignment="1" applyProtection="1">
      <alignment horizontal="center"/>
    </xf>
    <xf numFmtId="0" fontId="19" fillId="0" borderId="4" xfId="2" applyFont="1" applyBorder="1" applyAlignment="1" applyProtection="1">
      <alignment horizontal="center"/>
    </xf>
    <xf numFmtId="0" fontId="28" fillId="0" borderId="41" xfId="2" applyFont="1" applyBorder="1" applyAlignment="1" applyProtection="1">
      <alignment horizontal="center"/>
    </xf>
    <xf numFmtId="0" fontId="28" fillId="0" borderId="4" xfId="2" applyFont="1" applyBorder="1" applyAlignment="1" applyProtection="1">
      <alignment horizontal="center"/>
    </xf>
    <xf numFmtId="9" fontId="28" fillId="0" borderId="42" xfId="2" applyNumberFormat="1" applyFont="1" applyBorder="1" applyAlignment="1" applyProtection="1">
      <alignment horizontal="center"/>
    </xf>
    <xf numFmtId="0" fontId="23" fillId="0" borderId="51" xfId="2" applyFont="1" applyBorder="1" applyAlignment="1" applyProtection="1">
      <alignment horizontal="right"/>
    </xf>
    <xf numFmtId="0" fontId="8" fillId="0" borderId="96" xfId="2" applyFont="1" applyBorder="1" applyAlignment="1" applyProtection="1">
      <alignment horizontal="left"/>
    </xf>
    <xf numFmtId="0" fontId="8" fillId="0" borderId="51" xfId="2" applyFont="1" applyBorder="1" applyAlignment="1" applyProtection="1">
      <alignment horizontal="left"/>
    </xf>
    <xf numFmtId="172" fontId="9" fillId="0" borderId="97" xfId="2" applyNumberFormat="1" applyFont="1" applyFill="1" applyBorder="1" applyAlignment="1" applyProtection="1"/>
    <xf numFmtId="172" fontId="27" fillId="0" borderId="98" xfId="2" applyNumberFormat="1" applyFill="1" applyBorder="1" applyAlignment="1" applyProtection="1"/>
    <xf numFmtId="0" fontId="5" fillId="0" borderId="95" xfId="2" applyFont="1" applyBorder="1" applyAlignment="1" applyProtection="1">
      <alignment horizontal="center" vertical="center"/>
      <protection locked="0"/>
    </xf>
    <xf numFmtId="0" fontId="27" fillId="0" borderId="12" xfId="2" applyBorder="1" applyAlignment="1" applyProtection="1">
      <alignment horizontal="center" vertical="center"/>
      <protection locked="0"/>
    </xf>
    <xf numFmtId="172" fontId="5" fillId="0" borderId="34" xfId="2" applyNumberFormat="1" applyFont="1" applyBorder="1" applyAlignment="1" applyProtection="1">
      <alignment horizontal="center" vertical="center"/>
      <protection locked="0"/>
    </xf>
    <xf numFmtId="172" fontId="5" fillId="0" borderId="34" xfId="2" applyNumberFormat="1" applyFont="1" applyBorder="1" applyAlignment="1" applyProtection="1">
      <alignment horizontal="center" vertical="center"/>
    </xf>
    <xf numFmtId="0" fontId="27" fillId="0" borderId="35" xfId="2" applyBorder="1" applyAlignment="1" applyProtection="1">
      <alignment horizontal="center" vertical="center"/>
    </xf>
    <xf numFmtId="172" fontId="5" fillId="0" borderId="16" xfId="2" applyNumberFormat="1" applyFont="1" applyBorder="1" applyAlignment="1" applyProtection="1">
      <alignment horizontal="center" vertical="center"/>
      <protection locked="0"/>
    </xf>
    <xf numFmtId="172" fontId="27" fillId="0" borderId="14" xfId="2" applyNumberFormat="1" applyBorder="1" applyAlignment="1" applyProtection="1">
      <alignment horizontal="center" vertical="center"/>
      <protection locked="0"/>
    </xf>
    <xf numFmtId="0" fontId="19" fillId="0" borderId="34" xfId="2" applyFont="1" applyBorder="1" applyAlignment="1" applyProtection="1">
      <alignment horizontal="center" vertical="center" wrapText="1"/>
      <protection locked="0"/>
    </xf>
    <xf numFmtId="0" fontId="19" fillId="0" borderId="35" xfId="2" applyFont="1" applyBorder="1" applyAlignment="1" applyProtection="1">
      <alignment horizontal="center" vertical="center" wrapText="1"/>
      <protection locked="0"/>
    </xf>
    <xf numFmtId="0" fontId="19" fillId="0" borderId="12" xfId="2" applyFont="1" applyBorder="1" applyAlignment="1" applyProtection="1">
      <alignment horizontal="center" vertical="center" wrapText="1"/>
      <protection locked="0"/>
    </xf>
    <xf numFmtId="0" fontId="27" fillId="0" borderId="12" xfId="2" applyBorder="1" applyAlignment="1" applyProtection="1">
      <alignment horizontal="center" vertical="center"/>
    </xf>
    <xf numFmtId="0" fontId="27" fillId="0" borderId="36" xfId="2" applyBorder="1" applyAlignment="1" applyProtection="1">
      <alignment horizontal="center" vertical="center"/>
    </xf>
    <xf numFmtId="0" fontId="5" fillId="0" borderId="90" xfId="2" applyFont="1" applyBorder="1" applyAlignment="1" applyProtection="1">
      <alignment horizontal="center" vertical="center"/>
      <protection locked="0"/>
    </xf>
    <xf numFmtId="0" fontId="27" fillId="0" borderId="33" xfId="2" applyBorder="1" applyAlignment="1" applyProtection="1">
      <alignment horizontal="center" vertical="center"/>
      <protection locked="0"/>
    </xf>
    <xf numFmtId="4" fontId="5" fillId="0" borderId="76" xfId="2" applyNumberFormat="1" applyFont="1" applyBorder="1" applyAlignment="1" applyProtection="1">
      <alignment horizontal="center" vertical="center"/>
      <protection locked="0"/>
    </xf>
    <xf numFmtId="4" fontId="27" fillId="0" borderId="33" xfId="2" applyNumberFormat="1" applyBorder="1" applyAlignment="1" applyProtection="1">
      <alignment horizontal="center" vertical="center"/>
      <protection locked="0"/>
    </xf>
    <xf numFmtId="172" fontId="5" fillId="0" borderId="76" xfId="2" applyNumberFormat="1" applyFont="1" applyBorder="1" applyAlignment="1" applyProtection="1">
      <alignment horizontal="center" vertical="center"/>
    </xf>
    <xf numFmtId="0" fontId="27" fillId="0" borderId="9" xfId="2" applyBorder="1" applyAlignment="1" applyProtection="1">
      <alignment horizontal="center" vertical="center"/>
    </xf>
    <xf numFmtId="172" fontId="5" fillId="0" borderId="3" xfId="2" applyNumberFormat="1" applyFont="1" applyBorder="1" applyAlignment="1" applyProtection="1">
      <alignment horizontal="center" vertical="center"/>
      <protection locked="0"/>
    </xf>
    <xf numFmtId="172" fontId="27" fillId="0" borderId="4" xfId="2" applyNumberFormat="1" applyBorder="1" applyAlignment="1" applyProtection="1">
      <alignment horizontal="center" vertical="center"/>
      <protection locked="0"/>
    </xf>
    <xf numFmtId="0" fontId="19" fillId="0" borderId="91" xfId="2" applyFont="1" applyBorder="1" applyAlignment="1" applyProtection="1">
      <alignment vertical="distributed" wrapText="1"/>
      <protection locked="0"/>
    </xf>
    <xf numFmtId="0" fontId="19" fillId="0" borderId="92" xfId="2" applyFont="1" applyBorder="1" applyAlignment="1" applyProtection="1">
      <alignment vertical="distributed" wrapText="1"/>
      <protection locked="0"/>
    </xf>
    <xf numFmtId="0" fontId="19" fillId="0" borderId="93" xfId="2" applyFont="1" applyBorder="1" applyAlignment="1" applyProtection="1">
      <alignment vertical="distributed" wrapText="1"/>
      <protection locked="0"/>
    </xf>
    <xf numFmtId="0" fontId="27" fillId="0" borderId="33" xfId="2" applyBorder="1" applyAlignment="1" applyProtection="1">
      <alignment horizontal="center" vertical="center"/>
    </xf>
    <xf numFmtId="0" fontId="27" fillId="0" borderId="94" xfId="2" applyBorder="1" applyAlignment="1" applyProtection="1">
      <alignment horizontal="center" vertical="center"/>
    </xf>
    <xf numFmtId="0" fontId="19" fillId="0" borderId="76" xfId="2" applyFont="1" applyBorder="1" applyAlignment="1" applyProtection="1">
      <alignment horizontal="left" indent="1"/>
      <protection locked="0"/>
    </xf>
    <xf numFmtId="0" fontId="19" fillId="0" borderId="9" xfId="2" applyFont="1" applyBorder="1" applyAlignment="1" applyProtection="1">
      <alignment horizontal="left" indent="1"/>
      <protection locked="0"/>
    </xf>
    <xf numFmtId="0" fontId="19" fillId="0" borderId="21" xfId="2" applyFont="1" applyBorder="1" applyAlignment="1" applyProtection="1">
      <alignment horizontal="left" indent="1"/>
      <protection locked="0"/>
    </xf>
    <xf numFmtId="0" fontId="25" fillId="0" borderId="9" xfId="2" applyFont="1" applyBorder="1" applyAlignment="1" applyProtection="1">
      <alignment horizontal="center"/>
    </xf>
    <xf numFmtId="0" fontId="7" fillId="0" borderId="0" xfId="2" applyFont="1" applyFill="1" applyAlignment="1" applyProtection="1">
      <alignment horizontal="left"/>
    </xf>
    <xf numFmtId="0" fontId="9" fillId="0" borderId="18" xfId="2" applyFont="1" applyBorder="1" applyAlignment="1" applyProtection="1">
      <alignment horizontal="left"/>
    </xf>
    <xf numFmtId="0" fontId="9" fillId="0" borderId="35" xfId="2" applyFont="1" applyBorder="1" applyAlignment="1" applyProtection="1">
      <alignment horizontal="left"/>
    </xf>
    <xf numFmtId="0" fontId="19" fillId="0" borderId="88" xfId="2" applyFont="1" applyBorder="1" applyAlignment="1" applyProtection="1">
      <alignment horizontal="left" indent="1"/>
      <protection locked="0"/>
    </xf>
    <xf numFmtId="0" fontId="19" fillId="0" borderId="89" xfId="2" applyFont="1" applyBorder="1" applyAlignment="1" applyProtection="1">
      <alignment horizontal="left" indent="1"/>
      <protection locked="0"/>
    </xf>
    <xf numFmtId="0" fontId="28" fillId="0" borderId="0" xfId="2" applyFont="1" applyAlignment="1" applyProtection="1">
      <alignment horizontal="left" vertical="top" wrapText="1"/>
    </xf>
    <xf numFmtId="0" fontId="28" fillId="0" borderId="41" xfId="2" applyFont="1" applyBorder="1" applyAlignment="1" applyProtection="1">
      <alignment horizontal="left" vertical="top" wrapText="1"/>
    </xf>
    <xf numFmtId="0" fontId="9" fillId="0" borderId="35" xfId="2" applyFont="1" applyBorder="1" applyAlignment="1" applyProtection="1">
      <alignment horizontal="center"/>
    </xf>
    <xf numFmtId="170" fontId="9" fillId="0" borderId="9" xfId="2" applyNumberFormat="1" applyFont="1" applyFill="1" applyBorder="1" applyAlignment="1">
      <alignment horizontal="center"/>
    </xf>
    <xf numFmtId="170" fontId="9" fillId="0" borderId="9" xfId="2" applyNumberFormat="1" applyFont="1" applyFill="1" applyBorder="1" applyAlignment="1" applyProtection="1">
      <alignment horizontal="center"/>
    </xf>
    <xf numFmtId="0" fontId="12" fillId="0" borderId="0" xfId="0" applyFont="1"/>
    <xf numFmtId="0" fontId="12" fillId="0" borderId="0" xfId="0" applyFont="1" applyAlignment="1" applyProtection="1"/>
  </cellXfs>
  <cellStyles count="4">
    <cellStyle name="Currency" xfId="1" builtinId="4"/>
    <cellStyle name="Normal" xfId="0" builtinId="0"/>
    <cellStyle name="Normal_BDC 121-126 Workbook" xfId="2"/>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342900</xdr:colOff>
          <xdr:row>64</xdr:row>
          <xdr:rowOff>133350</xdr:rowOff>
        </xdr:from>
        <xdr:to>
          <xdr:col>16</xdr:col>
          <xdr:colOff>19050</xdr:colOff>
          <xdr:row>66</xdr:row>
          <xdr:rowOff>28575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FINAL Payment</a:t>
              </a:r>
            </a:p>
          </xdr:txBody>
        </xdr:sp>
        <xdr:clientData fLocksWithSheet="0"/>
      </xdr:twoCellAnchor>
    </mc:Choice>
    <mc:Fallback/>
  </mc:AlternateContent>
  <xdr:twoCellAnchor editAs="oneCell">
    <xdr:from>
      <xdr:col>0</xdr:col>
      <xdr:colOff>0</xdr:colOff>
      <xdr:row>0</xdr:row>
      <xdr:rowOff>0</xdr:rowOff>
    </xdr:from>
    <xdr:to>
      <xdr:col>17</xdr:col>
      <xdr:colOff>95250</xdr:colOff>
      <xdr:row>4</xdr:row>
      <xdr:rowOff>200025</xdr:rowOff>
    </xdr:to>
    <xdr:pic>
      <xdr:nvPicPr>
        <xdr:cNvPr id="107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0105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29</xdr:row>
          <xdr:rowOff>9525</xdr:rowOff>
        </xdr:from>
        <xdr:to>
          <xdr:col>0</xdr:col>
          <xdr:colOff>371475</xdr:colOff>
          <xdr:row>29</xdr:row>
          <xdr:rowOff>228600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29</xdr:row>
          <xdr:rowOff>238125</xdr:rowOff>
        </xdr:from>
        <xdr:to>
          <xdr:col>0</xdr:col>
          <xdr:colOff>371475</xdr:colOff>
          <xdr:row>29</xdr:row>
          <xdr:rowOff>457200</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30</xdr:row>
          <xdr:rowOff>9525</xdr:rowOff>
        </xdr:from>
        <xdr:to>
          <xdr:col>0</xdr:col>
          <xdr:colOff>371475</xdr:colOff>
          <xdr:row>30</xdr:row>
          <xdr:rowOff>228600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30</xdr:row>
          <xdr:rowOff>238125</xdr:rowOff>
        </xdr:from>
        <xdr:to>
          <xdr:col>0</xdr:col>
          <xdr:colOff>371475</xdr:colOff>
          <xdr:row>30</xdr:row>
          <xdr:rowOff>457200</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31</xdr:row>
          <xdr:rowOff>9525</xdr:rowOff>
        </xdr:from>
        <xdr:to>
          <xdr:col>0</xdr:col>
          <xdr:colOff>371475</xdr:colOff>
          <xdr:row>31</xdr:row>
          <xdr:rowOff>228600</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31</xdr:row>
          <xdr:rowOff>238125</xdr:rowOff>
        </xdr:from>
        <xdr:to>
          <xdr:col>0</xdr:col>
          <xdr:colOff>371475</xdr:colOff>
          <xdr:row>31</xdr:row>
          <xdr:rowOff>457200</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32</xdr:row>
          <xdr:rowOff>9525</xdr:rowOff>
        </xdr:from>
        <xdr:to>
          <xdr:col>0</xdr:col>
          <xdr:colOff>371475</xdr:colOff>
          <xdr:row>32</xdr:row>
          <xdr:rowOff>228600</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32</xdr:row>
          <xdr:rowOff>238125</xdr:rowOff>
        </xdr:from>
        <xdr:to>
          <xdr:col>0</xdr:col>
          <xdr:colOff>371475</xdr:colOff>
          <xdr:row>32</xdr:row>
          <xdr:rowOff>457200</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33</xdr:row>
          <xdr:rowOff>9525</xdr:rowOff>
        </xdr:from>
        <xdr:to>
          <xdr:col>0</xdr:col>
          <xdr:colOff>371475</xdr:colOff>
          <xdr:row>33</xdr:row>
          <xdr:rowOff>228600</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33</xdr:row>
          <xdr:rowOff>238125</xdr:rowOff>
        </xdr:from>
        <xdr:to>
          <xdr:col>0</xdr:col>
          <xdr:colOff>371475</xdr:colOff>
          <xdr:row>33</xdr:row>
          <xdr:rowOff>457200</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xdr:twoCellAnchor editAs="oneCell">
    <xdr:from>
      <xdr:col>0</xdr:col>
      <xdr:colOff>0</xdr:colOff>
      <xdr:row>0</xdr:row>
      <xdr:rowOff>0</xdr:rowOff>
    </xdr:from>
    <xdr:to>
      <xdr:col>22</xdr:col>
      <xdr:colOff>0</xdr:colOff>
      <xdr:row>5</xdr:row>
      <xdr:rowOff>200025</xdr:rowOff>
    </xdr:to>
    <xdr:pic>
      <xdr:nvPicPr>
        <xdr:cNvPr id="51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6012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381000</xdr:colOff>
          <xdr:row>11</xdr:row>
          <xdr:rowOff>85725</xdr:rowOff>
        </xdr:from>
        <xdr:to>
          <xdr:col>19</xdr:col>
          <xdr:colOff>219075</xdr:colOff>
          <xdr:row>12</xdr:row>
          <xdr:rowOff>38100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Progress Payment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276225</xdr:colOff>
          <xdr:row>11</xdr:row>
          <xdr:rowOff>85725</xdr:rowOff>
        </xdr:from>
        <xdr:to>
          <xdr:col>22</xdr:col>
          <xdr:colOff>19050</xdr:colOff>
          <xdr:row>12</xdr:row>
          <xdr:rowOff>38100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Final Payment</a:t>
              </a:r>
            </a:p>
          </xdr:txBody>
        </xdr:sp>
        <xdr:clientData fLocksWithSheet="0"/>
      </xdr:twoCellAnchor>
    </mc:Choice>
    <mc:Fallback/>
  </mc:AlternateContent>
  <xdr:twoCellAnchor editAs="oneCell">
    <xdr:from>
      <xdr:col>0</xdr:col>
      <xdr:colOff>0</xdr:colOff>
      <xdr:row>0</xdr:row>
      <xdr:rowOff>0</xdr:rowOff>
    </xdr:from>
    <xdr:to>
      <xdr:col>22</xdr:col>
      <xdr:colOff>19050</xdr:colOff>
      <xdr:row>5</xdr:row>
      <xdr:rowOff>133350</xdr:rowOff>
    </xdr:to>
    <xdr:pic>
      <xdr:nvPicPr>
        <xdr:cNvPr id="2085"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01992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381000</xdr:colOff>
          <xdr:row>11</xdr:row>
          <xdr:rowOff>85725</xdr:rowOff>
        </xdr:from>
        <xdr:to>
          <xdr:col>19</xdr:col>
          <xdr:colOff>219075</xdr:colOff>
          <xdr:row>12</xdr:row>
          <xdr:rowOff>38100</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Progress Payment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276225</xdr:colOff>
          <xdr:row>11</xdr:row>
          <xdr:rowOff>85725</xdr:rowOff>
        </xdr:from>
        <xdr:to>
          <xdr:col>22</xdr:col>
          <xdr:colOff>19050</xdr:colOff>
          <xdr:row>12</xdr:row>
          <xdr:rowOff>38100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Final Payment</a:t>
              </a:r>
            </a:p>
          </xdr:txBody>
        </xdr:sp>
        <xdr:clientData fLocksWithSheet="0"/>
      </xdr:twoCellAnchor>
    </mc:Choice>
    <mc:Fallback/>
  </mc:AlternateContent>
  <xdr:twoCellAnchor editAs="oneCell">
    <xdr:from>
      <xdr:col>0</xdr:col>
      <xdr:colOff>0</xdr:colOff>
      <xdr:row>0</xdr:row>
      <xdr:rowOff>0</xdr:rowOff>
    </xdr:from>
    <xdr:to>
      <xdr:col>22</xdr:col>
      <xdr:colOff>47625</xdr:colOff>
      <xdr:row>5</xdr:row>
      <xdr:rowOff>152400</xdr:rowOff>
    </xdr:to>
    <xdr:pic>
      <xdr:nvPicPr>
        <xdr:cNvPr id="12317"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0485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381000</xdr:colOff>
          <xdr:row>11</xdr:row>
          <xdr:rowOff>85725</xdr:rowOff>
        </xdr:from>
        <xdr:to>
          <xdr:col>19</xdr:col>
          <xdr:colOff>219075</xdr:colOff>
          <xdr:row>12</xdr:row>
          <xdr:rowOff>38100</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Progress Payment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276225</xdr:colOff>
          <xdr:row>11</xdr:row>
          <xdr:rowOff>85725</xdr:rowOff>
        </xdr:from>
        <xdr:to>
          <xdr:col>22</xdr:col>
          <xdr:colOff>19050</xdr:colOff>
          <xdr:row>12</xdr:row>
          <xdr:rowOff>38100</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Final Payment</a:t>
              </a:r>
            </a:p>
          </xdr:txBody>
        </xdr:sp>
        <xdr:clientData fLocksWithSheet="0"/>
      </xdr:twoCellAnchor>
    </mc:Choice>
    <mc:Fallback/>
  </mc:AlternateContent>
  <xdr:twoCellAnchor editAs="oneCell">
    <xdr:from>
      <xdr:col>0</xdr:col>
      <xdr:colOff>0</xdr:colOff>
      <xdr:row>0</xdr:row>
      <xdr:rowOff>0</xdr:rowOff>
    </xdr:from>
    <xdr:to>
      <xdr:col>22</xdr:col>
      <xdr:colOff>9525</xdr:colOff>
      <xdr:row>5</xdr:row>
      <xdr:rowOff>123825</xdr:rowOff>
    </xdr:to>
    <xdr:pic>
      <xdr:nvPicPr>
        <xdr:cNvPr id="13341"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0104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18</xdr:col>
      <xdr:colOff>9525</xdr:colOff>
      <xdr:row>5</xdr:row>
      <xdr:rowOff>152400</xdr:rowOff>
    </xdr:to>
    <xdr:pic>
      <xdr:nvPicPr>
        <xdr:cNvPr id="3107"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73533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85725</xdr:colOff>
      <xdr:row>5</xdr:row>
      <xdr:rowOff>133350</xdr:rowOff>
    </xdr:to>
    <xdr:pic>
      <xdr:nvPicPr>
        <xdr:cNvPr id="41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27710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9525</xdr:colOff>
      <xdr:row>5</xdr:row>
      <xdr:rowOff>152400</xdr:rowOff>
    </xdr:to>
    <xdr:pic>
      <xdr:nvPicPr>
        <xdr:cNvPr id="8221"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1342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9525</xdr:colOff>
      <xdr:row>5</xdr:row>
      <xdr:rowOff>114300</xdr:rowOff>
    </xdr:to>
    <xdr:pic>
      <xdr:nvPicPr>
        <xdr:cNvPr id="924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13422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19050</xdr:colOff>
      <xdr:row>5</xdr:row>
      <xdr:rowOff>142875</xdr:rowOff>
    </xdr:to>
    <xdr:pic>
      <xdr:nvPicPr>
        <xdr:cNvPr id="10270"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1437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2.xml"/><Relationship Id="rId13" Type="http://schemas.openxmlformats.org/officeDocument/2006/relationships/ctrlProp" Target="../ctrlProps/ctrlProp17.xml"/><Relationship Id="rId3" Type="http://schemas.openxmlformats.org/officeDocument/2006/relationships/vmlDrawing" Target="../drawings/vmlDrawing5.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fitToPage="1"/>
  </sheetPr>
  <dimension ref="A1:R72"/>
  <sheetViews>
    <sheetView showGridLines="0" showRowColHeaders="0" showZeros="0" tabSelected="1" zoomScaleNormal="100" zoomScaleSheetLayoutView="100" workbookViewId="0">
      <selection activeCell="P70" sqref="P70"/>
    </sheetView>
  </sheetViews>
  <sheetFormatPr defaultRowHeight="12.75" x14ac:dyDescent="0.2"/>
  <cols>
    <col min="1" max="1" width="5" customWidth="1"/>
    <col min="2" max="2" width="2.140625" customWidth="1"/>
    <col min="5" max="5" width="8" customWidth="1"/>
    <col min="6" max="6" width="7.28515625" customWidth="1"/>
    <col min="7" max="7" width="8" customWidth="1"/>
    <col min="8" max="8" width="10" customWidth="1"/>
    <col min="9" max="9" width="1.85546875" customWidth="1"/>
    <col min="11" max="11" width="9.7109375" customWidth="1"/>
    <col min="12" max="12" width="5.7109375" customWidth="1"/>
    <col min="13" max="13" width="8.42578125" customWidth="1"/>
    <col min="14" max="14" width="3.140625" hidden="1" customWidth="1"/>
    <col min="15" max="15" width="10.28515625" customWidth="1"/>
    <col min="17" max="17" width="5.7109375" customWidth="1"/>
    <col min="18" max="18" width="2.140625" customWidth="1"/>
  </cols>
  <sheetData>
    <row r="1" spans="1:18" ht="15.75" x14ac:dyDescent="0.25">
      <c r="F1" s="29"/>
      <c r="G1" s="5"/>
      <c r="H1" s="29"/>
      <c r="I1" s="29"/>
      <c r="K1" s="1"/>
    </row>
    <row r="2" spans="1:18" ht="12.75" customHeight="1" x14ac:dyDescent="0.2">
      <c r="J2" s="31"/>
      <c r="K2" s="31"/>
      <c r="L2" s="31"/>
      <c r="M2" s="31"/>
      <c r="N2" s="3"/>
      <c r="O2" s="3"/>
      <c r="P2" s="3"/>
      <c r="Q2" s="3"/>
      <c r="R2" s="3"/>
    </row>
    <row r="3" spans="1:18" ht="15" customHeight="1" x14ac:dyDescent="0.2">
      <c r="J3" s="3"/>
      <c r="K3" s="3"/>
      <c r="L3" s="3"/>
      <c r="M3" s="3"/>
      <c r="N3" s="3"/>
      <c r="O3" s="3"/>
      <c r="P3" s="3"/>
      <c r="Q3" s="3"/>
      <c r="R3" s="3"/>
    </row>
    <row r="4" spans="1:18" ht="16.5" customHeight="1" x14ac:dyDescent="0.2">
      <c r="J4" s="3"/>
      <c r="K4" s="3"/>
      <c r="L4" s="3"/>
      <c r="M4" s="3"/>
      <c r="N4" s="3"/>
      <c r="O4" s="3"/>
      <c r="P4" s="3"/>
      <c r="Q4" s="3"/>
      <c r="R4" s="3"/>
    </row>
    <row r="5" spans="1:18" ht="16.5" customHeight="1" x14ac:dyDescent="0.2">
      <c r="J5" s="3"/>
      <c r="K5" s="3"/>
      <c r="L5" s="3"/>
      <c r="M5" s="3"/>
      <c r="N5" s="3"/>
      <c r="O5" s="3"/>
      <c r="P5" s="3"/>
      <c r="Q5" s="3"/>
      <c r="R5" s="3"/>
    </row>
    <row r="6" spans="1:18" s="45" customFormat="1" ht="23.25" customHeight="1" x14ac:dyDescent="0.3">
      <c r="A6" s="317" t="s">
        <v>149</v>
      </c>
      <c r="B6" s="317"/>
      <c r="C6" s="317"/>
      <c r="D6" s="317"/>
      <c r="E6" s="317"/>
      <c r="F6" s="317"/>
      <c r="G6" s="317"/>
      <c r="H6" s="317"/>
      <c r="I6" s="317"/>
      <c r="J6" s="317"/>
      <c r="K6" s="44"/>
      <c r="M6" s="402" t="s">
        <v>43</v>
      </c>
      <c r="N6" s="403"/>
      <c r="O6" s="403"/>
      <c r="P6" s="401"/>
      <c r="Q6" s="401"/>
      <c r="R6" s="401"/>
    </row>
    <row r="7" spans="1:18" ht="5.25" customHeight="1" thickBot="1" x14ac:dyDescent="0.25">
      <c r="H7" s="4"/>
      <c r="I7" s="4"/>
      <c r="K7" s="2"/>
      <c r="M7" s="4"/>
      <c r="N7" s="4"/>
      <c r="P7" s="2"/>
      <c r="R7" s="4"/>
    </row>
    <row r="8" spans="1:18" ht="2.25" customHeight="1" x14ac:dyDescent="0.2">
      <c r="A8" s="22"/>
      <c r="B8" s="6"/>
      <c r="C8" s="6"/>
      <c r="D8" s="6"/>
      <c r="E8" s="6"/>
      <c r="F8" s="6"/>
      <c r="G8" s="6"/>
      <c r="H8" s="6"/>
      <c r="I8" s="6"/>
      <c r="J8" s="6"/>
      <c r="K8" s="38"/>
      <c r="L8" s="6"/>
      <c r="M8" s="6"/>
      <c r="N8" s="6"/>
      <c r="O8" s="6"/>
      <c r="P8" s="38"/>
      <c r="Q8" s="6"/>
      <c r="R8" s="7"/>
    </row>
    <row r="9" spans="1:18" ht="21" customHeight="1" x14ac:dyDescent="0.2">
      <c r="A9" s="405" t="s">
        <v>151</v>
      </c>
      <c r="B9" s="406"/>
      <c r="C9" s="406"/>
      <c r="D9" s="404"/>
      <c r="E9" s="404"/>
      <c r="F9" s="404"/>
      <c r="G9" s="404"/>
      <c r="H9" s="404"/>
      <c r="I9" s="49"/>
      <c r="J9" s="33"/>
      <c r="K9" s="262"/>
      <c r="L9" s="262"/>
      <c r="M9" s="262"/>
      <c r="N9" s="33"/>
      <c r="O9" s="261" t="s">
        <v>16</v>
      </c>
      <c r="P9" s="407"/>
      <c r="Q9" s="407"/>
      <c r="R9" s="9"/>
    </row>
    <row r="10" spans="1:18" ht="21" customHeight="1" x14ac:dyDescent="0.3">
      <c r="A10" s="46"/>
      <c r="B10" s="47"/>
      <c r="C10" s="48" t="s">
        <v>152</v>
      </c>
      <c r="D10" s="408"/>
      <c r="E10" s="408"/>
      <c r="F10" s="408"/>
      <c r="G10" s="408"/>
      <c r="H10" s="408"/>
      <c r="I10" s="33"/>
      <c r="J10" s="33"/>
      <c r="K10" s="411" t="s">
        <v>147</v>
      </c>
      <c r="L10" s="411"/>
      <c r="M10" s="379"/>
      <c r="N10" s="318"/>
      <c r="O10" s="316" t="s">
        <v>145</v>
      </c>
      <c r="P10" s="409"/>
      <c r="Q10" s="410"/>
      <c r="R10" s="9"/>
    </row>
    <row r="11" spans="1:18" ht="21" customHeight="1" x14ac:dyDescent="0.2">
      <c r="A11" s="46"/>
      <c r="B11" s="47"/>
      <c r="C11" s="47"/>
      <c r="D11" s="408"/>
      <c r="E11" s="408"/>
      <c r="F11" s="408"/>
      <c r="G11" s="408"/>
      <c r="H11" s="408"/>
      <c r="I11" s="33"/>
      <c r="J11" s="415" t="s">
        <v>205</v>
      </c>
      <c r="K11" s="415"/>
      <c r="L11" s="415"/>
      <c r="M11" s="379"/>
      <c r="N11" s="320"/>
      <c r="O11" s="319" t="s">
        <v>150</v>
      </c>
      <c r="P11" s="413"/>
      <c r="Q11" s="414"/>
      <c r="R11" s="9"/>
    </row>
    <row r="12" spans="1:18" ht="21" customHeight="1" x14ac:dyDescent="0.2">
      <c r="A12" s="405" t="s">
        <v>153</v>
      </c>
      <c r="B12" s="406"/>
      <c r="C12" s="406"/>
      <c r="D12" s="412"/>
      <c r="E12" s="412"/>
      <c r="F12" s="48" t="s">
        <v>154</v>
      </c>
      <c r="G12" s="412"/>
      <c r="H12" s="412"/>
      <c r="I12" s="33"/>
      <c r="J12" s="4"/>
      <c r="K12" s="261" t="s">
        <v>148</v>
      </c>
      <c r="L12" s="407"/>
      <c r="M12" s="407"/>
      <c r="N12" s="32"/>
      <c r="O12" s="50" t="s">
        <v>17</v>
      </c>
      <c r="P12" s="407"/>
      <c r="Q12" s="407"/>
      <c r="R12" s="11"/>
    </row>
    <row r="13" spans="1:18" ht="5.25" customHeight="1" thickBot="1" x14ac:dyDescent="0.25">
      <c r="A13" s="19"/>
      <c r="B13" s="17"/>
      <c r="C13" s="17"/>
      <c r="D13" s="17"/>
      <c r="E13" s="17"/>
      <c r="F13" s="17"/>
      <c r="G13" s="17"/>
      <c r="H13" s="17"/>
      <c r="I13" s="17"/>
      <c r="J13" s="17"/>
      <c r="K13" s="86"/>
      <c r="L13" s="17"/>
      <c r="M13" s="17"/>
      <c r="N13" s="17"/>
      <c r="O13" s="17"/>
      <c r="P13" s="23"/>
      <c r="Q13" s="23"/>
      <c r="R13" s="24"/>
    </row>
    <row r="14" spans="1:18" ht="3.75" customHeight="1" x14ac:dyDescent="0.2">
      <c r="A14" s="22"/>
      <c r="B14" s="6"/>
      <c r="C14" s="6"/>
      <c r="D14" s="6"/>
      <c r="E14" s="6"/>
      <c r="F14" s="6"/>
      <c r="G14" s="6"/>
      <c r="H14" s="6"/>
      <c r="I14" s="6"/>
      <c r="J14" s="6"/>
      <c r="K14" s="6"/>
      <c r="L14" s="6"/>
      <c r="M14" s="6"/>
      <c r="N14" s="6"/>
      <c r="O14" s="6"/>
      <c r="P14" s="20"/>
      <c r="Q14" s="20"/>
      <c r="R14" s="21"/>
    </row>
    <row r="15" spans="1:18" x14ac:dyDescent="0.2">
      <c r="A15" s="451" t="s">
        <v>3</v>
      </c>
      <c r="B15" s="452"/>
      <c r="C15" s="452"/>
      <c r="D15" s="452"/>
      <c r="E15" s="4"/>
      <c r="F15" s="4"/>
      <c r="G15" s="4"/>
      <c r="H15" s="4"/>
      <c r="I15" s="4"/>
      <c r="J15" s="4"/>
      <c r="K15" s="4"/>
      <c r="L15" s="4"/>
      <c r="M15" s="13"/>
      <c r="N15" s="14"/>
      <c r="O15" s="10"/>
      <c r="P15" s="10"/>
      <c r="Q15" s="10"/>
      <c r="R15" s="11"/>
    </row>
    <row r="16" spans="1:18" ht="15" customHeight="1" thickBot="1" x14ac:dyDescent="0.25">
      <c r="A16" s="12"/>
      <c r="B16" s="51" t="s">
        <v>198</v>
      </c>
      <c r="C16" s="51"/>
      <c r="D16" s="51"/>
      <c r="E16" s="51"/>
      <c r="F16" s="51"/>
      <c r="G16" s="315" t="s">
        <v>4</v>
      </c>
      <c r="H16" s="315" t="s">
        <v>15</v>
      </c>
      <c r="I16" s="37"/>
      <c r="J16" s="315" t="s">
        <v>13</v>
      </c>
      <c r="K16" s="315" t="s">
        <v>14</v>
      </c>
      <c r="L16" s="4"/>
      <c r="M16" s="13"/>
      <c r="N16" s="14"/>
      <c r="O16" s="10"/>
      <c r="P16" s="440" t="s">
        <v>41</v>
      </c>
      <c r="Q16" s="440"/>
      <c r="R16" s="441"/>
    </row>
    <row r="17" spans="1:18" ht="18.75" customHeight="1" thickBot="1" x14ac:dyDescent="0.25">
      <c r="A17" s="8"/>
      <c r="B17" s="15" t="s">
        <v>19</v>
      </c>
      <c r="C17" s="425" t="s">
        <v>20</v>
      </c>
      <c r="D17" s="429"/>
      <c r="E17" s="429"/>
      <c r="F17" s="4"/>
      <c r="G17" s="369">
        <f>'BDC 71'!T24</f>
        <v>0</v>
      </c>
      <c r="H17" s="68">
        <f>'BDC 71'!G18</f>
        <v>0</v>
      </c>
      <c r="I17" s="60"/>
      <c r="J17" s="369">
        <f>'BDC 71'!U24</f>
        <v>0</v>
      </c>
      <c r="K17" s="68">
        <f>'BDC 71'!K18</f>
        <v>0</v>
      </c>
      <c r="L17" s="4"/>
      <c r="M17" s="416">
        <f>'BDC 71'!O24</f>
        <v>0</v>
      </c>
      <c r="N17" s="436"/>
      <c r="O17" s="437"/>
      <c r="P17" s="419"/>
      <c r="Q17" s="420"/>
      <c r="R17" s="421"/>
    </row>
    <row r="18" spans="1:18" ht="18.75" customHeight="1" thickBot="1" x14ac:dyDescent="0.25">
      <c r="A18" s="8"/>
      <c r="B18" s="15" t="s">
        <v>19</v>
      </c>
      <c r="C18" s="425" t="s">
        <v>21</v>
      </c>
      <c r="D18" s="429"/>
      <c r="E18" s="429"/>
      <c r="F18" s="430"/>
      <c r="G18" s="369">
        <f>'BDC 71'!T37</f>
        <v>0</v>
      </c>
      <c r="H18" s="68">
        <f>'BDC 71'!G30</f>
        <v>0</v>
      </c>
      <c r="I18" s="60"/>
      <c r="J18" s="369">
        <f>'BDC 71'!U37</f>
        <v>0</v>
      </c>
      <c r="K18" s="68">
        <f>'BDC 71'!K30</f>
        <v>0</v>
      </c>
      <c r="L18" s="4"/>
      <c r="M18" s="416">
        <f>'BDC 71'!O37</f>
        <v>0</v>
      </c>
      <c r="N18" s="436"/>
      <c r="O18" s="437"/>
      <c r="P18" s="419"/>
      <c r="Q18" s="420"/>
      <c r="R18" s="421"/>
    </row>
    <row r="19" spans="1:18" ht="18.75" customHeight="1" x14ac:dyDescent="0.2">
      <c r="A19" s="8"/>
      <c r="B19" s="425" t="s">
        <v>70</v>
      </c>
      <c r="C19" s="425"/>
      <c r="D19" s="425"/>
      <c r="E19" s="425"/>
      <c r="F19" s="425"/>
      <c r="G19" s="47"/>
      <c r="H19" s="47"/>
      <c r="I19" s="47"/>
      <c r="J19" s="47"/>
      <c r="K19" s="4"/>
      <c r="L19" s="4"/>
      <c r="M19" s="416">
        <f>'BDC 72'!M35</f>
        <v>0</v>
      </c>
      <c r="N19" s="436"/>
      <c r="O19" s="437"/>
      <c r="P19" s="419"/>
      <c r="Q19" s="420"/>
      <c r="R19" s="421"/>
    </row>
    <row r="20" spans="1:18" ht="17.25" customHeight="1" x14ac:dyDescent="0.2">
      <c r="A20" s="8"/>
      <c r="B20" s="425" t="s">
        <v>23</v>
      </c>
      <c r="C20" s="425"/>
      <c r="D20" s="425"/>
      <c r="E20" s="425"/>
      <c r="F20" s="425"/>
      <c r="G20" s="311">
        <v>0.15</v>
      </c>
      <c r="H20" s="47" t="s">
        <v>22</v>
      </c>
      <c r="I20" s="47"/>
      <c r="J20" s="53"/>
      <c r="K20" s="4"/>
      <c r="L20" s="4"/>
      <c r="M20" s="416">
        <f>M19*G20</f>
        <v>0</v>
      </c>
      <c r="N20" s="417"/>
      <c r="O20" s="418"/>
      <c r="P20" s="419"/>
      <c r="Q20" s="420"/>
      <c r="R20" s="421"/>
    </row>
    <row r="21" spans="1:18" ht="17.25" customHeight="1" x14ac:dyDescent="0.2">
      <c r="A21" s="8"/>
      <c r="B21" s="425" t="s">
        <v>136</v>
      </c>
      <c r="C21" s="425"/>
      <c r="D21" s="425"/>
      <c r="E21" s="425"/>
      <c r="F21" s="425"/>
      <c r="G21" s="425"/>
      <c r="H21" s="47"/>
      <c r="I21" s="47"/>
      <c r="J21" s="52"/>
      <c r="K21" s="37"/>
      <c r="L21" s="4"/>
      <c r="M21" s="416">
        <f>'BDC 73'!U35</f>
        <v>0</v>
      </c>
      <c r="N21" s="436"/>
      <c r="O21" s="437"/>
      <c r="P21" s="419"/>
      <c r="Q21" s="420"/>
      <c r="R21" s="421"/>
    </row>
    <row r="22" spans="1:18" ht="17.25" customHeight="1" thickBot="1" x14ac:dyDescent="0.25">
      <c r="A22" s="8"/>
      <c r="B22" s="438" t="s">
        <v>165</v>
      </c>
      <c r="C22" s="438"/>
      <c r="D22" s="438"/>
      <c r="E22" s="438"/>
      <c r="F22" s="438"/>
      <c r="G22" s="438"/>
      <c r="H22" s="47"/>
      <c r="I22" s="47"/>
      <c r="J22" s="47"/>
      <c r="K22" s="4"/>
      <c r="L22" s="4"/>
      <c r="M22" s="473"/>
      <c r="N22" s="474"/>
      <c r="O22" s="475"/>
      <c r="P22" s="445"/>
      <c r="Q22" s="446"/>
      <c r="R22" s="447"/>
    </row>
    <row r="23" spans="1:18" ht="18.75" customHeight="1" x14ac:dyDescent="0.2">
      <c r="A23" s="8"/>
      <c r="B23" s="47" t="s">
        <v>24</v>
      </c>
      <c r="C23" s="47"/>
      <c r="D23" s="47"/>
      <c r="E23" s="47"/>
      <c r="F23" s="47"/>
      <c r="G23" s="424" t="s">
        <v>143</v>
      </c>
      <c r="H23" s="406"/>
      <c r="I23" s="406"/>
      <c r="J23" s="406"/>
      <c r="K23" s="406"/>
      <c r="L23" s="28"/>
      <c r="M23" s="426">
        <f>SUM(M17:M22)</f>
        <v>0</v>
      </c>
      <c r="N23" s="427"/>
      <c r="O23" s="428"/>
      <c r="P23" s="448" t="s">
        <v>5</v>
      </c>
      <c r="Q23" s="449"/>
      <c r="R23" s="450"/>
    </row>
    <row r="24" spans="1:18" ht="3.75" customHeight="1" thickBot="1" x14ac:dyDescent="0.25">
      <c r="A24" s="19"/>
      <c r="B24" s="17"/>
      <c r="C24" s="17"/>
      <c r="D24" s="17"/>
      <c r="E24" s="17"/>
      <c r="F24" s="17"/>
      <c r="G24" s="17"/>
      <c r="H24" s="17"/>
      <c r="I24" s="17"/>
      <c r="J24" s="17"/>
      <c r="K24" s="17"/>
      <c r="L24" s="23"/>
      <c r="M24" s="65"/>
      <c r="N24" s="66"/>
      <c r="O24" s="67"/>
      <c r="P24" s="85"/>
      <c r="Q24" s="86"/>
      <c r="R24" s="87"/>
    </row>
    <row r="25" spans="1:18" ht="3.75" customHeight="1" x14ac:dyDescent="0.2">
      <c r="A25" s="22"/>
      <c r="B25" s="6"/>
      <c r="C25" s="6"/>
      <c r="D25" s="6"/>
      <c r="E25" s="6"/>
      <c r="F25" s="6"/>
      <c r="G25" s="6"/>
      <c r="H25" s="6"/>
      <c r="I25" s="6"/>
      <c r="J25" s="6"/>
      <c r="K25" s="6"/>
      <c r="L25" s="20"/>
      <c r="M25" s="6"/>
      <c r="N25" s="6"/>
      <c r="O25" s="6"/>
      <c r="P25" s="6"/>
      <c r="Q25" s="6"/>
      <c r="R25" s="7"/>
    </row>
    <row r="26" spans="1:18" ht="13.5" customHeight="1" x14ac:dyDescent="0.2">
      <c r="A26" s="451" t="s">
        <v>7</v>
      </c>
      <c r="B26" s="452"/>
      <c r="C26" s="452"/>
      <c r="D26" s="452"/>
      <c r="E26" s="4"/>
      <c r="F26" s="422"/>
      <c r="G26" s="423"/>
      <c r="H26" s="423"/>
      <c r="I26" s="423"/>
      <c r="J26" s="423"/>
      <c r="K26" s="423"/>
      <c r="L26" s="423"/>
      <c r="M26" s="423"/>
      <c r="N26" s="423"/>
      <c r="O26" s="423"/>
      <c r="P26" s="423"/>
      <c r="Q26" s="423"/>
      <c r="R26" s="11"/>
    </row>
    <row r="27" spans="1:18" ht="15" customHeight="1" thickBot="1" x14ac:dyDescent="0.25">
      <c r="A27" s="27"/>
      <c r="B27" s="51" t="s">
        <v>25</v>
      </c>
      <c r="D27" s="57"/>
      <c r="E27" s="4"/>
      <c r="F27" s="4"/>
      <c r="G27" s="16"/>
      <c r="H27" s="10"/>
      <c r="I27" s="10"/>
      <c r="J27" s="439" t="s">
        <v>40</v>
      </c>
      <c r="K27" s="439"/>
      <c r="L27" s="4"/>
      <c r="M27" s="13"/>
      <c r="N27" s="10"/>
      <c r="O27" s="10"/>
      <c r="P27" s="442"/>
      <c r="Q27" s="443"/>
      <c r="R27" s="444"/>
    </row>
    <row r="28" spans="1:18" ht="17.25" customHeight="1" x14ac:dyDescent="0.2">
      <c r="A28" s="8"/>
      <c r="B28" s="59" t="s">
        <v>28</v>
      </c>
      <c r="C28" s="435">
        <f>'BDC 70.1'!E9</f>
        <v>0</v>
      </c>
      <c r="D28" s="435"/>
      <c r="E28" s="435"/>
      <c r="F28" s="435"/>
      <c r="G28" s="435"/>
      <c r="H28" s="33"/>
      <c r="I28" s="33"/>
      <c r="J28" s="431">
        <f>'BDC 70.1'!T41</f>
        <v>0</v>
      </c>
      <c r="K28" s="432"/>
      <c r="L28" s="455" t="s">
        <v>177</v>
      </c>
      <c r="M28" s="456"/>
      <c r="N28" s="456"/>
      <c r="O28" s="456"/>
      <c r="P28" s="456"/>
      <c r="Q28" s="456"/>
      <c r="R28" s="9"/>
    </row>
    <row r="29" spans="1:18" ht="17.25" customHeight="1" x14ac:dyDescent="0.2">
      <c r="A29" s="8"/>
      <c r="B29" s="263"/>
      <c r="C29" s="264" t="s">
        <v>31</v>
      </c>
      <c r="D29" s="58"/>
      <c r="E29" s="58"/>
      <c r="F29" s="58"/>
      <c r="G29" s="58"/>
      <c r="H29" s="58"/>
      <c r="I29" s="33"/>
      <c r="J29" s="433">
        <f>IF(J28&gt;10000, 10000*0.1, J28*0.1)</f>
        <v>0</v>
      </c>
      <c r="K29" s="434"/>
      <c r="L29" s="4"/>
      <c r="M29" s="466"/>
      <c r="N29" s="467"/>
      <c r="O29" s="467"/>
      <c r="P29" s="4"/>
      <c r="Q29" s="4"/>
      <c r="R29" s="9"/>
    </row>
    <row r="30" spans="1:18" ht="17.25" customHeight="1" thickBot="1" x14ac:dyDescent="0.25">
      <c r="A30" s="8"/>
      <c r="B30" s="263"/>
      <c r="C30" s="264" t="s">
        <v>32</v>
      </c>
      <c r="D30" s="58"/>
      <c r="E30" s="58"/>
      <c r="F30" s="58"/>
      <c r="G30" s="58"/>
      <c r="H30" s="58"/>
      <c r="I30" s="33"/>
      <c r="J30" s="461">
        <f xml:space="preserve"> IF(J28&gt;10000,(J28-10000)*0.05,0)</f>
        <v>0</v>
      </c>
      <c r="K30" s="462"/>
      <c r="L30" s="62" t="s">
        <v>26</v>
      </c>
      <c r="M30" s="463">
        <f xml:space="preserve"> J28+J29+J30</f>
        <v>0</v>
      </c>
      <c r="N30" s="464"/>
      <c r="O30" s="465"/>
      <c r="P30" s="458"/>
      <c r="Q30" s="459"/>
      <c r="R30" s="460"/>
    </row>
    <row r="31" spans="1:18" ht="5.25" customHeight="1" thickBot="1" x14ac:dyDescent="0.25">
      <c r="A31" s="8"/>
      <c r="B31" s="263"/>
      <c r="C31" s="265"/>
      <c r="D31" s="33"/>
      <c r="E31" s="33"/>
      <c r="F31" s="33"/>
      <c r="G31" s="33"/>
      <c r="H31" s="33"/>
      <c r="I31" s="33"/>
      <c r="J31" s="304"/>
      <c r="K31" s="286"/>
      <c r="L31" s="33"/>
      <c r="M31" s="476"/>
      <c r="N31" s="477"/>
      <c r="O31" s="477"/>
      <c r="P31" s="33"/>
      <c r="Q31" s="33"/>
      <c r="R31" s="131"/>
    </row>
    <row r="32" spans="1:18" ht="17.25" customHeight="1" x14ac:dyDescent="0.2">
      <c r="A32" s="8"/>
      <c r="B32" s="59" t="s">
        <v>30</v>
      </c>
      <c r="C32" s="435">
        <f>'BDC 70.1 (2)'!E9</f>
        <v>0</v>
      </c>
      <c r="D32" s="435"/>
      <c r="E32" s="435"/>
      <c r="F32" s="435"/>
      <c r="G32" s="435"/>
      <c r="H32" s="33"/>
      <c r="I32" s="33"/>
      <c r="J32" s="431">
        <f>'BDC 70.1 (2)'!T41</f>
        <v>0</v>
      </c>
      <c r="K32" s="432"/>
      <c r="L32" s="453" t="s">
        <v>178</v>
      </c>
      <c r="M32" s="425"/>
      <c r="N32" s="425"/>
      <c r="O32" s="425"/>
      <c r="P32" s="425"/>
      <c r="Q32" s="425"/>
      <c r="R32" s="454"/>
    </row>
    <row r="33" spans="1:18" ht="17.25" customHeight="1" x14ac:dyDescent="0.2">
      <c r="A33" s="8"/>
      <c r="B33" s="263"/>
      <c r="C33" s="264" t="s">
        <v>33</v>
      </c>
      <c r="D33" s="33"/>
      <c r="E33" s="33"/>
      <c r="F33" s="33"/>
      <c r="G33" s="33"/>
      <c r="H33" s="33"/>
      <c r="I33" s="33"/>
      <c r="J33" s="468">
        <f>IF(J32&gt;10000,10000*0.1,J32*0.1)</f>
        <v>0</v>
      </c>
      <c r="K33" s="469"/>
      <c r="L33" s="4"/>
      <c r="M33" s="487"/>
      <c r="N33" s="488"/>
      <c r="O33" s="488"/>
      <c r="P33" s="4"/>
      <c r="Q33" s="4"/>
      <c r="R33" s="9"/>
    </row>
    <row r="34" spans="1:18" ht="17.25" customHeight="1" thickBot="1" x14ac:dyDescent="0.25">
      <c r="A34" s="8"/>
      <c r="B34" s="263"/>
      <c r="C34" s="264" t="s">
        <v>34</v>
      </c>
      <c r="D34" s="33"/>
      <c r="E34" s="33"/>
      <c r="F34" s="33"/>
      <c r="G34" s="33"/>
      <c r="H34" s="33"/>
      <c r="I34" s="33"/>
      <c r="J34" s="461">
        <f>IF(J32&gt;10000,(J32-10000)*0.05,0)</f>
        <v>0</v>
      </c>
      <c r="K34" s="462"/>
      <c r="L34" s="61" t="s">
        <v>27</v>
      </c>
      <c r="M34" s="463">
        <f>J32+J33+J34</f>
        <v>0</v>
      </c>
      <c r="N34" s="464"/>
      <c r="O34" s="465"/>
      <c r="P34" s="458"/>
      <c r="Q34" s="459"/>
      <c r="R34" s="460"/>
    </row>
    <row r="35" spans="1:18" ht="5.25" customHeight="1" thickBot="1" x14ac:dyDescent="0.25">
      <c r="A35" s="8"/>
      <c r="B35" s="263"/>
      <c r="C35" s="265"/>
      <c r="D35" s="33"/>
      <c r="E35" s="33"/>
      <c r="F35" s="33"/>
      <c r="G35" s="33"/>
      <c r="H35" s="33"/>
      <c r="I35" s="33"/>
      <c r="J35" s="304"/>
      <c r="K35" s="286"/>
      <c r="L35" s="33"/>
      <c r="M35" s="42"/>
      <c r="N35" s="286"/>
      <c r="O35" s="286"/>
      <c r="P35" s="33"/>
      <c r="Q35" s="33"/>
      <c r="R35" s="131"/>
    </row>
    <row r="36" spans="1:18" ht="17.25" customHeight="1" x14ac:dyDescent="0.2">
      <c r="A36" s="8"/>
      <c r="B36" s="59" t="s">
        <v>29</v>
      </c>
      <c r="C36" s="435">
        <f>'BDC 70.1 (3)'!E9</f>
        <v>0</v>
      </c>
      <c r="D36" s="435"/>
      <c r="E36" s="435"/>
      <c r="F36" s="435"/>
      <c r="G36" s="435"/>
      <c r="H36" s="33"/>
      <c r="I36" s="33"/>
      <c r="J36" s="431">
        <f>'BDC 70.1 (3)'!T41</f>
        <v>0</v>
      </c>
      <c r="K36" s="432"/>
      <c r="L36" s="455" t="s">
        <v>179</v>
      </c>
      <c r="M36" s="456"/>
      <c r="N36" s="456"/>
      <c r="O36" s="456"/>
      <c r="P36" s="456"/>
      <c r="Q36" s="456"/>
      <c r="R36" s="457"/>
    </row>
    <row r="37" spans="1:18" ht="17.25" customHeight="1" x14ac:dyDescent="0.2">
      <c r="A37" s="8"/>
      <c r="B37" s="58"/>
      <c r="C37" s="264" t="s">
        <v>35</v>
      </c>
      <c r="D37" s="33"/>
      <c r="E37" s="33"/>
      <c r="F37" s="33"/>
      <c r="G37" s="33"/>
      <c r="H37" s="33"/>
      <c r="I37" s="33"/>
      <c r="J37" s="468">
        <f>IF(J36&gt;10000,10000*0.1,J36*0.1)</f>
        <v>0</v>
      </c>
      <c r="K37" s="469"/>
      <c r="L37" s="4"/>
      <c r="M37" s="487"/>
      <c r="N37" s="488"/>
      <c r="O37" s="488"/>
      <c r="P37" s="4"/>
      <c r="Q37" s="4"/>
      <c r="R37" s="9"/>
    </row>
    <row r="38" spans="1:18" ht="17.25" customHeight="1" thickBot="1" x14ac:dyDescent="0.25">
      <c r="A38" s="8"/>
      <c r="B38" s="33"/>
      <c r="C38" s="264" t="s">
        <v>36</v>
      </c>
      <c r="D38" s="33"/>
      <c r="E38" s="33"/>
      <c r="F38" s="33"/>
      <c r="G38" s="33"/>
      <c r="H38" s="33"/>
      <c r="I38" s="33"/>
      <c r="J38" s="461">
        <f>IF(J36&gt;10000,(J36-10000)*0.05,0)</f>
        <v>0</v>
      </c>
      <c r="K38" s="462"/>
      <c r="L38" s="61" t="s">
        <v>6</v>
      </c>
      <c r="M38" s="463">
        <f>J36+J37+J38</f>
        <v>0</v>
      </c>
      <c r="N38" s="464"/>
      <c r="O38" s="465"/>
      <c r="P38" s="493"/>
      <c r="Q38" s="494"/>
      <c r="R38" s="495"/>
    </row>
    <row r="39" spans="1:18" ht="18.75" customHeight="1" x14ac:dyDescent="0.2">
      <c r="A39" s="8"/>
      <c r="B39" s="4"/>
      <c r="C39" s="4"/>
      <c r="D39" s="4"/>
      <c r="E39" s="4"/>
      <c r="F39" s="424" t="s">
        <v>144</v>
      </c>
      <c r="G39" s="424"/>
      <c r="H39" s="424"/>
      <c r="I39" s="424"/>
      <c r="J39" s="424"/>
      <c r="K39" s="424"/>
      <c r="L39" s="28"/>
      <c r="M39" s="470">
        <f>SUM(M30+M34+M38)</f>
        <v>0</v>
      </c>
      <c r="N39" s="471"/>
      <c r="O39" s="472"/>
      <c r="P39" s="478" t="s">
        <v>5</v>
      </c>
      <c r="Q39" s="479"/>
      <c r="R39" s="480"/>
    </row>
    <row r="40" spans="1:18" ht="3.75" customHeight="1" thickBot="1" x14ac:dyDescent="0.25">
      <c r="A40" s="19"/>
      <c r="B40" s="17"/>
      <c r="C40" s="17"/>
      <c r="D40" s="17"/>
      <c r="E40" s="17"/>
      <c r="F40" s="17"/>
      <c r="G40" s="17"/>
      <c r="H40" s="17"/>
      <c r="I40" s="17"/>
      <c r="J40" s="17"/>
      <c r="K40" s="17"/>
      <c r="L40" s="23"/>
      <c r="M40" s="65"/>
      <c r="N40" s="66"/>
      <c r="O40" s="67"/>
      <c r="P40" s="19"/>
      <c r="Q40" s="17"/>
      <c r="R40" s="18"/>
    </row>
    <row r="41" spans="1:18" ht="3.75" customHeight="1" x14ac:dyDescent="0.2">
      <c r="A41" s="22"/>
      <c r="B41" s="6"/>
      <c r="C41" s="6"/>
      <c r="D41" s="6"/>
      <c r="E41" s="6"/>
      <c r="F41" s="6"/>
      <c r="G41" s="6"/>
      <c r="H41" s="6"/>
      <c r="I41" s="6"/>
      <c r="J41" s="6"/>
      <c r="K41" s="6"/>
      <c r="L41" s="20"/>
      <c r="M41" s="6"/>
      <c r="N41" s="6"/>
      <c r="O41" s="6"/>
      <c r="P41" s="6"/>
      <c r="Q41" s="6"/>
      <c r="R41" s="7"/>
    </row>
    <row r="42" spans="1:18" ht="13.5" thickBot="1" x14ac:dyDescent="0.25">
      <c r="A42" s="56" t="s">
        <v>164</v>
      </c>
      <c r="B42" s="4"/>
      <c r="C42" s="4"/>
      <c r="D42" s="4"/>
      <c r="E42" s="4"/>
      <c r="F42" s="4"/>
      <c r="G42" s="4"/>
      <c r="H42" s="4"/>
      <c r="I42" s="4"/>
      <c r="J42" s="4"/>
      <c r="K42" s="4"/>
      <c r="L42" s="4"/>
      <c r="M42" s="481" t="s">
        <v>137</v>
      </c>
      <c r="N42" s="482"/>
      <c r="O42" s="482"/>
      <c r="P42" s="482"/>
      <c r="Q42" s="482"/>
      <c r="R42" s="483"/>
    </row>
    <row r="43" spans="1:18" ht="15.75" customHeight="1" x14ac:dyDescent="0.25">
      <c r="A43" s="8"/>
      <c r="B43" s="40"/>
      <c r="C43" s="424" t="s">
        <v>39</v>
      </c>
      <c r="D43" s="424"/>
      <c r="E43" s="424"/>
      <c r="F43" s="424"/>
      <c r="G43" s="424"/>
      <c r="H43" s="424"/>
      <c r="I43" s="424"/>
      <c r="J43" s="424"/>
      <c r="K43" s="424"/>
      <c r="L43" s="39"/>
      <c r="M43" s="490">
        <f>SUM(M23+M39)</f>
        <v>0</v>
      </c>
      <c r="N43" s="491"/>
      <c r="O43" s="492"/>
      <c r="P43" s="478" t="s">
        <v>5</v>
      </c>
      <c r="Q43" s="479"/>
      <c r="R43" s="480"/>
    </row>
    <row r="44" spans="1:18" ht="3.75" customHeight="1" thickBot="1" x14ac:dyDescent="0.3">
      <c r="A44" s="19"/>
      <c r="B44" s="69"/>
      <c r="C44" s="70"/>
      <c r="D44" s="70"/>
      <c r="E44" s="70"/>
      <c r="F44" s="70"/>
      <c r="G44" s="70"/>
      <c r="H44" s="70"/>
      <c r="I44" s="70"/>
      <c r="J44" s="70"/>
      <c r="K44" s="70"/>
      <c r="L44" s="71"/>
      <c r="M44" s="72"/>
      <c r="N44" s="73"/>
      <c r="O44" s="74"/>
      <c r="P44" s="75"/>
      <c r="Q44" s="75"/>
      <c r="R44" s="76"/>
    </row>
    <row r="45" spans="1:18" ht="3.75" customHeight="1" x14ac:dyDescent="0.25">
      <c r="A45" s="266"/>
      <c r="B45" s="267"/>
      <c r="C45" s="268"/>
      <c r="D45" s="268"/>
      <c r="E45" s="268"/>
      <c r="F45" s="268"/>
      <c r="G45" s="268"/>
      <c r="H45" s="268"/>
      <c r="I45" s="268"/>
      <c r="J45" s="268"/>
      <c r="K45" s="268"/>
      <c r="L45" s="49"/>
      <c r="M45" s="78"/>
      <c r="N45" s="78"/>
      <c r="O45" s="78"/>
      <c r="P45" s="269"/>
      <c r="Q45" s="269"/>
      <c r="R45" s="270"/>
    </row>
    <row r="46" spans="1:18" ht="15" customHeight="1" x14ac:dyDescent="0.2">
      <c r="A46" s="271" t="s">
        <v>11</v>
      </c>
      <c r="B46" s="33"/>
      <c r="C46" s="33"/>
      <c r="D46" s="33"/>
      <c r="E46" s="33"/>
      <c r="F46" s="33"/>
      <c r="G46" s="33"/>
      <c r="H46" s="33"/>
      <c r="I46" s="33"/>
      <c r="J46" s="33"/>
      <c r="K46" s="33"/>
      <c r="L46" s="33"/>
      <c r="M46" s="33"/>
      <c r="N46" s="33"/>
      <c r="O46" s="33"/>
      <c r="P46" s="33"/>
      <c r="Q46" s="33"/>
      <c r="R46" s="131"/>
    </row>
    <row r="47" spans="1:18" ht="6" customHeight="1" x14ac:dyDescent="0.2">
      <c r="A47" s="272"/>
      <c r="B47" s="33"/>
      <c r="C47" s="33"/>
      <c r="D47" s="33"/>
      <c r="E47" s="33"/>
      <c r="F47" s="33"/>
      <c r="G47" s="33"/>
      <c r="H47" s="33"/>
      <c r="I47" s="33"/>
      <c r="J47" s="33"/>
      <c r="K47" s="33"/>
      <c r="L47" s="33"/>
      <c r="M47" s="33"/>
      <c r="N47" s="33"/>
      <c r="O47" s="33"/>
      <c r="P47" s="33"/>
      <c r="Q47" s="33"/>
      <c r="R47" s="131"/>
    </row>
    <row r="48" spans="1:18" ht="15" customHeight="1" x14ac:dyDescent="0.2">
      <c r="A48" s="272"/>
      <c r="B48" s="489" t="s">
        <v>140</v>
      </c>
      <c r="C48" s="489"/>
      <c r="D48" s="489"/>
      <c r="E48" s="489"/>
      <c r="F48" s="489"/>
      <c r="G48" s="489"/>
      <c r="H48" s="489"/>
      <c r="I48" s="489"/>
      <c r="J48" s="489"/>
      <c r="K48" s="489"/>
      <c r="L48" s="489"/>
      <c r="M48" s="489"/>
      <c r="N48" s="489"/>
      <c r="O48" s="489"/>
      <c r="P48" s="489"/>
      <c r="Q48" s="33"/>
      <c r="R48" s="131"/>
    </row>
    <row r="49" spans="1:18" ht="15" customHeight="1" x14ac:dyDescent="0.2">
      <c r="A49" s="272"/>
      <c r="B49" s="489"/>
      <c r="C49" s="489"/>
      <c r="D49" s="489"/>
      <c r="E49" s="489"/>
      <c r="F49" s="489"/>
      <c r="G49" s="489"/>
      <c r="H49" s="489"/>
      <c r="I49" s="489"/>
      <c r="J49" s="489"/>
      <c r="K49" s="489"/>
      <c r="L49" s="489"/>
      <c r="M49" s="489"/>
      <c r="N49" s="489"/>
      <c r="O49" s="489"/>
      <c r="P49" s="489"/>
      <c r="Q49" s="33"/>
      <c r="R49" s="131"/>
    </row>
    <row r="50" spans="1:18" ht="9.75" customHeight="1" x14ac:dyDescent="0.2">
      <c r="A50" s="266"/>
      <c r="B50" s="489"/>
      <c r="C50" s="489"/>
      <c r="D50" s="489"/>
      <c r="E50" s="489"/>
      <c r="F50" s="489"/>
      <c r="G50" s="489"/>
      <c r="H50" s="489"/>
      <c r="I50" s="489"/>
      <c r="J50" s="489"/>
      <c r="K50" s="489"/>
      <c r="L50" s="489"/>
      <c r="M50" s="489"/>
      <c r="N50" s="489"/>
      <c r="O50" s="489"/>
      <c r="P50" s="489"/>
      <c r="Q50" s="33"/>
      <c r="R50" s="131"/>
    </row>
    <row r="51" spans="1:18" ht="6" customHeight="1" x14ac:dyDescent="0.2">
      <c r="A51" s="266"/>
      <c r="B51" s="273"/>
      <c r="C51" s="273"/>
      <c r="D51" s="33"/>
      <c r="E51" s="33"/>
      <c r="F51" s="33"/>
      <c r="G51" s="33"/>
      <c r="H51" s="33"/>
      <c r="I51" s="33"/>
      <c r="J51" s="33"/>
      <c r="K51" s="33"/>
      <c r="L51" s="33"/>
      <c r="M51" s="33"/>
      <c r="N51" s="33"/>
      <c r="O51" s="33"/>
      <c r="P51" s="33"/>
      <c r="Q51" s="33"/>
      <c r="R51" s="131"/>
    </row>
    <row r="52" spans="1:18" ht="17.25" customHeight="1" x14ac:dyDescent="0.2">
      <c r="A52" s="266"/>
      <c r="B52" s="498"/>
      <c r="C52" s="498"/>
      <c r="D52" s="498"/>
      <c r="E52" s="498"/>
      <c r="F52" s="498"/>
      <c r="G52" s="498"/>
      <c r="H52" s="33"/>
      <c r="I52" s="33"/>
      <c r="J52" s="33"/>
      <c r="Q52" s="33"/>
      <c r="R52" s="131"/>
    </row>
    <row r="53" spans="1:18" ht="18" customHeight="1" x14ac:dyDescent="0.2">
      <c r="A53" s="266"/>
      <c r="B53" s="486" t="s">
        <v>202</v>
      </c>
      <c r="C53" s="486"/>
      <c r="D53" s="486"/>
      <c r="E53" s="486"/>
      <c r="F53" s="486"/>
      <c r="G53" s="273"/>
      <c r="H53" s="273"/>
      <c r="I53" s="273"/>
      <c r="J53" s="33"/>
      <c r="K53" s="496" t="s">
        <v>37</v>
      </c>
      <c r="L53" s="496"/>
      <c r="M53" s="496"/>
      <c r="N53" s="496"/>
      <c r="O53" s="496"/>
      <c r="P53" s="496"/>
      <c r="R53" s="274"/>
    </row>
    <row r="54" spans="1:18" ht="17.25" customHeight="1" x14ac:dyDescent="0.2">
      <c r="A54" s="266"/>
      <c r="B54" s="499"/>
      <c r="C54" s="499"/>
      <c r="D54" s="499"/>
      <c r="E54" s="499"/>
      <c r="F54" s="499"/>
      <c r="G54" s="499"/>
      <c r="H54" s="33"/>
      <c r="I54" s="33"/>
      <c r="J54" s="33"/>
      <c r="K54" s="501" t="s">
        <v>146</v>
      </c>
      <c r="L54" s="502"/>
      <c r="M54" s="502"/>
      <c r="N54" s="502"/>
      <c r="O54" s="502"/>
      <c r="P54" s="502"/>
      <c r="Q54" s="502"/>
      <c r="R54" s="131"/>
    </row>
    <row r="55" spans="1:18" ht="12.75" customHeight="1" x14ac:dyDescent="0.2">
      <c r="A55" s="266"/>
      <c r="B55" s="485" t="s">
        <v>203</v>
      </c>
      <c r="C55" s="485"/>
      <c r="D55" s="485"/>
      <c r="E55" s="485"/>
      <c r="F55" s="485"/>
      <c r="G55" s="33"/>
      <c r="H55" s="33"/>
      <c r="I55" s="33"/>
      <c r="J55" s="33"/>
      <c r="K55" s="275"/>
      <c r="L55" s="275"/>
      <c r="M55" s="275"/>
      <c r="N55" s="275"/>
      <c r="O55" s="275"/>
      <c r="P55" s="275"/>
      <c r="Q55" s="275"/>
      <c r="R55" s="131"/>
    </row>
    <row r="56" spans="1:18" ht="17.25" customHeight="1" x14ac:dyDescent="0.2">
      <c r="A56" s="266"/>
      <c r="B56" s="499"/>
      <c r="C56" s="499"/>
      <c r="D56" s="499"/>
      <c r="E56" s="499"/>
      <c r="F56" s="499"/>
      <c r="G56" s="499"/>
      <c r="H56" s="33"/>
      <c r="I56" s="33"/>
      <c r="J56" s="33"/>
      <c r="K56" s="381"/>
      <c r="L56" s="381"/>
      <c r="M56" s="381"/>
      <c r="N56" s="381"/>
      <c r="O56" s="381"/>
      <c r="P56" s="381"/>
      <c r="Q56" s="33"/>
      <c r="R56" s="131"/>
    </row>
    <row r="57" spans="1:18" ht="10.5" customHeight="1" x14ac:dyDescent="0.2">
      <c r="A57" s="266"/>
      <c r="B57" s="486" t="s">
        <v>9</v>
      </c>
      <c r="C57" s="486"/>
      <c r="D57" s="33"/>
      <c r="E57" s="33"/>
      <c r="F57" s="33"/>
      <c r="G57" s="33"/>
      <c r="H57" s="33"/>
      <c r="I57" s="33"/>
      <c r="J57" s="33"/>
      <c r="K57" s="276" t="s">
        <v>8</v>
      </c>
      <c r="L57" s="33"/>
      <c r="M57" s="33"/>
      <c r="N57" s="33"/>
      <c r="O57" s="33"/>
      <c r="P57" s="33"/>
      <c r="Q57" s="33"/>
      <c r="R57" s="131"/>
    </row>
    <row r="58" spans="1:18" ht="3.75" customHeight="1" thickBot="1" x14ac:dyDescent="0.25">
      <c r="A58" s="266"/>
      <c r="B58" s="277"/>
      <c r="C58" s="277"/>
      <c r="D58" s="33"/>
      <c r="E58" s="33"/>
      <c r="F58" s="33"/>
      <c r="G58" s="33"/>
      <c r="H58" s="33"/>
      <c r="I58" s="33"/>
      <c r="J58" s="33"/>
      <c r="K58" s="276"/>
      <c r="L58" s="33"/>
      <c r="M58" s="33"/>
      <c r="N58" s="33"/>
      <c r="O58" s="33"/>
      <c r="P58" s="33"/>
      <c r="Q58" s="33"/>
      <c r="R58" s="131"/>
    </row>
    <row r="59" spans="1:18" ht="3.75" customHeight="1" x14ac:dyDescent="0.2">
      <c r="A59" s="278"/>
      <c r="B59" s="125"/>
      <c r="C59" s="125"/>
      <c r="D59" s="125"/>
      <c r="E59" s="125"/>
      <c r="F59" s="125"/>
      <c r="G59" s="125"/>
      <c r="H59" s="125"/>
      <c r="I59" s="125"/>
      <c r="J59" s="125"/>
      <c r="K59" s="125"/>
      <c r="L59" s="125"/>
      <c r="M59" s="125"/>
      <c r="N59" s="125"/>
      <c r="O59" s="125"/>
      <c r="P59" s="125"/>
      <c r="Q59" s="125"/>
      <c r="R59" s="121"/>
    </row>
    <row r="60" spans="1:18" x14ac:dyDescent="0.2">
      <c r="A60" s="352" t="s">
        <v>12</v>
      </c>
      <c r="B60" s="353"/>
      <c r="C60" s="353"/>
      <c r="D60" s="353"/>
      <c r="E60" s="353"/>
      <c r="F60" s="353"/>
      <c r="G60" s="33"/>
      <c r="H60" s="33"/>
      <c r="I60" s="33"/>
      <c r="J60" s="33"/>
      <c r="K60" s="33"/>
      <c r="L60" s="33"/>
      <c r="M60" s="33"/>
      <c r="N60" s="33"/>
      <c r="O60" s="33"/>
      <c r="P60" s="33"/>
      <c r="Q60" s="33"/>
      <c r="R60" s="131"/>
    </row>
    <row r="61" spans="1:18" ht="3" customHeight="1" x14ac:dyDescent="0.2">
      <c r="A61" s="266"/>
      <c r="B61" s="33"/>
      <c r="C61" s="33"/>
      <c r="D61" s="33"/>
      <c r="E61" s="33"/>
      <c r="F61" s="33"/>
      <c r="G61" s="33"/>
      <c r="H61" s="33"/>
      <c r="I61" s="33"/>
      <c r="J61" s="33"/>
      <c r="K61" s="33"/>
      <c r="L61" s="33"/>
      <c r="M61" s="33"/>
      <c r="N61" s="33"/>
      <c r="O61" s="33"/>
      <c r="P61" s="33"/>
      <c r="Q61" s="33"/>
      <c r="R61" s="131"/>
    </row>
    <row r="62" spans="1:18" ht="12.75" customHeight="1" x14ac:dyDescent="0.2">
      <c r="A62" s="266"/>
      <c r="B62" s="500" t="s">
        <v>187</v>
      </c>
      <c r="C62" s="500"/>
      <c r="D62" s="500"/>
      <c r="E62" s="500"/>
      <c r="F62" s="500"/>
      <c r="G62" s="500"/>
      <c r="H62" s="500"/>
      <c r="I62" s="500"/>
      <c r="J62" s="500"/>
      <c r="K62" s="500"/>
      <c r="L62" s="500"/>
      <c r="M62" s="500"/>
      <c r="N62" s="500"/>
      <c r="O62" s="500"/>
      <c r="P62" s="500"/>
      <c r="Q62" s="33"/>
      <c r="R62" s="131"/>
    </row>
    <row r="63" spans="1:18" ht="12.75" customHeight="1" x14ac:dyDescent="0.2">
      <c r="A63" s="266"/>
      <c r="B63" s="500"/>
      <c r="C63" s="500"/>
      <c r="D63" s="500"/>
      <c r="E63" s="500"/>
      <c r="F63" s="500"/>
      <c r="G63" s="500"/>
      <c r="H63" s="500"/>
      <c r="I63" s="500"/>
      <c r="J63" s="500"/>
      <c r="K63" s="500"/>
      <c r="L63" s="500"/>
      <c r="M63" s="500"/>
      <c r="N63" s="500"/>
      <c r="O63" s="500"/>
      <c r="P63" s="500"/>
      <c r="Q63" s="33"/>
      <c r="R63" s="131"/>
    </row>
    <row r="64" spans="1:18" ht="12.75" customHeight="1" x14ac:dyDescent="0.2">
      <c r="A64" s="266"/>
      <c r="B64" s="500"/>
      <c r="C64" s="500"/>
      <c r="D64" s="500"/>
      <c r="E64" s="500"/>
      <c r="F64" s="500"/>
      <c r="G64" s="500"/>
      <c r="H64" s="500"/>
      <c r="I64" s="500"/>
      <c r="J64" s="500"/>
      <c r="K64" s="500"/>
      <c r="L64" s="500"/>
      <c r="M64" s="500"/>
      <c r="N64" s="500"/>
      <c r="O64" s="500"/>
      <c r="P64" s="500"/>
      <c r="Q64" s="33"/>
      <c r="R64" s="131"/>
    </row>
    <row r="65" spans="1:18" x14ac:dyDescent="0.2">
      <c r="A65" s="279"/>
      <c r="B65" s="280"/>
      <c r="C65" s="33"/>
      <c r="D65" s="33"/>
      <c r="E65" s="33"/>
      <c r="F65" s="33"/>
      <c r="G65" s="33"/>
      <c r="H65" s="33"/>
      <c r="I65" s="33"/>
      <c r="J65" s="33"/>
      <c r="K65" s="33"/>
      <c r="L65" s="33"/>
      <c r="M65" s="33"/>
      <c r="N65" s="33"/>
      <c r="O65" s="33"/>
      <c r="P65" s="35"/>
      <c r="Q65" s="33"/>
      <c r="R65" s="281"/>
    </row>
    <row r="66" spans="1:18" x14ac:dyDescent="0.2">
      <c r="A66" s="305"/>
      <c r="B66" s="306"/>
      <c r="C66" s="307"/>
      <c r="D66" s="307"/>
      <c r="E66" s="308"/>
      <c r="F66" s="309"/>
      <c r="G66" s="310"/>
      <c r="H66" s="497"/>
      <c r="I66" s="497"/>
      <c r="J66" s="484" t="s">
        <v>206</v>
      </c>
      <c r="K66" s="484"/>
      <c r="L66" s="484"/>
      <c r="M66" s="382"/>
      <c r="N66" s="41"/>
      <c r="O66" s="63"/>
      <c r="P66" s="36"/>
      <c r="Q66" s="30"/>
      <c r="R66" s="64"/>
    </row>
    <row r="67" spans="1:18" x14ac:dyDescent="0.2">
      <c r="A67" s="279"/>
      <c r="B67" s="282" t="s">
        <v>38</v>
      </c>
      <c r="C67" s="283"/>
      <c r="D67" s="283"/>
      <c r="E67" s="33"/>
      <c r="F67" s="33"/>
      <c r="G67" s="284"/>
      <c r="H67" s="285" t="s">
        <v>10</v>
      </c>
      <c r="I67" s="286"/>
      <c r="J67" s="287"/>
      <c r="K67" s="286"/>
      <c r="L67" s="286"/>
      <c r="M67" s="286"/>
      <c r="N67" s="288"/>
      <c r="O67" s="124"/>
      <c r="P67" s="289"/>
      <c r="Q67" s="290" t="s">
        <v>42</v>
      </c>
      <c r="R67" s="281"/>
    </row>
    <row r="68" spans="1:18" ht="3.75" customHeight="1" thickBot="1" x14ac:dyDescent="0.25">
      <c r="A68" s="291"/>
      <c r="B68" s="292"/>
      <c r="C68" s="293"/>
      <c r="D68" s="293"/>
      <c r="E68" s="86"/>
      <c r="F68" s="86"/>
      <c r="G68" s="294"/>
      <c r="H68" s="295"/>
      <c r="I68" s="296"/>
      <c r="J68" s="297"/>
      <c r="K68" s="296"/>
      <c r="L68" s="296"/>
      <c r="M68" s="296"/>
      <c r="N68" s="298"/>
      <c r="O68" s="299"/>
      <c r="P68" s="300"/>
      <c r="Q68" s="299"/>
      <c r="R68" s="301"/>
    </row>
    <row r="69" spans="1:18" ht="7.5" customHeight="1" x14ac:dyDescent="0.2">
      <c r="A69" s="302"/>
      <c r="B69" s="124"/>
      <c r="C69" s="124"/>
      <c r="D69" s="124"/>
      <c r="E69" s="124"/>
      <c r="F69" s="124"/>
      <c r="G69" s="124"/>
      <c r="H69" s="124"/>
      <c r="I69" s="124"/>
      <c r="J69" s="124"/>
      <c r="K69" s="124"/>
      <c r="L69" s="124"/>
      <c r="M69" s="124"/>
      <c r="N69" s="124"/>
      <c r="O69" s="124"/>
      <c r="P69" s="124"/>
      <c r="Q69" s="124"/>
      <c r="R69" s="124"/>
    </row>
    <row r="70" spans="1:18" x14ac:dyDescent="0.2">
      <c r="A70" s="303" t="s">
        <v>207</v>
      </c>
      <c r="B70" s="124"/>
      <c r="C70" s="124"/>
      <c r="D70" s="124"/>
      <c r="E70" s="124"/>
      <c r="F70" s="124"/>
      <c r="G70" s="124"/>
      <c r="H70" s="849" t="s">
        <v>209</v>
      </c>
      <c r="I70" s="849"/>
      <c r="J70" s="849"/>
      <c r="K70" s="124"/>
      <c r="L70" s="124"/>
      <c r="M70" s="124"/>
      <c r="N70" s="124"/>
      <c r="O70" s="124"/>
      <c r="P70" s="124"/>
      <c r="Q70" s="124"/>
      <c r="R70" s="124"/>
    </row>
    <row r="71" spans="1:18" x14ac:dyDescent="0.2">
      <c r="A71" s="124"/>
      <c r="B71" s="124"/>
      <c r="C71" s="124"/>
      <c r="D71" s="124"/>
      <c r="E71" s="124"/>
      <c r="F71" s="124"/>
      <c r="G71" s="124"/>
      <c r="H71" s="124"/>
      <c r="I71" s="124"/>
      <c r="J71" s="124"/>
      <c r="K71" s="124"/>
      <c r="L71" s="124"/>
      <c r="M71" s="124"/>
      <c r="N71" s="124"/>
      <c r="O71" s="124"/>
      <c r="P71" s="124"/>
      <c r="Q71" s="124"/>
      <c r="R71" s="124"/>
    </row>
    <row r="72" spans="1:18" x14ac:dyDescent="0.2">
      <c r="A72" s="124"/>
      <c r="B72" s="124"/>
      <c r="C72" s="124"/>
      <c r="D72" s="124"/>
      <c r="E72" s="124"/>
      <c r="F72" s="124"/>
      <c r="G72" s="124"/>
      <c r="H72" s="124"/>
      <c r="I72" s="124"/>
      <c r="J72" s="124"/>
      <c r="K72" s="124"/>
      <c r="L72" s="124"/>
      <c r="M72" s="124"/>
      <c r="N72" s="124"/>
      <c r="O72" s="124"/>
      <c r="P72" s="124"/>
      <c r="Q72" s="124"/>
      <c r="R72" s="124"/>
    </row>
  </sheetData>
  <sheetProtection password="808C" sheet="1" objects="1" scenarios="1"/>
  <mergeCells count="87">
    <mergeCell ref="K53:P53"/>
    <mergeCell ref="H66:I66"/>
    <mergeCell ref="B52:G52"/>
    <mergeCell ref="B54:G54"/>
    <mergeCell ref="B56:G56"/>
    <mergeCell ref="B53:F53"/>
    <mergeCell ref="B62:P64"/>
    <mergeCell ref="K54:Q54"/>
    <mergeCell ref="M33:O33"/>
    <mergeCell ref="J32:K32"/>
    <mergeCell ref="J33:K33"/>
    <mergeCell ref="J34:K34"/>
    <mergeCell ref="P38:R38"/>
    <mergeCell ref="M34:O34"/>
    <mergeCell ref="P39:R39"/>
    <mergeCell ref="M42:R42"/>
    <mergeCell ref="J66:L66"/>
    <mergeCell ref="P43:R43"/>
    <mergeCell ref="C43:K43"/>
    <mergeCell ref="B55:F55"/>
    <mergeCell ref="B57:C57"/>
    <mergeCell ref="F39:K39"/>
    <mergeCell ref="B48:P50"/>
    <mergeCell ref="M43:O43"/>
    <mergeCell ref="J38:K38"/>
    <mergeCell ref="M38:O38"/>
    <mergeCell ref="J37:K37"/>
    <mergeCell ref="M39:O39"/>
    <mergeCell ref="M22:O22"/>
    <mergeCell ref="C32:G32"/>
    <mergeCell ref="C36:G36"/>
    <mergeCell ref="M31:O31"/>
    <mergeCell ref="M37:O37"/>
    <mergeCell ref="J36:K36"/>
    <mergeCell ref="A15:D15"/>
    <mergeCell ref="A26:D26"/>
    <mergeCell ref="B21:G21"/>
    <mergeCell ref="L32:R32"/>
    <mergeCell ref="L36:R36"/>
    <mergeCell ref="P30:R30"/>
    <mergeCell ref="P34:R34"/>
    <mergeCell ref="J30:K30"/>
    <mergeCell ref="M30:O30"/>
    <mergeCell ref="M29:O29"/>
    <mergeCell ref="A12:C12"/>
    <mergeCell ref="J27:K27"/>
    <mergeCell ref="P16:R16"/>
    <mergeCell ref="P27:R27"/>
    <mergeCell ref="P22:R22"/>
    <mergeCell ref="P23:R23"/>
    <mergeCell ref="P19:R19"/>
    <mergeCell ref="P20:R20"/>
    <mergeCell ref="P21:R21"/>
    <mergeCell ref="P18:R18"/>
    <mergeCell ref="J28:K28"/>
    <mergeCell ref="J29:K29"/>
    <mergeCell ref="C28:G28"/>
    <mergeCell ref="M21:O21"/>
    <mergeCell ref="B22:G22"/>
    <mergeCell ref="M17:O17"/>
    <mergeCell ref="M18:O18"/>
    <mergeCell ref="M19:O19"/>
    <mergeCell ref="L28:Q28"/>
    <mergeCell ref="M20:O20"/>
    <mergeCell ref="P17:R17"/>
    <mergeCell ref="F26:Q26"/>
    <mergeCell ref="G23:K23"/>
    <mergeCell ref="B19:F19"/>
    <mergeCell ref="B20:F20"/>
    <mergeCell ref="M23:O23"/>
    <mergeCell ref="C18:F18"/>
    <mergeCell ref="C17:E17"/>
    <mergeCell ref="P12:Q12"/>
    <mergeCell ref="L12:M12"/>
    <mergeCell ref="K10:L10"/>
    <mergeCell ref="G12:H12"/>
    <mergeCell ref="D12:E12"/>
    <mergeCell ref="D11:H11"/>
    <mergeCell ref="P11:Q11"/>
    <mergeCell ref="J11:L11"/>
    <mergeCell ref="P6:R6"/>
    <mergeCell ref="M6:O6"/>
    <mergeCell ref="D9:H9"/>
    <mergeCell ref="A9:C9"/>
    <mergeCell ref="P9:Q9"/>
    <mergeCell ref="D10:H10"/>
    <mergeCell ref="P10:Q10"/>
  </mergeCells>
  <phoneticPr fontId="0" type="noConversion"/>
  <dataValidations count="6">
    <dataValidation allowBlank="1" showInputMessage="1" showErrorMessage="1" prompt="Prior completion of the BDC 71 is required." sqref="G17:G18 J17:J18"/>
    <dataValidation allowBlank="1" showInputMessage="1" showErrorMessage="1" prompt="Prior completion of the BDC 70.1 is required." sqref="C28:G28"/>
    <dataValidation allowBlank="1" showInputMessage="1" showErrorMessage="1" prompt="Prior completion of the BDC 70.1 (2) is required." sqref="C32:G32"/>
    <dataValidation allowBlank="1" showInputMessage="1" showErrorMessage="1" prompt="Prior completion of the BDC 70.1 (3) is required." sqref="C36:G36"/>
    <dataValidation allowBlank="1" showInputMessage="1" showErrorMessage="1" prompt="Prior completion of the BDC 72 is required." sqref="M19:O19"/>
    <dataValidation allowBlank="1" showInputMessage="1" showErrorMessage="1" prompt="Prior completion of the BDC 73 is required." sqref="M21:O21"/>
  </dataValidations>
  <printOptions horizontalCentered="1" verticalCentered="1"/>
  <pageMargins left="0" right="0" top="0" bottom="0" header="0" footer="0"/>
  <pageSetup scale="8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locked="0" defaultSize="0" autoFill="0" autoLine="0" autoPict="0">
                <anchor moveWithCells="1">
                  <from>
                    <xdr:col>14</xdr:col>
                    <xdr:colOff>342900</xdr:colOff>
                    <xdr:row>64</xdr:row>
                    <xdr:rowOff>133350</xdr:rowOff>
                  </from>
                  <to>
                    <xdr:col>16</xdr:col>
                    <xdr:colOff>19050</xdr:colOff>
                    <xdr:row>66</xdr:row>
                    <xdr:rowOff>28575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5:V37"/>
  <sheetViews>
    <sheetView showGridLines="0" showRowColHeaders="0" showZeros="0" zoomScaleNormal="100" zoomScaleSheetLayoutView="100" workbookViewId="0">
      <selection activeCell="D11" sqref="D11:I11"/>
    </sheetView>
  </sheetViews>
  <sheetFormatPr defaultColWidth="11.42578125" defaultRowHeight="15" x14ac:dyDescent="0.2"/>
  <cols>
    <col min="1" max="2" width="6.140625" style="174" customWidth="1"/>
    <col min="3" max="3" width="3.7109375" style="174" customWidth="1"/>
    <col min="4" max="4" width="11.85546875" style="174" customWidth="1"/>
    <col min="5" max="5" width="9.42578125" style="174" customWidth="1"/>
    <col min="6" max="6" width="13" style="174" customWidth="1"/>
    <col min="7" max="7" width="7" style="174" customWidth="1"/>
    <col min="8" max="8" width="8" style="174" customWidth="1"/>
    <col min="9" max="9" width="5.140625" style="174" customWidth="1"/>
    <col min="10" max="10" width="4.7109375" style="174" customWidth="1"/>
    <col min="11" max="11" width="4.5703125" style="174" customWidth="1"/>
    <col min="12" max="12" width="5" style="174" customWidth="1"/>
    <col min="13" max="13" width="7.85546875" style="174" customWidth="1"/>
    <col min="14" max="14" width="3" style="174" customWidth="1"/>
    <col min="15" max="15" width="6" style="174" customWidth="1"/>
    <col min="16" max="16" width="2.85546875" style="174" customWidth="1"/>
    <col min="17" max="17" width="6.42578125" style="174" customWidth="1"/>
    <col min="18" max="18" width="3.42578125" style="174" customWidth="1"/>
    <col min="19" max="19" width="7.140625" style="174" customWidth="1"/>
    <col min="20" max="20" width="6.85546875" style="174" customWidth="1"/>
    <col min="21" max="21" width="5.140625" style="174" customWidth="1"/>
    <col min="22" max="22" width="10.5703125" style="174" customWidth="1"/>
    <col min="23" max="16384" width="11.42578125" style="174"/>
  </cols>
  <sheetData>
    <row r="5" spans="1:22" x14ac:dyDescent="0.2">
      <c r="A5" s="173"/>
      <c r="B5" s="173"/>
      <c r="C5" s="173"/>
      <c r="D5" s="173"/>
      <c r="E5" s="173"/>
      <c r="F5" s="173"/>
      <c r="G5" s="173"/>
      <c r="H5" s="173"/>
      <c r="I5" s="173"/>
      <c r="J5" s="173"/>
      <c r="K5" s="173"/>
      <c r="L5" s="173"/>
      <c r="M5" s="173"/>
      <c r="N5" s="173"/>
      <c r="O5" s="173"/>
      <c r="P5" s="173"/>
      <c r="Q5" s="173"/>
      <c r="R5" s="173"/>
      <c r="S5" s="173"/>
      <c r="T5" s="173"/>
      <c r="U5" s="173"/>
      <c r="V5" s="173"/>
    </row>
    <row r="6" spans="1:22" ht="18.75" customHeight="1" x14ac:dyDescent="0.2">
      <c r="A6" s="173"/>
      <c r="B6" s="173"/>
      <c r="C6" s="173"/>
      <c r="D6" s="173"/>
      <c r="E6" s="173"/>
      <c r="F6" s="173"/>
      <c r="G6" s="173"/>
      <c r="H6" s="173"/>
      <c r="I6" s="173"/>
      <c r="J6" s="173"/>
      <c r="K6" s="173"/>
      <c r="L6" s="173"/>
      <c r="M6" s="173"/>
      <c r="N6" s="173"/>
      <c r="O6" s="173"/>
      <c r="P6" s="173"/>
      <c r="Q6" s="173"/>
      <c r="R6" s="173"/>
      <c r="S6" s="173"/>
      <c r="T6" s="173"/>
      <c r="U6" s="173"/>
      <c r="V6" s="173"/>
    </row>
    <row r="7" spans="1:22" ht="21" customHeight="1" x14ac:dyDescent="0.3">
      <c r="A7" s="838" t="s">
        <v>141</v>
      </c>
      <c r="B7" s="838"/>
      <c r="C7" s="838"/>
      <c r="D7" s="838"/>
      <c r="E7" s="838"/>
      <c r="F7" s="838"/>
      <c r="G7" s="838"/>
      <c r="H7" s="838"/>
      <c r="I7" s="838"/>
      <c r="J7" s="838"/>
      <c r="K7" s="216"/>
      <c r="L7" s="216"/>
      <c r="M7" s="216"/>
      <c r="N7" s="173"/>
      <c r="O7" s="173"/>
      <c r="P7" s="173"/>
      <c r="Q7" s="173"/>
      <c r="R7" s="173"/>
      <c r="S7" s="173"/>
      <c r="T7" s="175" t="s">
        <v>43</v>
      </c>
      <c r="U7" s="837">
        <f>'BDC 70'!P6</f>
        <v>0</v>
      </c>
      <c r="V7" s="837"/>
    </row>
    <row r="8" spans="1:22" ht="3.75" customHeight="1" thickBot="1" x14ac:dyDescent="0.25">
      <c r="A8" s="173"/>
      <c r="B8" s="173"/>
      <c r="C8" s="173"/>
      <c r="D8" s="173"/>
      <c r="E8" s="173"/>
      <c r="F8" s="173"/>
      <c r="G8" s="173"/>
      <c r="H8" s="173"/>
      <c r="I8" s="173"/>
      <c r="J8" s="173"/>
      <c r="K8" s="173"/>
      <c r="L8" s="173"/>
      <c r="M8" s="173"/>
      <c r="N8" s="173"/>
      <c r="O8" s="173"/>
      <c r="P8" s="173"/>
      <c r="Q8" s="173"/>
      <c r="R8" s="173"/>
      <c r="S8" s="173"/>
      <c r="T8" s="173"/>
      <c r="U8" s="173"/>
      <c r="V8" s="173"/>
    </row>
    <row r="9" spans="1:22" ht="22.5" customHeight="1" x14ac:dyDescent="0.2">
      <c r="A9" s="217" t="s">
        <v>76</v>
      </c>
      <c r="B9" s="218"/>
      <c r="C9" s="218"/>
      <c r="D9" s="839">
        <f>'BDC 70'!D9</f>
        <v>0</v>
      </c>
      <c r="E9" s="839"/>
      <c r="F9" s="839"/>
      <c r="G9" s="839"/>
      <c r="H9" s="839"/>
      <c r="I9" s="839"/>
      <c r="J9" s="335"/>
      <c r="K9" s="219"/>
      <c r="L9" s="218"/>
      <c r="M9" s="333"/>
      <c r="N9" s="333"/>
      <c r="O9" s="333"/>
      <c r="P9" s="323"/>
      <c r="Q9" s="322"/>
      <c r="R9" s="323"/>
      <c r="S9" s="218"/>
      <c r="T9" s="218"/>
      <c r="U9" s="220" t="s">
        <v>16</v>
      </c>
      <c r="V9" s="337">
        <f>'BDC 70'!P9</f>
        <v>0</v>
      </c>
    </row>
    <row r="10" spans="1:22" ht="22.5" customHeight="1" x14ac:dyDescent="0.2">
      <c r="A10" s="221" t="s">
        <v>77</v>
      </c>
      <c r="B10" s="177"/>
      <c r="C10" s="178"/>
      <c r="D10" s="840">
        <f>'BDC 70'!D10</f>
        <v>0</v>
      </c>
      <c r="E10" s="840"/>
      <c r="F10" s="840"/>
      <c r="G10" s="840"/>
      <c r="H10" s="840"/>
      <c r="I10" s="840"/>
      <c r="J10" s="334"/>
      <c r="K10" s="383"/>
      <c r="L10" s="384"/>
      <c r="M10" s="385" t="s">
        <v>78</v>
      </c>
      <c r="N10" s="386"/>
      <c r="O10" s="387"/>
      <c r="P10" s="397"/>
      <c r="Q10" s="397"/>
      <c r="R10" s="388"/>
      <c r="S10" s="389"/>
      <c r="T10" s="390"/>
      <c r="U10" s="390"/>
      <c r="V10" s="391"/>
    </row>
    <row r="11" spans="1:22" ht="22.5" customHeight="1" x14ac:dyDescent="0.2">
      <c r="A11" s="222"/>
      <c r="B11" s="178"/>
      <c r="C11" s="178"/>
      <c r="D11" s="840">
        <f>'BDC 70'!D11</f>
        <v>0</v>
      </c>
      <c r="E11" s="840"/>
      <c r="F11" s="840"/>
      <c r="G11" s="840"/>
      <c r="H11" s="840"/>
      <c r="I11" s="840"/>
      <c r="J11" s="334"/>
      <c r="K11" s="383"/>
      <c r="L11" s="384"/>
      <c r="M11" s="536" t="s">
        <v>18</v>
      </c>
      <c r="N11" s="536"/>
      <c r="O11" s="847">
        <f>'BDC 70'!L12</f>
        <v>0</v>
      </c>
      <c r="P11" s="847"/>
      <c r="Q11" s="847"/>
      <c r="R11" s="399" t="s">
        <v>17</v>
      </c>
      <c r="S11" s="846">
        <f>'BDC 70'!P12</f>
        <v>0</v>
      </c>
      <c r="T11" s="846"/>
      <c r="U11" s="133"/>
      <c r="V11" s="395"/>
    </row>
    <row r="12" spans="1:22" ht="22.5" customHeight="1" x14ac:dyDescent="0.2">
      <c r="A12" s="221" t="s">
        <v>79</v>
      </c>
      <c r="B12" s="177"/>
      <c r="C12" s="177"/>
      <c r="D12" s="845">
        <f>'BDC 70'!D12</f>
        <v>0</v>
      </c>
      <c r="E12" s="845"/>
      <c r="F12" s="314" t="s">
        <v>2</v>
      </c>
      <c r="G12" s="845">
        <f>'BDC 70'!G12</f>
        <v>0</v>
      </c>
      <c r="H12" s="845"/>
      <c r="I12" s="845"/>
      <c r="J12" s="334"/>
      <c r="K12" s="383"/>
      <c r="L12" s="384"/>
      <c r="M12" s="385" t="s">
        <v>80</v>
      </c>
      <c r="N12" s="392"/>
      <c r="O12" s="393"/>
      <c r="P12" s="398"/>
      <c r="Q12" s="398"/>
      <c r="R12" s="388"/>
      <c r="S12" s="390"/>
      <c r="T12" s="390"/>
      <c r="U12" s="390"/>
      <c r="V12" s="394"/>
    </row>
    <row r="13" spans="1:22" ht="7.5" customHeight="1" thickBot="1" x14ac:dyDescent="0.25">
      <c r="A13" s="222"/>
      <c r="B13" s="178"/>
      <c r="C13" s="178"/>
      <c r="D13" s="173"/>
      <c r="E13" s="173"/>
      <c r="F13" s="173"/>
      <c r="G13" s="173"/>
      <c r="H13" s="173"/>
      <c r="I13" s="173"/>
      <c r="J13" s="173"/>
      <c r="K13" s="173"/>
      <c r="L13" s="173"/>
      <c r="M13" s="178"/>
      <c r="N13" s="178"/>
      <c r="O13" s="178"/>
      <c r="P13" s="178"/>
      <c r="Q13" s="178"/>
      <c r="R13" s="178"/>
      <c r="S13" s="178"/>
      <c r="T13" s="178"/>
      <c r="U13" s="178"/>
      <c r="V13" s="259"/>
    </row>
    <row r="14" spans="1:22" ht="15.75" thickTop="1" x14ac:dyDescent="0.2">
      <c r="A14" s="223" t="s">
        <v>28</v>
      </c>
      <c r="B14" s="180" t="s">
        <v>81</v>
      </c>
      <c r="C14" s="176"/>
      <c r="D14" s="176"/>
      <c r="E14" s="176"/>
      <c r="F14" s="176"/>
      <c r="G14" s="176"/>
      <c r="H14" s="176"/>
      <c r="I14" s="176"/>
      <c r="J14" s="176"/>
      <c r="K14" s="176"/>
      <c r="L14" s="176"/>
      <c r="M14" s="181" t="s">
        <v>68</v>
      </c>
      <c r="N14" s="841"/>
      <c r="O14" s="841"/>
      <c r="P14" s="841"/>
      <c r="Q14" s="841"/>
      <c r="R14" s="841"/>
      <c r="S14" s="841"/>
      <c r="T14" s="841"/>
      <c r="U14" s="841"/>
      <c r="V14" s="842"/>
    </row>
    <row r="15" spans="1:22" x14ac:dyDescent="0.2">
      <c r="A15" s="224" t="s">
        <v>30</v>
      </c>
      <c r="B15" s="179" t="s">
        <v>82</v>
      </c>
      <c r="C15" s="173"/>
      <c r="D15" s="173"/>
      <c r="E15" s="173"/>
      <c r="F15" s="173"/>
      <c r="G15" s="173"/>
      <c r="H15" s="173"/>
      <c r="I15" s="173"/>
      <c r="J15" s="173"/>
      <c r="K15" s="173"/>
      <c r="L15" s="173"/>
      <c r="M15" s="834"/>
      <c r="N15" s="835"/>
      <c r="O15" s="835"/>
      <c r="P15" s="835"/>
      <c r="Q15" s="835"/>
      <c r="R15" s="835"/>
      <c r="S15" s="835"/>
      <c r="T15" s="835"/>
      <c r="U15" s="835"/>
      <c r="V15" s="836"/>
    </row>
    <row r="16" spans="1:22" ht="15" customHeight="1" x14ac:dyDescent="0.2">
      <c r="A16" s="224"/>
      <c r="B16" s="843" t="s">
        <v>134</v>
      </c>
      <c r="C16" s="843"/>
      <c r="D16" s="843"/>
      <c r="E16" s="843"/>
      <c r="F16" s="843"/>
      <c r="G16" s="843"/>
      <c r="H16" s="843"/>
      <c r="I16" s="843"/>
      <c r="J16" s="843"/>
      <c r="K16" s="843"/>
      <c r="L16" s="844"/>
      <c r="M16" s="795"/>
      <c r="N16" s="796"/>
      <c r="O16" s="796"/>
      <c r="P16" s="796"/>
      <c r="Q16" s="796"/>
      <c r="R16" s="796"/>
      <c r="S16" s="796"/>
      <c r="T16" s="796"/>
      <c r="U16" s="796"/>
      <c r="V16" s="797"/>
    </row>
    <row r="17" spans="1:22" x14ac:dyDescent="0.2">
      <c r="A17" s="224" t="s">
        <v>29</v>
      </c>
      <c r="B17" s="179" t="s">
        <v>83</v>
      </c>
      <c r="C17" s="173"/>
      <c r="D17" s="173"/>
      <c r="E17" s="173"/>
      <c r="F17" s="173"/>
      <c r="G17" s="173"/>
      <c r="H17" s="173"/>
      <c r="I17" s="173"/>
      <c r="J17" s="173"/>
      <c r="K17" s="173"/>
      <c r="L17" s="173"/>
      <c r="M17" s="795"/>
      <c r="N17" s="796"/>
      <c r="O17" s="796"/>
      <c r="P17" s="796"/>
      <c r="Q17" s="796"/>
      <c r="R17" s="796"/>
      <c r="S17" s="796"/>
      <c r="T17" s="796"/>
      <c r="U17" s="796"/>
      <c r="V17" s="797"/>
    </row>
    <row r="18" spans="1:22" x14ac:dyDescent="0.2">
      <c r="A18" s="224" t="s">
        <v>54</v>
      </c>
      <c r="B18" s="179" t="s">
        <v>84</v>
      </c>
      <c r="C18" s="173"/>
      <c r="D18" s="173"/>
      <c r="E18" s="173"/>
      <c r="F18" s="173"/>
      <c r="G18" s="173"/>
      <c r="H18" s="173"/>
      <c r="I18" s="173"/>
      <c r="J18" s="173"/>
      <c r="K18" s="173"/>
      <c r="L18" s="173"/>
      <c r="M18" s="795"/>
      <c r="N18" s="796"/>
      <c r="O18" s="796"/>
      <c r="P18" s="796"/>
      <c r="Q18" s="796"/>
      <c r="R18" s="796"/>
      <c r="S18" s="796"/>
      <c r="T18" s="796"/>
      <c r="U18" s="796"/>
      <c r="V18" s="797"/>
    </row>
    <row r="19" spans="1:22" ht="6.75" customHeight="1" x14ac:dyDescent="0.2">
      <c r="A19" s="225"/>
      <c r="B19" s="182"/>
      <c r="C19" s="182"/>
      <c r="D19" s="182"/>
      <c r="E19" s="182"/>
      <c r="F19" s="182"/>
      <c r="G19" s="182"/>
      <c r="H19" s="182"/>
      <c r="I19" s="182"/>
      <c r="J19" s="182"/>
      <c r="K19" s="182"/>
      <c r="L19" s="183"/>
      <c r="M19" s="182"/>
      <c r="N19" s="182"/>
      <c r="O19" s="182"/>
      <c r="P19" s="182"/>
      <c r="Q19" s="182"/>
      <c r="R19" s="182"/>
      <c r="S19" s="182"/>
      <c r="T19" s="182"/>
      <c r="U19" s="182"/>
      <c r="V19" s="260"/>
    </row>
    <row r="20" spans="1:22" x14ac:dyDescent="0.2">
      <c r="A20" s="226">
        <v>1</v>
      </c>
      <c r="B20" s="184">
        <v>2</v>
      </c>
      <c r="C20" s="185">
        <v>3</v>
      </c>
      <c r="D20" s="186"/>
      <c r="E20" s="186"/>
      <c r="F20" s="187"/>
      <c r="G20" s="188">
        <v>4</v>
      </c>
      <c r="H20" s="184">
        <v>5</v>
      </c>
      <c r="I20" s="185">
        <v>6</v>
      </c>
      <c r="J20" s="187"/>
      <c r="K20" s="185">
        <v>7</v>
      </c>
      <c r="L20" s="187"/>
      <c r="M20" s="185">
        <v>8</v>
      </c>
      <c r="N20" s="189"/>
      <c r="O20" s="186">
        <v>9</v>
      </c>
      <c r="P20" s="187"/>
      <c r="Q20" s="185">
        <v>10</v>
      </c>
      <c r="R20" s="187"/>
      <c r="S20" s="185">
        <v>11</v>
      </c>
      <c r="T20" s="186"/>
      <c r="U20" s="232">
        <v>12</v>
      </c>
      <c r="V20" s="233"/>
    </row>
    <row r="21" spans="1:22" ht="3.75" customHeight="1" x14ac:dyDescent="0.2">
      <c r="A21" s="227"/>
      <c r="B21" s="190"/>
      <c r="C21" s="191"/>
      <c r="D21" s="192"/>
      <c r="E21" s="192"/>
      <c r="F21" s="193"/>
      <c r="G21" s="179"/>
      <c r="H21" s="194"/>
      <c r="I21" s="195"/>
      <c r="J21" s="196"/>
      <c r="K21" s="195"/>
      <c r="L21" s="196"/>
      <c r="M21" s="195"/>
      <c r="N21" s="197"/>
      <c r="O21" s="198"/>
      <c r="P21" s="196"/>
      <c r="Q21" s="195"/>
      <c r="R21" s="196"/>
      <c r="S21" s="195"/>
      <c r="T21" s="198"/>
      <c r="U21" s="234"/>
      <c r="V21" s="235"/>
    </row>
    <row r="22" spans="1:22" ht="12" customHeight="1" x14ac:dyDescent="0.2">
      <c r="A22" s="228" t="s">
        <v>85</v>
      </c>
      <c r="B22" s="199" t="s">
        <v>86</v>
      </c>
      <c r="C22" s="200" t="s">
        <v>87</v>
      </c>
      <c r="D22" s="201"/>
      <c r="E22" s="201"/>
      <c r="F22" s="202"/>
      <c r="G22" s="203" t="s">
        <v>48</v>
      </c>
      <c r="H22" s="204" t="s">
        <v>88</v>
      </c>
      <c r="I22" s="205" t="s">
        <v>89</v>
      </c>
      <c r="J22" s="206"/>
      <c r="K22" s="205" t="s">
        <v>90</v>
      </c>
      <c r="L22" s="206"/>
      <c r="M22" s="205" t="s">
        <v>91</v>
      </c>
      <c r="N22" s="207"/>
      <c r="O22" s="208" t="s">
        <v>92</v>
      </c>
      <c r="P22" s="206"/>
      <c r="Q22" s="205" t="s">
        <v>93</v>
      </c>
      <c r="R22" s="206"/>
      <c r="S22" s="205" t="s">
        <v>94</v>
      </c>
      <c r="T22" s="208"/>
      <c r="U22" s="236" t="s">
        <v>95</v>
      </c>
      <c r="V22" s="237"/>
    </row>
    <row r="23" spans="1:22" ht="12" customHeight="1" x14ac:dyDescent="0.2">
      <c r="A23" s="228" t="s">
        <v>96</v>
      </c>
      <c r="B23" s="199" t="s">
        <v>97</v>
      </c>
      <c r="C23" s="200" t="s">
        <v>98</v>
      </c>
      <c r="D23" s="201"/>
      <c r="E23" s="201"/>
      <c r="F23" s="202"/>
      <c r="G23" s="203" t="s">
        <v>99</v>
      </c>
      <c r="H23" s="204" t="s">
        <v>100</v>
      </c>
      <c r="I23" s="205" t="s">
        <v>101</v>
      </c>
      <c r="J23" s="206"/>
      <c r="K23" s="205" t="s">
        <v>102</v>
      </c>
      <c r="L23" s="206"/>
      <c r="M23" s="205" t="s">
        <v>103</v>
      </c>
      <c r="N23" s="207"/>
      <c r="O23" s="208" t="s">
        <v>104</v>
      </c>
      <c r="P23" s="206"/>
      <c r="Q23" s="205" t="s">
        <v>104</v>
      </c>
      <c r="R23" s="206"/>
      <c r="S23" s="205" t="s">
        <v>104</v>
      </c>
      <c r="T23" s="208"/>
      <c r="U23" s="236" t="s">
        <v>91</v>
      </c>
      <c r="V23" s="237"/>
    </row>
    <row r="24" spans="1:22" ht="12" customHeight="1" x14ac:dyDescent="0.2">
      <c r="A24" s="329" t="s">
        <v>166</v>
      </c>
      <c r="B24" s="199" t="s">
        <v>105</v>
      </c>
      <c r="C24" s="205"/>
      <c r="D24" s="208"/>
      <c r="E24" s="208"/>
      <c r="F24" s="206"/>
      <c r="G24" s="203" t="s">
        <v>106</v>
      </c>
      <c r="H24" s="209"/>
      <c r="I24" s="205"/>
      <c r="J24" s="206"/>
      <c r="K24" s="205"/>
      <c r="L24" s="206"/>
      <c r="M24" s="205"/>
      <c r="N24" s="207"/>
      <c r="O24" s="208" t="s">
        <v>48</v>
      </c>
      <c r="P24" s="206"/>
      <c r="Q24" s="205" t="s">
        <v>107</v>
      </c>
      <c r="R24" s="206"/>
      <c r="S24" s="205" t="s">
        <v>107</v>
      </c>
      <c r="T24" s="208"/>
      <c r="U24" s="236" t="s">
        <v>107</v>
      </c>
      <c r="V24" s="237"/>
    </row>
    <row r="25" spans="1:22" ht="12" customHeight="1" x14ac:dyDescent="0.2">
      <c r="A25" s="228" t="s">
        <v>108</v>
      </c>
      <c r="B25" s="199" t="s">
        <v>109</v>
      </c>
      <c r="C25" s="210" t="s">
        <v>110</v>
      </c>
      <c r="D25" s="211"/>
      <c r="E25" s="211"/>
      <c r="F25" s="212"/>
      <c r="G25" s="203" t="s">
        <v>111</v>
      </c>
      <c r="H25" s="209"/>
      <c r="I25" s="205" t="s">
        <v>112</v>
      </c>
      <c r="J25" s="206"/>
      <c r="K25" s="205" t="s">
        <v>15</v>
      </c>
      <c r="L25" s="206"/>
      <c r="M25" s="793" t="s">
        <v>113</v>
      </c>
      <c r="N25" s="798"/>
      <c r="O25" s="208"/>
      <c r="P25" s="206"/>
      <c r="Q25" s="205"/>
      <c r="R25" s="206"/>
      <c r="S25" s="205"/>
      <c r="T25" s="208"/>
      <c r="U25" s="799" t="s">
        <v>114</v>
      </c>
      <c r="V25" s="800"/>
    </row>
    <row r="26" spans="1:22" ht="12" customHeight="1" x14ac:dyDescent="0.2">
      <c r="A26" s="329" t="s">
        <v>167</v>
      </c>
      <c r="B26" s="199" t="s">
        <v>115</v>
      </c>
      <c r="C26" s="210" t="s">
        <v>116</v>
      </c>
      <c r="D26" s="211"/>
      <c r="E26" s="211"/>
      <c r="F26" s="212"/>
      <c r="G26" s="179"/>
      <c r="H26" s="209"/>
      <c r="I26" s="793" t="s">
        <v>117</v>
      </c>
      <c r="J26" s="801"/>
      <c r="K26" s="793" t="s">
        <v>117</v>
      </c>
      <c r="L26" s="801"/>
      <c r="M26" s="793" t="s">
        <v>118</v>
      </c>
      <c r="N26" s="798"/>
      <c r="O26" s="208"/>
      <c r="P26" s="206"/>
      <c r="Q26" s="793" t="s">
        <v>119</v>
      </c>
      <c r="R26" s="801"/>
      <c r="S26" s="793" t="s">
        <v>120</v>
      </c>
      <c r="T26" s="794"/>
      <c r="U26" s="799" t="s">
        <v>121</v>
      </c>
      <c r="V26" s="802"/>
    </row>
    <row r="27" spans="1:22" ht="12" customHeight="1" x14ac:dyDescent="0.2">
      <c r="A27" s="229"/>
      <c r="B27" s="203" t="s">
        <v>122</v>
      </c>
      <c r="C27" s="210" t="s">
        <v>123</v>
      </c>
      <c r="D27" s="211"/>
      <c r="E27" s="211"/>
      <c r="F27" s="212"/>
      <c r="G27" s="173"/>
      <c r="H27" s="213"/>
      <c r="I27" s="793" t="s">
        <v>124</v>
      </c>
      <c r="J27" s="801"/>
      <c r="K27" s="793" t="s">
        <v>125</v>
      </c>
      <c r="L27" s="801"/>
      <c r="M27" s="793" t="s">
        <v>125</v>
      </c>
      <c r="N27" s="798"/>
      <c r="O27" s="208"/>
      <c r="P27" s="206"/>
      <c r="Q27" s="793" t="s">
        <v>126</v>
      </c>
      <c r="R27" s="801"/>
      <c r="S27" s="793" t="s">
        <v>125</v>
      </c>
      <c r="T27" s="794"/>
      <c r="U27" s="799" t="s">
        <v>127</v>
      </c>
      <c r="V27" s="802"/>
    </row>
    <row r="28" spans="1:22" ht="12" customHeight="1" x14ac:dyDescent="0.2">
      <c r="A28" s="324"/>
      <c r="B28" s="203"/>
      <c r="C28" s="210" t="s">
        <v>128</v>
      </c>
      <c r="D28" s="211"/>
      <c r="E28" s="211"/>
      <c r="F28" s="212"/>
      <c r="G28" s="173"/>
      <c r="H28" s="213"/>
      <c r="I28" s="793" t="s">
        <v>129</v>
      </c>
      <c r="J28" s="801"/>
      <c r="K28" s="803">
        <v>0.45</v>
      </c>
      <c r="L28" s="801"/>
      <c r="M28" s="793" t="s">
        <v>130</v>
      </c>
      <c r="N28" s="798"/>
      <c r="O28" s="208"/>
      <c r="P28" s="206"/>
      <c r="Q28" s="205"/>
      <c r="R28" s="206"/>
      <c r="S28" s="793" t="s">
        <v>131</v>
      </c>
      <c r="T28" s="794"/>
      <c r="U28" s="799" t="s">
        <v>132</v>
      </c>
      <c r="V28" s="802"/>
    </row>
    <row r="29" spans="1:22" ht="3.75" customHeight="1" x14ac:dyDescent="0.2">
      <c r="A29" s="239"/>
      <c r="B29" s="240"/>
      <c r="C29" s="241"/>
      <c r="D29" s="242"/>
      <c r="E29" s="242"/>
      <c r="F29" s="243"/>
      <c r="G29" s="244"/>
      <c r="H29" s="245"/>
      <c r="I29" s="246"/>
      <c r="J29" s="247"/>
      <c r="K29" s="248"/>
      <c r="L29" s="249"/>
      <c r="M29" s="250"/>
      <c r="N29" s="251"/>
      <c r="O29" s="252"/>
      <c r="P29" s="253"/>
      <c r="Q29" s="254"/>
      <c r="R29" s="253"/>
      <c r="S29" s="255"/>
      <c r="T29" s="256"/>
      <c r="U29" s="257"/>
      <c r="V29" s="258"/>
    </row>
    <row r="30" spans="1:22" ht="37.5" customHeight="1" x14ac:dyDescent="0.2">
      <c r="A30" s="238"/>
      <c r="B30" s="325"/>
      <c r="C30" s="829"/>
      <c r="D30" s="830"/>
      <c r="E30" s="830"/>
      <c r="F30" s="831"/>
      <c r="G30" s="325"/>
      <c r="H30" s="328"/>
      <c r="I30" s="825" t="str">
        <f>IF(OR($G30&gt;=40,$G30=0)," ",$H30/176)</f>
        <v xml:space="preserve"> </v>
      </c>
      <c r="J30" s="832"/>
      <c r="K30" s="825" t="str">
        <f>IF($G30&gt;=40,$H30*0.45," ")</f>
        <v xml:space="preserve"> </v>
      </c>
      <c r="L30" s="832"/>
      <c r="M30" s="825" t="str">
        <f>IF($G30=0," ",IF($G30&gt;=40,$K30,G30*I30))</f>
        <v xml:space="preserve"> </v>
      </c>
      <c r="N30" s="833"/>
      <c r="O30" s="821"/>
      <c r="P30" s="822"/>
      <c r="Q30" s="823"/>
      <c r="R30" s="824"/>
      <c r="S30" s="825">
        <f>O30*Q30</f>
        <v>0</v>
      </c>
      <c r="T30" s="826"/>
      <c r="U30" s="827" t="str">
        <f>IF(G30=0," ",M30+S30)</f>
        <v xml:space="preserve"> </v>
      </c>
      <c r="V30" s="828"/>
    </row>
    <row r="31" spans="1:22" ht="37.5" customHeight="1" x14ac:dyDescent="0.2">
      <c r="A31" s="238"/>
      <c r="B31" s="326"/>
      <c r="C31" s="816"/>
      <c r="D31" s="817"/>
      <c r="E31" s="817"/>
      <c r="F31" s="818"/>
      <c r="G31" s="326"/>
      <c r="H31" s="327"/>
      <c r="I31" s="812" t="str">
        <f>IF(OR($G31&gt;=40,$G31=0)," ",$H31/176)</f>
        <v xml:space="preserve"> </v>
      </c>
      <c r="J31" s="819"/>
      <c r="K31" s="812" t="str">
        <f>IF($G31&gt;=40,$H31*0.45," ")</f>
        <v xml:space="preserve"> </v>
      </c>
      <c r="L31" s="819"/>
      <c r="M31" s="812" t="str">
        <f>IF($G31=0," ",IF($G31&gt;=40,$K31,G31*I31))</f>
        <v xml:space="preserve"> </v>
      </c>
      <c r="N31" s="820"/>
      <c r="O31" s="809"/>
      <c r="P31" s="810"/>
      <c r="Q31" s="811"/>
      <c r="R31" s="810"/>
      <c r="S31" s="812">
        <f>O31*Q31</f>
        <v>0</v>
      </c>
      <c r="T31" s="813"/>
      <c r="U31" s="814" t="str">
        <f>IF(G31=0," ",M31+S31)</f>
        <v xml:space="preserve"> </v>
      </c>
      <c r="V31" s="815"/>
    </row>
    <row r="32" spans="1:22" ht="37.5" customHeight="1" x14ac:dyDescent="0.2">
      <c r="A32" s="238"/>
      <c r="B32" s="326"/>
      <c r="C32" s="816"/>
      <c r="D32" s="817"/>
      <c r="E32" s="817"/>
      <c r="F32" s="818"/>
      <c r="G32" s="326"/>
      <c r="H32" s="327"/>
      <c r="I32" s="812" t="str">
        <f>IF(OR($G32&gt;=40,$G32=0)," ",$H32/176)</f>
        <v xml:space="preserve"> </v>
      </c>
      <c r="J32" s="819"/>
      <c r="K32" s="812" t="str">
        <f>IF($G32&gt;=40,$H32*0.45," ")</f>
        <v xml:space="preserve"> </v>
      </c>
      <c r="L32" s="819"/>
      <c r="M32" s="812" t="str">
        <f>IF($G32=0," ",IF($G32&gt;=40,$K32,G32*I32))</f>
        <v xml:space="preserve"> </v>
      </c>
      <c r="N32" s="820"/>
      <c r="O32" s="809"/>
      <c r="P32" s="810"/>
      <c r="Q32" s="811"/>
      <c r="R32" s="810"/>
      <c r="S32" s="812">
        <f>O32*Q32</f>
        <v>0</v>
      </c>
      <c r="T32" s="813"/>
      <c r="U32" s="814" t="str">
        <f>IF(G32=0," ",M32+S32)</f>
        <v xml:space="preserve"> </v>
      </c>
      <c r="V32" s="815"/>
    </row>
    <row r="33" spans="1:22" ht="37.5" customHeight="1" x14ac:dyDescent="0.2">
      <c r="A33" s="238"/>
      <c r="B33" s="326"/>
      <c r="C33" s="816"/>
      <c r="D33" s="817"/>
      <c r="E33" s="817"/>
      <c r="F33" s="818"/>
      <c r="G33" s="326"/>
      <c r="H33" s="327"/>
      <c r="I33" s="812" t="str">
        <f>IF(OR($G33&gt;=40,$G33=0)," ",$H33/176)</f>
        <v xml:space="preserve"> </v>
      </c>
      <c r="J33" s="819"/>
      <c r="K33" s="812" t="str">
        <f>IF($G33&gt;=40,$H33*0.45," ")</f>
        <v xml:space="preserve"> </v>
      </c>
      <c r="L33" s="819"/>
      <c r="M33" s="812" t="str">
        <f>IF($G33=0," ",IF($G33&gt;=40,$K33,G33*I33))</f>
        <v xml:space="preserve"> </v>
      </c>
      <c r="N33" s="820"/>
      <c r="O33" s="809"/>
      <c r="P33" s="810"/>
      <c r="Q33" s="811"/>
      <c r="R33" s="810"/>
      <c r="S33" s="812">
        <f>O33*Q33</f>
        <v>0</v>
      </c>
      <c r="T33" s="813"/>
      <c r="U33" s="814" t="str">
        <f>IF(G33=0," ",M33+S33)</f>
        <v xml:space="preserve"> </v>
      </c>
      <c r="V33" s="815"/>
    </row>
    <row r="34" spans="1:22" ht="37.5" customHeight="1" thickBot="1" x14ac:dyDescent="0.25">
      <c r="A34" s="238"/>
      <c r="B34" s="326"/>
      <c r="C34" s="816"/>
      <c r="D34" s="817"/>
      <c r="E34" s="817"/>
      <c r="F34" s="818"/>
      <c r="G34" s="326"/>
      <c r="H34" s="327"/>
      <c r="I34" s="812" t="str">
        <f>IF(OR($G34&gt;=40,$G34=0)," ",$H34/176)</f>
        <v xml:space="preserve"> </v>
      </c>
      <c r="J34" s="819"/>
      <c r="K34" s="812" t="str">
        <f>IF($G34&gt;=40,$H34*0.45," ")</f>
        <v xml:space="preserve"> </v>
      </c>
      <c r="L34" s="819"/>
      <c r="M34" s="812" t="str">
        <f>IF($G34=0," ",IF($G34&gt;=40,$K34,G34*I34))</f>
        <v xml:space="preserve"> </v>
      </c>
      <c r="N34" s="820"/>
      <c r="O34" s="809"/>
      <c r="P34" s="810"/>
      <c r="Q34" s="811"/>
      <c r="R34" s="810"/>
      <c r="S34" s="812">
        <f>O34*Q34</f>
        <v>0</v>
      </c>
      <c r="T34" s="813"/>
      <c r="U34" s="814" t="str">
        <f>IF(G34=0," ",M34+S34)</f>
        <v xml:space="preserve"> </v>
      </c>
      <c r="V34" s="815"/>
    </row>
    <row r="35" spans="1:22" ht="22.5" customHeight="1" thickBot="1" x14ac:dyDescent="0.25">
      <c r="A35" s="805" t="s">
        <v>133</v>
      </c>
      <c r="B35" s="806"/>
      <c r="C35" s="806"/>
      <c r="D35" s="806"/>
      <c r="E35" s="806"/>
      <c r="F35" s="806"/>
      <c r="G35" s="806"/>
      <c r="H35" s="231"/>
      <c r="I35" s="231"/>
      <c r="J35" s="231"/>
      <c r="K35" s="804" t="s">
        <v>135</v>
      </c>
      <c r="L35" s="804"/>
      <c r="M35" s="804"/>
      <c r="N35" s="804"/>
      <c r="O35" s="804"/>
      <c r="P35" s="804"/>
      <c r="Q35" s="804"/>
      <c r="R35" s="804"/>
      <c r="S35" s="804"/>
      <c r="T35" s="804"/>
      <c r="U35" s="807">
        <f>SUM(U30:U34)</f>
        <v>0</v>
      </c>
      <c r="V35" s="808"/>
    </row>
    <row r="36" spans="1:22" x14ac:dyDescent="0.2">
      <c r="A36" s="230" t="s">
        <v>212</v>
      </c>
      <c r="B36" s="177"/>
      <c r="C36" s="173"/>
      <c r="D36" s="173"/>
      <c r="E36" s="173"/>
      <c r="F36" s="173"/>
      <c r="G36" s="173"/>
      <c r="H36" s="173"/>
      <c r="I36" s="173"/>
      <c r="J36" s="173"/>
      <c r="K36" s="173"/>
      <c r="L36" s="179" t="s">
        <v>209</v>
      </c>
      <c r="M36" s="173"/>
      <c r="N36" s="173"/>
      <c r="O36" s="173"/>
      <c r="P36" s="173"/>
      <c r="Q36" s="173"/>
      <c r="R36" s="173"/>
      <c r="S36" s="173"/>
      <c r="T36" s="173"/>
      <c r="U36" s="173"/>
      <c r="V36" s="173"/>
    </row>
    <row r="37" spans="1:22" x14ac:dyDescent="0.2">
      <c r="A37" s="173"/>
      <c r="B37" s="173"/>
      <c r="C37" s="173"/>
      <c r="D37" s="173"/>
      <c r="E37" s="173"/>
      <c r="F37" s="173"/>
      <c r="G37" s="173"/>
      <c r="H37" s="173"/>
      <c r="I37" s="173"/>
      <c r="J37" s="173"/>
      <c r="K37" s="173"/>
      <c r="L37" s="173"/>
      <c r="M37" s="173"/>
      <c r="N37" s="173"/>
      <c r="O37" s="173"/>
      <c r="P37" s="173"/>
      <c r="Q37" s="173"/>
      <c r="R37" s="173"/>
      <c r="S37" s="173"/>
      <c r="T37" s="173"/>
      <c r="U37" s="173"/>
      <c r="V37" s="173"/>
    </row>
  </sheetData>
  <sheetProtection password="808C" sheet="1" objects="1" scenarios="1"/>
  <mergeCells count="78">
    <mergeCell ref="B16:L16"/>
    <mergeCell ref="D12:E12"/>
    <mergeCell ref="G12:I12"/>
    <mergeCell ref="D11:I11"/>
    <mergeCell ref="S11:T11"/>
    <mergeCell ref="O11:Q11"/>
    <mergeCell ref="U7:V7"/>
    <mergeCell ref="A7:J7"/>
    <mergeCell ref="D9:I9"/>
    <mergeCell ref="D10:I10"/>
    <mergeCell ref="M11:N11"/>
    <mergeCell ref="N14:V14"/>
    <mergeCell ref="S27:T27"/>
    <mergeCell ref="M15:V15"/>
    <mergeCell ref="M16:V16"/>
    <mergeCell ref="M17:V17"/>
    <mergeCell ref="U26:V26"/>
    <mergeCell ref="U27:V27"/>
    <mergeCell ref="S26:T26"/>
    <mergeCell ref="O30:P30"/>
    <mergeCell ref="Q30:R30"/>
    <mergeCell ref="S30:T30"/>
    <mergeCell ref="U30:V30"/>
    <mergeCell ref="C30:F30"/>
    <mergeCell ref="I30:J30"/>
    <mergeCell ref="K30:L30"/>
    <mergeCell ref="M30:N30"/>
    <mergeCell ref="O31:P31"/>
    <mergeCell ref="Q31:R31"/>
    <mergeCell ref="S31:T31"/>
    <mergeCell ref="U31:V31"/>
    <mergeCell ref="C31:F31"/>
    <mergeCell ref="I31:J31"/>
    <mergeCell ref="K31:L31"/>
    <mergeCell ref="M31:N31"/>
    <mergeCell ref="O32:P32"/>
    <mergeCell ref="Q32:R32"/>
    <mergeCell ref="S32:T32"/>
    <mergeCell ref="U32:V32"/>
    <mergeCell ref="C32:F32"/>
    <mergeCell ref="I32:J32"/>
    <mergeCell ref="K32:L32"/>
    <mergeCell ref="M32:N32"/>
    <mergeCell ref="M34:N34"/>
    <mergeCell ref="O33:P33"/>
    <mergeCell ref="Q33:R33"/>
    <mergeCell ref="S33:T33"/>
    <mergeCell ref="U33:V33"/>
    <mergeCell ref="C33:F33"/>
    <mergeCell ref="I33:J33"/>
    <mergeCell ref="K33:L33"/>
    <mergeCell ref="M33:N33"/>
    <mergeCell ref="K35:T35"/>
    <mergeCell ref="A35:G35"/>
    <mergeCell ref="U35:V35"/>
    <mergeCell ref="O34:P34"/>
    <mergeCell ref="Q34:R34"/>
    <mergeCell ref="S34:T34"/>
    <mergeCell ref="U34:V34"/>
    <mergeCell ref="C34:F34"/>
    <mergeCell ref="I34:J34"/>
    <mergeCell ref="K34:L34"/>
    <mergeCell ref="I26:J26"/>
    <mergeCell ref="I27:J27"/>
    <mergeCell ref="I28:J28"/>
    <mergeCell ref="K26:L26"/>
    <mergeCell ref="K27:L27"/>
    <mergeCell ref="K28:L28"/>
    <mergeCell ref="S28:T28"/>
    <mergeCell ref="M18:V18"/>
    <mergeCell ref="M25:N25"/>
    <mergeCell ref="M26:N26"/>
    <mergeCell ref="M27:N27"/>
    <mergeCell ref="U25:V25"/>
    <mergeCell ref="Q26:R26"/>
    <mergeCell ref="U28:V28"/>
    <mergeCell ref="M28:N28"/>
    <mergeCell ref="Q27:R27"/>
  </mergeCells>
  <phoneticPr fontId="5" type="noConversion"/>
  <printOptions horizontalCentered="1" verticalCentered="1"/>
  <pageMargins left="0" right="0" top="0" bottom="0" header="0" footer="0"/>
  <pageSetup scale="9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36" r:id="rId4" name="Check Box 16">
              <controlPr defaultSize="0" autoFill="0" autoLine="0" autoPict="0">
                <anchor moveWithCells="1">
                  <from>
                    <xdr:col>0</xdr:col>
                    <xdr:colOff>66675</xdr:colOff>
                    <xdr:row>29</xdr:row>
                    <xdr:rowOff>9525</xdr:rowOff>
                  </from>
                  <to>
                    <xdr:col>0</xdr:col>
                    <xdr:colOff>371475</xdr:colOff>
                    <xdr:row>29</xdr:row>
                    <xdr:rowOff>228600</xdr:rowOff>
                  </to>
                </anchor>
              </controlPr>
            </control>
          </mc:Choice>
        </mc:AlternateContent>
        <mc:AlternateContent xmlns:mc="http://schemas.openxmlformats.org/markup-compatibility/2006">
          <mc:Choice Requires="x14">
            <control shapeId="5138" r:id="rId5" name="Check Box 18">
              <controlPr defaultSize="0" autoFill="0" autoLine="0" autoPict="0">
                <anchor moveWithCells="1">
                  <from>
                    <xdr:col>0</xdr:col>
                    <xdr:colOff>66675</xdr:colOff>
                    <xdr:row>29</xdr:row>
                    <xdr:rowOff>238125</xdr:rowOff>
                  </from>
                  <to>
                    <xdr:col>0</xdr:col>
                    <xdr:colOff>371475</xdr:colOff>
                    <xdr:row>29</xdr:row>
                    <xdr:rowOff>457200</xdr:rowOff>
                  </to>
                </anchor>
              </controlPr>
            </control>
          </mc:Choice>
        </mc:AlternateContent>
        <mc:AlternateContent xmlns:mc="http://schemas.openxmlformats.org/markup-compatibility/2006">
          <mc:Choice Requires="x14">
            <control shapeId="5139" r:id="rId6" name="Check Box 19">
              <controlPr defaultSize="0" autoFill="0" autoLine="0" autoPict="0">
                <anchor moveWithCells="1">
                  <from>
                    <xdr:col>0</xdr:col>
                    <xdr:colOff>66675</xdr:colOff>
                    <xdr:row>30</xdr:row>
                    <xdr:rowOff>9525</xdr:rowOff>
                  </from>
                  <to>
                    <xdr:col>0</xdr:col>
                    <xdr:colOff>371475</xdr:colOff>
                    <xdr:row>30</xdr:row>
                    <xdr:rowOff>228600</xdr:rowOff>
                  </to>
                </anchor>
              </controlPr>
            </control>
          </mc:Choice>
        </mc:AlternateContent>
        <mc:AlternateContent xmlns:mc="http://schemas.openxmlformats.org/markup-compatibility/2006">
          <mc:Choice Requires="x14">
            <control shapeId="5140" r:id="rId7" name="Check Box 20">
              <controlPr defaultSize="0" autoFill="0" autoLine="0" autoPict="0">
                <anchor moveWithCells="1">
                  <from>
                    <xdr:col>0</xdr:col>
                    <xdr:colOff>66675</xdr:colOff>
                    <xdr:row>30</xdr:row>
                    <xdr:rowOff>238125</xdr:rowOff>
                  </from>
                  <to>
                    <xdr:col>0</xdr:col>
                    <xdr:colOff>371475</xdr:colOff>
                    <xdr:row>30</xdr:row>
                    <xdr:rowOff>457200</xdr:rowOff>
                  </to>
                </anchor>
              </controlPr>
            </control>
          </mc:Choice>
        </mc:AlternateContent>
        <mc:AlternateContent xmlns:mc="http://schemas.openxmlformats.org/markup-compatibility/2006">
          <mc:Choice Requires="x14">
            <control shapeId="5141" r:id="rId8" name="Check Box 21">
              <controlPr defaultSize="0" autoFill="0" autoLine="0" autoPict="0">
                <anchor moveWithCells="1">
                  <from>
                    <xdr:col>0</xdr:col>
                    <xdr:colOff>66675</xdr:colOff>
                    <xdr:row>31</xdr:row>
                    <xdr:rowOff>9525</xdr:rowOff>
                  </from>
                  <to>
                    <xdr:col>0</xdr:col>
                    <xdr:colOff>371475</xdr:colOff>
                    <xdr:row>31</xdr:row>
                    <xdr:rowOff>228600</xdr:rowOff>
                  </to>
                </anchor>
              </controlPr>
            </control>
          </mc:Choice>
        </mc:AlternateContent>
        <mc:AlternateContent xmlns:mc="http://schemas.openxmlformats.org/markup-compatibility/2006">
          <mc:Choice Requires="x14">
            <control shapeId="5142" r:id="rId9" name="Check Box 22">
              <controlPr defaultSize="0" autoFill="0" autoLine="0" autoPict="0">
                <anchor moveWithCells="1">
                  <from>
                    <xdr:col>0</xdr:col>
                    <xdr:colOff>66675</xdr:colOff>
                    <xdr:row>31</xdr:row>
                    <xdr:rowOff>238125</xdr:rowOff>
                  </from>
                  <to>
                    <xdr:col>0</xdr:col>
                    <xdr:colOff>371475</xdr:colOff>
                    <xdr:row>31</xdr:row>
                    <xdr:rowOff>457200</xdr:rowOff>
                  </to>
                </anchor>
              </controlPr>
            </control>
          </mc:Choice>
        </mc:AlternateContent>
        <mc:AlternateContent xmlns:mc="http://schemas.openxmlformats.org/markup-compatibility/2006">
          <mc:Choice Requires="x14">
            <control shapeId="5143" r:id="rId10" name="Check Box 23">
              <controlPr defaultSize="0" autoFill="0" autoLine="0" autoPict="0">
                <anchor moveWithCells="1">
                  <from>
                    <xdr:col>0</xdr:col>
                    <xdr:colOff>66675</xdr:colOff>
                    <xdr:row>32</xdr:row>
                    <xdr:rowOff>9525</xdr:rowOff>
                  </from>
                  <to>
                    <xdr:col>0</xdr:col>
                    <xdr:colOff>371475</xdr:colOff>
                    <xdr:row>32</xdr:row>
                    <xdr:rowOff>228600</xdr:rowOff>
                  </to>
                </anchor>
              </controlPr>
            </control>
          </mc:Choice>
        </mc:AlternateContent>
        <mc:AlternateContent xmlns:mc="http://schemas.openxmlformats.org/markup-compatibility/2006">
          <mc:Choice Requires="x14">
            <control shapeId="5144" r:id="rId11" name="Check Box 24">
              <controlPr defaultSize="0" autoFill="0" autoLine="0" autoPict="0">
                <anchor moveWithCells="1">
                  <from>
                    <xdr:col>0</xdr:col>
                    <xdr:colOff>66675</xdr:colOff>
                    <xdr:row>32</xdr:row>
                    <xdr:rowOff>238125</xdr:rowOff>
                  </from>
                  <to>
                    <xdr:col>0</xdr:col>
                    <xdr:colOff>371475</xdr:colOff>
                    <xdr:row>32</xdr:row>
                    <xdr:rowOff>457200</xdr:rowOff>
                  </to>
                </anchor>
              </controlPr>
            </control>
          </mc:Choice>
        </mc:AlternateContent>
        <mc:AlternateContent xmlns:mc="http://schemas.openxmlformats.org/markup-compatibility/2006">
          <mc:Choice Requires="x14">
            <control shapeId="5145" r:id="rId12" name="Check Box 25">
              <controlPr defaultSize="0" autoFill="0" autoLine="0" autoPict="0">
                <anchor moveWithCells="1">
                  <from>
                    <xdr:col>0</xdr:col>
                    <xdr:colOff>66675</xdr:colOff>
                    <xdr:row>33</xdr:row>
                    <xdr:rowOff>9525</xdr:rowOff>
                  </from>
                  <to>
                    <xdr:col>0</xdr:col>
                    <xdr:colOff>371475</xdr:colOff>
                    <xdr:row>33</xdr:row>
                    <xdr:rowOff>228600</xdr:rowOff>
                  </to>
                </anchor>
              </controlPr>
            </control>
          </mc:Choice>
        </mc:AlternateContent>
        <mc:AlternateContent xmlns:mc="http://schemas.openxmlformats.org/markup-compatibility/2006">
          <mc:Choice Requires="x14">
            <control shapeId="5146" r:id="rId13" name="Check Box 26">
              <controlPr defaultSize="0" autoFill="0" autoLine="0" autoPict="0">
                <anchor moveWithCells="1">
                  <from>
                    <xdr:col>0</xdr:col>
                    <xdr:colOff>66675</xdr:colOff>
                    <xdr:row>33</xdr:row>
                    <xdr:rowOff>238125</xdr:rowOff>
                  </from>
                  <to>
                    <xdr:col>0</xdr:col>
                    <xdr:colOff>371475</xdr:colOff>
                    <xdr:row>33</xdr:row>
                    <xdr:rowOff>457200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autoPageBreaks="0"/>
  </sheetPr>
  <dimension ref="A7:Y57"/>
  <sheetViews>
    <sheetView showGridLines="0" showRowColHeaders="0" showZeros="0" topLeftCell="A43" zoomScaleNormal="100" zoomScaleSheetLayoutView="100" workbookViewId="0">
      <selection activeCell="I57" sqref="I57"/>
    </sheetView>
  </sheetViews>
  <sheetFormatPr defaultRowHeight="12.75" x14ac:dyDescent="0.2"/>
  <cols>
    <col min="1" max="1" width="1.140625" customWidth="1"/>
    <col min="2" max="2" width="4" customWidth="1"/>
    <col min="3" max="3" width="6" customWidth="1"/>
    <col min="4" max="4" width="5.85546875" customWidth="1"/>
    <col min="5" max="5" width="3.5703125" customWidth="1"/>
    <col min="6" max="7" width="4.7109375" customWidth="1"/>
    <col min="8" max="8" width="10.140625" customWidth="1"/>
    <col min="9" max="9" width="4.7109375" customWidth="1"/>
    <col min="10" max="10" width="1.5703125" customWidth="1"/>
    <col min="11" max="11" width="4.28515625" customWidth="1"/>
    <col min="12" max="12" width="3.5703125" customWidth="1"/>
    <col min="13" max="13" width="3.42578125" customWidth="1"/>
    <col min="14" max="14" width="12" customWidth="1"/>
    <col min="15" max="15" width="6" customWidth="1"/>
    <col min="16" max="16" width="1" hidden="1" customWidth="1"/>
    <col min="17" max="17" width="4.28515625" customWidth="1"/>
    <col min="18" max="18" width="3" customWidth="1"/>
    <col min="19" max="19" width="5" customWidth="1"/>
    <col min="20" max="20" width="4.7109375" customWidth="1"/>
    <col min="21" max="21" width="3" customWidth="1"/>
    <col min="22" max="22" width="9.28515625" customWidth="1"/>
    <col min="23" max="23" width="1" customWidth="1"/>
  </cols>
  <sheetData>
    <row r="7" spans="1:23" ht="20.25" x14ac:dyDescent="0.3">
      <c r="A7" s="516" t="s">
        <v>138</v>
      </c>
      <c r="B7" s="516"/>
      <c r="C7" s="516"/>
      <c r="D7" s="516"/>
      <c r="E7" s="516"/>
      <c r="F7" s="516"/>
      <c r="G7" s="516"/>
      <c r="H7" s="516"/>
      <c r="I7" s="516"/>
      <c r="J7" s="516"/>
      <c r="K7" s="516"/>
      <c r="L7" s="516"/>
      <c r="M7" s="516"/>
      <c r="N7" s="516"/>
      <c r="O7" s="516"/>
      <c r="Q7" s="79"/>
      <c r="R7" s="521" t="s">
        <v>43</v>
      </c>
      <c r="S7" s="522"/>
      <c r="T7" s="522"/>
      <c r="U7" s="518">
        <f>'BDC 70'!P6</f>
        <v>0</v>
      </c>
      <c r="V7" s="518"/>
      <c r="W7" s="518"/>
    </row>
    <row r="8" spans="1:23" ht="8.25" customHeight="1" thickBot="1" x14ac:dyDescent="0.25"/>
    <row r="9" spans="1:23" ht="21" customHeight="1" x14ac:dyDescent="0.2">
      <c r="A9" s="22"/>
      <c r="B9" s="111" t="s">
        <v>44</v>
      </c>
      <c r="C9" s="111"/>
      <c r="D9" s="111"/>
      <c r="E9" s="523"/>
      <c r="F9" s="523"/>
      <c r="G9" s="523"/>
      <c r="H9" s="523"/>
      <c r="I9" s="523"/>
      <c r="J9" s="523"/>
      <c r="K9" s="523"/>
      <c r="L9" s="523"/>
      <c r="M9" s="523"/>
      <c r="N9" s="523"/>
      <c r="O9" s="6"/>
      <c r="P9" s="6"/>
      <c r="Q9" s="6"/>
      <c r="R9" s="6"/>
      <c r="S9" s="519" t="s">
        <v>16</v>
      </c>
      <c r="T9" s="519"/>
      <c r="U9" s="519"/>
      <c r="V9" s="336">
        <f>'BDC 70'!P9</f>
        <v>0</v>
      </c>
      <c r="W9" s="80"/>
    </row>
    <row r="10" spans="1:23" ht="21" customHeight="1" x14ac:dyDescent="0.2">
      <c r="A10" s="8"/>
      <c r="B10" s="517" t="s">
        <v>1</v>
      </c>
      <c r="C10" s="517"/>
      <c r="D10" s="4"/>
      <c r="E10" s="524"/>
      <c r="F10" s="524"/>
      <c r="G10" s="524"/>
      <c r="H10" s="524"/>
      <c r="I10" s="524"/>
      <c r="J10" s="524"/>
      <c r="K10" s="524"/>
      <c r="L10" s="524"/>
      <c r="M10" s="524"/>
      <c r="N10" s="524"/>
      <c r="O10" s="81"/>
      <c r="P10" s="520"/>
      <c r="Q10" s="520"/>
      <c r="R10" s="520"/>
      <c r="V10" s="82"/>
      <c r="W10" s="83"/>
    </row>
    <row r="11" spans="1:23" ht="21" customHeight="1" x14ac:dyDescent="0.2">
      <c r="A11" s="8"/>
      <c r="B11" s="4"/>
      <c r="C11" s="4"/>
      <c r="D11" s="4"/>
      <c r="E11" s="408"/>
      <c r="F11" s="408"/>
      <c r="G11" s="408"/>
      <c r="H11" s="408"/>
      <c r="I11" s="408"/>
      <c r="J11" s="408"/>
      <c r="K11" s="408"/>
      <c r="L11" s="408"/>
      <c r="M11" s="408"/>
      <c r="N11" s="408"/>
      <c r="Q11" s="536" t="s">
        <v>18</v>
      </c>
      <c r="R11" s="536"/>
      <c r="S11" s="530">
        <f>'BDC 70'!L12</f>
        <v>0</v>
      </c>
      <c r="T11" s="530"/>
      <c r="U11" s="54" t="s">
        <v>17</v>
      </c>
      <c r="V11" s="380">
        <f>'BDC 70'!P12</f>
        <v>0</v>
      </c>
      <c r="W11" s="396"/>
    </row>
    <row r="12" spans="1:23" ht="21" customHeight="1" x14ac:dyDescent="0.2">
      <c r="A12" s="8"/>
      <c r="B12" s="517" t="s">
        <v>45</v>
      </c>
      <c r="C12" s="517"/>
      <c r="D12" s="517"/>
      <c r="E12" s="412"/>
      <c r="F12" s="412"/>
      <c r="G12" s="412"/>
      <c r="H12" s="412"/>
      <c r="I12" s="123" t="s">
        <v>2</v>
      </c>
      <c r="J12" s="408"/>
      <c r="K12" s="408"/>
      <c r="L12" s="408"/>
      <c r="M12" s="408"/>
      <c r="N12" s="408"/>
      <c r="Q12" s="321"/>
      <c r="R12" s="321"/>
      <c r="S12" s="321"/>
      <c r="T12" s="321"/>
      <c r="U12" s="321"/>
      <c r="V12" s="321"/>
      <c r="W12" s="9"/>
    </row>
    <row r="13" spans="1:23" ht="6.75" customHeight="1" thickBot="1" x14ac:dyDescent="0.25">
      <c r="A13" s="19"/>
      <c r="B13" s="17"/>
      <c r="C13" s="17"/>
      <c r="D13" s="17"/>
      <c r="E13" s="17"/>
      <c r="F13" s="17"/>
      <c r="G13" s="17"/>
      <c r="H13" s="17"/>
      <c r="I13" s="17"/>
      <c r="J13" s="17"/>
      <c r="K13" s="17"/>
      <c r="L13" s="17"/>
      <c r="M13" s="17"/>
      <c r="N13" s="17"/>
      <c r="O13" s="17"/>
      <c r="P13" s="17"/>
      <c r="Q13" s="17"/>
      <c r="R13" s="17"/>
      <c r="S13" s="17"/>
      <c r="T13" s="17"/>
      <c r="U13" s="17"/>
      <c r="V13" s="17"/>
      <c r="W13" s="18"/>
    </row>
    <row r="14" spans="1:23" ht="15" customHeight="1" x14ac:dyDescent="0.2">
      <c r="A14" s="525" t="s">
        <v>170</v>
      </c>
      <c r="B14" s="526"/>
      <c r="C14" s="526"/>
      <c r="D14" s="526"/>
      <c r="E14" s="526"/>
      <c r="F14" s="526"/>
      <c r="G14" s="526"/>
      <c r="H14" s="526"/>
      <c r="I14" s="526"/>
      <c r="J14" s="526"/>
      <c r="K14" s="526"/>
      <c r="L14" s="526"/>
      <c r="M14" s="526"/>
      <c r="N14" s="526"/>
      <c r="O14" s="526"/>
      <c r="P14" s="526"/>
      <c r="Q14" s="526"/>
      <c r="R14" s="526"/>
      <c r="S14" s="526"/>
      <c r="T14" s="526"/>
      <c r="U14" s="526"/>
      <c r="V14" s="526"/>
      <c r="W14" s="527"/>
    </row>
    <row r="15" spans="1:23" ht="14.25" customHeight="1" x14ac:dyDescent="0.2">
      <c r="A15" s="528"/>
      <c r="B15" s="529"/>
      <c r="C15" s="529"/>
      <c r="D15" s="529"/>
      <c r="E15" s="529"/>
      <c r="F15" s="529"/>
      <c r="G15" s="529"/>
      <c r="H15" s="537" t="s">
        <v>46</v>
      </c>
      <c r="I15" s="537"/>
      <c r="J15" s="537"/>
      <c r="K15" s="537"/>
      <c r="L15" s="537"/>
      <c r="M15" s="537"/>
      <c r="N15" s="537" t="s">
        <v>57</v>
      </c>
      <c r="O15" s="537"/>
      <c r="P15" s="537"/>
      <c r="Q15" s="537"/>
      <c r="R15" s="537"/>
      <c r="S15" s="537"/>
      <c r="T15" s="531" t="s">
        <v>182</v>
      </c>
      <c r="U15" s="532"/>
      <c r="V15" s="532"/>
      <c r="W15" s="533"/>
    </row>
    <row r="16" spans="1:23" ht="14.25" customHeight="1" x14ac:dyDescent="0.2">
      <c r="A16" s="538" t="s">
        <v>58</v>
      </c>
      <c r="B16" s="539"/>
      <c r="C16" s="539"/>
      <c r="D16" s="570" t="s">
        <v>47</v>
      </c>
      <c r="E16" s="570"/>
      <c r="F16" s="570"/>
      <c r="G16" s="570"/>
      <c r="H16" s="542" t="s">
        <v>15</v>
      </c>
      <c r="I16" s="570" t="s">
        <v>48</v>
      </c>
      <c r="J16" s="570"/>
      <c r="K16" s="570" t="s">
        <v>49</v>
      </c>
      <c r="L16" s="570"/>
      <c r="M16" s="570"/>
      <c r="N16" s="570" t="s">
        <v>59</v>
      </c>
      <c r="O16" s="570" t="s">
        <v>48</v>
      </c>
      <c r="P16" s="331"/>
      <c r="Q16" s="570" t="s">
        <v>50</v>
      </c>
      <c r="R16" s="570"/>
      <c r="S16" s="570"/>
      <c r="T16" s="534"/>
      <c r="U16" s="534"/>
      <c r="V16" s="534"/>
      <c r="W16" s="535"/>
    </row>
    <row r="17" spans="1:23" ht="8.25" customHeight="1" x14ac:dyDescent="0.2">
      <c r="A17" s="540"/>
      <c r="B17" s="541"/>
      <c r="C17" s="541"/>
      <c r="D17" s="571"/>
      <c r="E17" s="571"/>
      <c r="F17" s="571"/>
      <c r="G17" s="571"/>
      <c r="H17" s="543"/>
      <c r="I17" s="571"/>
      <c r="J17" s="571"/>
      <c r="K17" s="571"/>
      <c r="L17" s="571"/>
      <c r="M17" s="571"/>
      <c r="N17" s="571"/>
      <c r="O17" s="571"/>
      <c r="P17" s="332"/>
      <c r="Q17" s="571"/>
      <c r="R17" s="571"/>
      <c r="S17" s="571"/>
      <c r="T17" s="534"/>
      <c r="U17" s="534"/>
      <c r="V17" s="534"/>
      <c r="W17" s="535"/>
    </row>
    <row r="18" spans="1:23" ht="18" customHeight="1" x14ac:dyDescent="0.2">
      <c r="A18" s="511"/>
      <c r="B18" s="512"/>
      <c r="C18" s="512"/>
      <c r="D18" s="513"/>
      <c r="E18" s="513"/>
      <c r="F18" s="513"/>
      <c r="G18" s="513"/>
      <c r="H18" s="342"/>
      <c r="I18" s="545"/>
      <c r="J18" s="545"/>
      <c r="K18" s="544">
        <f t="shared" ref="K18:K24" si="0">H18*I18</f>
        <v>0</v>
      </c>
      <c r="L18" s="544"/>
      <c r="M18" s="544"/>
      <c r="N18" s="342"/>
      <c r="O18" s="545"/>
      <c r="P18" s="545"/>
      <c r="Q18" s="544">
        <f t="shared" ref="Q18:Q24" si="1">N18*O18</f>
        <v>0</v>
      </c>
      <c r="R18" s="544"/>
      <c r="S18" s="544"/>
      <c r="T18" s="503">
        <f>SUM(K18+Q18)</f>
        <v>0</v>
      </c>
      <c r="U18" s="504"/>
      <c r="V18" s="504"/>
      <c r="W18" s="92"/>
    </row>
    <row r="19" spans="1:23" ht="18" customHeight="1" x14ac:dyDescent="0.2">
      <c r="A19" s="511"/>
      <c r="B19" s="512"/>
      <c r="C19" s="512"/>
      <c r="D19" s="513"/>
      <c r="E19" s="513"/>
      <c r="F19" s="513"/>
      <c r="G19" s="513"/>
      <c r="H19" s="342"/>
      <c r="I19" s="545"/>
      <c r="J19" s="545"/>
      <c r="K19" s="544">
        <f t="shared" si="0"/>
        <v>0</v>
      </c>
      <c r="L19" s="544"/>
      <c r="M19" s="544"/>
      <c r="N19" s="342"/>
      <c r="O19" s="545"/>
      <c r="P19" s="545"/>
      <c r="Q19" s="544">
        <f t="shared" si="1"/>
        <v>0</v>
      </c>
      <c r="R19" s="544"/>
      <c r="S19" s="544"/>
      <c r="T19" s="503">
        <f t="shared" ref="T19:T24" si="2">SUM(K19+Q19)</f>
        <v>0</v>
      </c>
      <c r="U19" s="504"/>
      <c r="V19" s="504"/>
      <c r="W19" s="92"/>
    </row>
    <row r="20" spans="1:23" ht="18" customHeight="1" x14ac:dyDescent="0.2">
      <c r="A20" s="511"/>
      <c r="B20" s="512"/>
      <c r="C20" s="512"/>
      <c r="D20" s="513"/>
      <c r="E20" s="513"/>
      <c r="F20" s="513"/>
      <c r="G20" s="513"/>
      <c r="H20" s="342"/>
      <c r="I20" s="545"/>
      <c r="J20" s="545"/>
      <c r="K20" s="544">
        <f t="shared" si="0"/>
        <v>0</v>
      </c>
      <c r="L20" s="544"/>
      <c r="M20" s="544"/>
      <c r="N20" s="342"/>
      <c r="O20" s="545"/>
      <c r="P20" s="545"/>
      <c r="Q20" s="544">
        <f t="shared" si="1"/>
        <v>0</v>
      </c>
      <c r="R20" s="544"/>
      <c r="S20" s="544"/>
      <c r="T20" s="503">
        <f t="shared" si="2"/>
        <v>0</v>
      </c>
      <c r="U20" s="504"/>
      <c r="V20" s="504"/>
      <c r="W20" s="92"/>
    </row>
    <row r="21" spans="1:23" ht="18" customHeight="1" x14ac:dyDescent="0.2">
      <c r="A21" s="511"/>
      <c r="B21" s="512"/>
      <c r="C21" s="512"/>
      <c r="D21" s="513"/>
      <c r="E21" s="513"/>
      <c r="F21" s="513"/>
      <c r="G21" s="513"/>
      <c r="H21" s="342"/>
      <c r="I21" s="572"/>
      <c r="J21" s="572"/>
      <c r="K21" s="544">
        <f>H21*I21</f>
        <v>0</v>
      </c>
      <c r="L21" s="544"/>
      <c r="M21" s="544"/>
      <c r="N21" s="342"/>
      <c r="O21" s="343"/>
      <c r="P21" s="343"/>
      <c r="Q21" s="544">
        <f>N21*O21</f>
        <v>0</v>
      </c>
      <c r="R21" s="544"/>
      <c r="S21" s="544"/>
      <c r="T21" s="503">
        <f t="shared" si="2"/>
        <v>0</v>
      </c>
      <c r="U21" s="504"/>
      <c r="V21" s="504"/>
      <c r="W21" s="92"/>
    </row>
    <row r="22" spans="1:23" ht="18" customHeight="1" x14ac:dyDescent="0.2">
      <c r="A22" s="511"/>
      <c r="B22" s="512"/>
      <c r="C22" s="512"/>
      <c r="D22" s="513"/>
      <c r="E22" s="513"/>
      <c r="F22" s="513"/>
      <c r="G22" s="513"/>
      <c r="H22" s="342"/>
      <c r="I22" s="549"/>
      <c r="J22" s="549"/>
      <c r="K22" s="544">
        <f>H22*I22</f>
        <v>0</v>
      </c>
      <c r="L22" s="544"/>
      <c r="M22" s="544"/>
      <c r="N22" s="342"/>
      <c r="O22" s="343"/>
      <c r="P22" s="343"/>
      <c r="Q22" s="544">
        <f>N22*O22</f>
        <v>0</v>
      </c>
      <c r="R22" s="544"/>
      <c r="S22" s="544"/>
      <c r="T22" s="503">
        <f t="shared" si="2"/>
        <v>0</v>
      </c>
      <c r="U22" s="504"/>
      <c r="V22" s="504"/>
      <c r="W22" s="92"/>
    </row>
    <row r="23" spans="1:23" ht="18" customHeight="1" x14ac:dyDescent="0.2">
      <c r="A23" s="511"/>
      <c r="B23" s="512"/>
      <c r="C23" s="512"/>
      <c r="D23" s="513"/>
      <c r="E23" s="513"/>
      <c r="F23" s="513"/>
      <c r="G23" s="513"/>
      <c r="H23" s="342"/>
      <c r="I23" s="545"/>
      <c r="J23" s="545"/>
      <c r="K23" s="544">
        <f t="shared" si="0"/>
        <v>0</v>
      </c>
      <c r="L23" s="544"/>
      <c r="M23" s="544"/>
      <c r="N23" s="342"/>
      <c r="O23" s="545"/>
      <c r="P23" s="545"/>
      <c r="Q23" s="544">
        <f t="shared" si="1"/>
        <v>0</v>
      </c>
      <c r="R23" s="544"/>
      <c r="S23" s="544"/>
      <c r="T23" s="503">
        <f t="shared" si="2"/>
        <v>0</v>
      </c>
      <c r="U23" s="504"/>
      <c r="V23" s="504"/>
      <c r="W23" s="92"/>
    </row>
    <row r="24" spans="1:23" ht="18" customHeight="1" thickBot="1" x14ac:dyDescent="0.25">
      <c r="A24" s="598"/>
      <c r="B24" s="599"/>
      <c r="C24" s="599"/>
      <c r="D24" s="575"/>
      <c r="E24" s="575"/>
      <c r="F24" s="575"/>
      <c r="G24" s="575"/>
      <c r="H24" s="344"/>
      <c r="I24" s="510"/>
      <c r="J24" s="510"/>
      <c r="K24" s="550">
        <f t="shared" si="0"/>
        <v>0</v>
      </c>
      <c r="L24" s="550"/>
      <c r="M24" s="550"/>
      <c r="N24" s="344"/>
      <c r="O24" s="510"/>
      <c r="P24" s="510"/>
      <c r="Q24" s="550">
        <f t="shared" si="1"/>
        <v>0</v>
      </c>
      <c r="R24" s="550"/>
      <c r="S24" s="550"/>
      <c r="T24" s="568">
        <f t="shared" si="2"/>
        <v>0</v>
      </c>
      <c r="U24" s="569"/>
      <c r="V24" s="569"/>
      <c r="W24" s="345"/>
    </row>
    <row r="25" spans="1:23" ht="18.75" customHeight="1" x14ac:dyDescent="0.2">
      <c r="A25" s="22"/>
      <c r="B25" s="96" t="s">
        <v>26</v>
      </c>
      <c r="C25" s="597" t="s">
        <v>172</v>
      </c>
      <c r="D25" s="597"/>
      <c r="E25" s="597"/>
      <c r="F25" s="597"/>
      <c r="G25" s="597"/>
      <c r="H25" s="597"/>
      <c r="I25" s="597"/>
      <c r="J25" s="597"/>
      <c r="K25" s="597"/>
      <c r="L25" s="597"/>
      <c r="M25" s="597"/>
      <c r="N25" s="597"/>
      <c r="O25" s="597"/>
      <c r="P25" s="597"/>
      <c r="Q25" s="597"/>
      <c r="R25" s="597"/>
      <c r="S25" s="597"/>
      <c r="T25" s="557">
        <f>SUM(T18:T24)</f>
        <v>0</v>
      </c>
      <c r="U25" s="558"/>
      <c r="V25" s="558"/>
      <c r="W25" s="115"/>
    </row>
    <row r="26" spans="1:23" s="4" customFormat="1" ht="3.75" customHeight="1" thickBot="1" x14ac:dyDescent="0.25">
      <c r="A26" s="19"/>
      <c r="B26" s="99"/>
      <c r="C26" s="100"/>
      <c r="D26" s="101"/>
      <c r="E26" s="101"/>
      <c r="F26" s="101"/>
      <c r="G26" s="101"/>
      <c r="H26" s="25"/>
      <c r="I26" s="25"/>
      <c r="J26" s="25"/>
      <c r="K26" s="25"/>
      <c r="L26" s="25"/>
      <c r="M26" s="25"/>
      <c r="N26" s="25"/>
      <c r="O26" s="25"/>
      <c r="P26" s="25"/>
      <c r="Q26" s="25"/>
      <c r="R26" s="25"/>
      <c r="S26" s="25"/>
      <c r="T26" s="349"/>
      <c r="U26" s="118"/>
      <c r="V26" s="118"/>
      <c r="W26" s="119"/>
    </row>
    <row r="27" spans="1:23" ht="15" customHeight="1" x14ac:dyDescent="0.2">
      <c r="A27" s="116"/>
      <c r="B27" s="582" t="s">
        <v>168</v>
      </c>
      <c r="C27" s="582"/>
      <c r="D27" s="582"/>
      <c r="E27" s="582"/>
      <c r="F27" s="582"/>
      <c r="G27" s="582"/>
      <c r="H27" s="582"/>
      <c r="I27" s="582"/>
      <c r="J27" s="582"/>
      <c r="K27" s="582"/>
      <c r="L27" s="582"/>
      <c r="M27" s="582"/>
      <c r="N27" s="582"/>
      <c r="O27" s="582"/>
      <c r="P27" s="582"/>
      <c r="Q27" s="582"/>
      <c r="R27" s="582"/>
      <c r="S27" s="582"/>
      <c r="T27" s="582"/>
      <c r="U27" s="582"/>
      <c r="V27" s="582"/>
      <c r="W27" s="583"/>
    </row>
    <row r="28" spans="1:23" ht="14.25" customHeight="1" x14ac:dyDescent="0.2">
      <c r="A28" s="590" t="s">
        <v>188</v>
      </c>
      <c r="B28" s="591"/>
      <c r="C28" s="591"/>
      <c r="D28" s="591"/>
      <c r="E28" s="591"/>
      <c r="F28" s="591"/>
      <c r="G28" s="591"/>
      <c r="H28" s="591"/>
      <c r="I28" s="591"/>
      <c r="J28" s="592"/>
      <c r="K28" s="551" t="s">
        <v>51</v>
      </c>
      <c r="L28" s="552"/>
      <c r="M28" s="553"/>
      <c r="N28" s="539" t="s">
        <v>61</v>
      </c>
      <c r="O28" s="539" t="s">
        <v>60</v>
      </c>
      <c r="P28" s="539"/>
      <c r="Q28" s="539"/>
      <c r="R28" s="570" t="s">
        <v>52</v>
      </c>
      <c r="S28" s="570"/>
      <c r="T28" s="531" t="s">
        <v>185</v>
      </c>
      <c r="U28" s="531"/>
      <c r="V28" s="531"/>
      <c r="W28" s="584"/>
    </row>
    <row r="29" spans="1:23" ht="12" customHeight="1" x14ac:dyDescent="0.2">
      <c r="A29" s="593"/>
      <c r="B29" s="594"/>
      <c r="C29" s="594"/>
      <c r="D29" s="594"/>
      <c r="E29" s="594"/>
      <c r="F29" s="594"/>
      <c r="G29" s="594"/>
      <c r="H29" s="594"/>
      <c r="I29" s="594"/>
      <c r="J29" s="595"/>
      <c r="K29" s="554"/>
      <c r="L29" s="555"/>
      <c r="M29" s="556"/>
      <c r="N29" s="596"/>
      <c r="O29" s="596"/>
      <c r="P29" s="596"/>
      <c r="Q29" s="596"/>
      <c r="R29" s="589"/>
      <c r="S29" s="589"/>
      <c r="T29" s="585"/>
      <c r="U29" s="585"/>
      <c r="V29" s="585"/>
      <c r="W29" s="586"/>
    </row>
    <row r="30" spans="1:23" ht="18" customHeight="1" x14ac:dyDescent="0.2">
      <c r="A30" s="116"/>
      <c r="B30" s="514"/>
      <c r="C30" s="514"/>
      <c r="D30" s="514"/>
      <c r="E30" s="514"/>
      <c r="F30" s="514"/>
      <c r="G30" s="514"/>
      <c r="H30" s="514"/>
      <c r="I30" s="514"/>
      <c r="J30" s="515"/>
      <c r="K30" s="546"/>
      <c r="L30" s="547"/>
      <c r="M30" s="548"/>
      <c r="N30" s="93"/>
      <c r="O30" s="579"/>
      <c r="P30" s="580"/>
      <c r="Q30" s="581"/>
      <c r="R30" s="587"/>
      <c r="S30" s="588"/>
      <c r="T30" s="573">
        <f t="shared" ref="T30:T36" si="3">O30*R30</f>
        <v>0</v>
      </c>
      <c r="U30" s="574"/>
      <c r="V30" s="574"/>
      <c r="W30" s="330"/>
    </row>
    <row r="31" spans="1:23" ht="18" customHeight="1" x14ac:dyDescent="0.2">
      <c r="A31" s="94"/>
      <c r="B31" s="505"/>
      <c r="C31" s="505"/>
      <c r="D31" s="505"/>
      <c r="E31" s="505"/>
      <c r="F31" s="505"/>
      <c r="G31" s="505"/>
      <c r="H31" s="505"/>
      <c r="I31" s="505"/>
      <c r="J31" s="506"/>
      <c r="K31" s="507"/>
      <c r="L31" s="508"/>
      <c r="M31" s="509"/>
      <c r="N31" s="95"/>
      <c r="O31" s="576">
        <v>0</v>
      </c>
      <c r="P31" s="577"/>
      <c r="Q31" s="578"/>
      <c r="R31" s="559"/>
      <c r="S31" s="560"/>
      <c r="T31" s="503">
        <f t="shared" si="3"/>
        <v>0</v>
      </c>
      <c r="U31" s="504"/>
      <c r="V31" s="504"/>
      <c r="W31" s="92"/>
    </row>
    <row r="32" spans="1:23" ht="18" customHeight="1" x14ac:dyDescent="0.2">
      <c r="A32" s="94"/>
      <c r="B32" s="505"/>
      <c r="C32" s="505"/>
      <c r="D32" s="505"/>
      <c r="E32" s="505"/>
      <c r="F32" s="505"/>
      <c r="G32" s="505"/>
      <c r="H32" s="505"/>
      <c r="I32" s="505"/>
      <c r="J32" s="506"/>
      <c r="K32" s="507"/>
      <c r="L32" s="508"/>
      <c r="M32" s="509"/>
      <c r="N32" s="95"/>
      <c r="O32" s="576"/>
      <c r="P32" s="577"/>
      <c r="Q32" s="578"/>
      <c r="R32" s="559"/>
      <c r="S32" s="560"/>
      <c r="T32" s="503">
        <f t="shared" si="3"/>
        <v>0</v>
      </c>
      <c r="U32" s="504"/>
      <c r="V32" s="504"/>
      <c r="W32" s="92"/>
    </row>
    <row r="33" spans="1:25" ht="18" customHeight="1" x14ac:dyDescent="0.2">
      <c r="A33" s="94"/>
      <c r="B33" s="505"/>
      <c r="C33" s="505"/>
      <c r="D33" s="505"/>
      <c r="E33" s="505"/>
      <c r="F33" s="505"/>
      <c r="G33" s="505"/>
      <c r="H33" s="505"/>
      <c r="I33" s="505"/>
      <c r="J33" s="506"/>
      <c r="K33" s="507"/>
      <c r="L33" s="508"/>
      <c r="M33" s="509"/>
      <c r="N33" s="95"/>
      <c r="O33" s="576"/>
      <c r="P33" s="577"/>
      <c r="Q33" s="578"/>
      <c r="R33" s="559"/>
      <c r="S33" s="560"/>
      <c r="T33" s="503">
        <f t="shared" si="3"/>
        <v>0</v>
      </c>
      <c r="U33" s="504"/>
      <c r="V33" s="504"/>
      <c r="W33" s="92"/>
    </row>
    <row r="34" spans="1:25" ht="18" customHeight="1" x14ac:dyDescent="0.2">
      <c r="A34" s="94"/>
      <c r="B34" s="505"/>
      <c r="C34" s="505"/>
      <c r="D34" s="505"/>
      <c r="E34" s="505"/>
      <c r="F34" s="505"/>
      <c r="G34" s="505"/>
      <c r="H34" s="505"/>
      <c r="I34" s="505"/>
      <c r="J34" s="506"/>
      <c r="K34" s="507"/>
      <c r="L34" s="508"/>
      <c r="M34" s="509"/>
      <c r="N34" s="95"/>
      <c r="O34" s="576">
        <v>0</v>
      </c>
      <c r="P34" s="577"/>
      <c r="Q34" s="578"/>
      <c r="R34" s="559"/>
      <c r="S34" s="560"/>
      <c r="T34" s="503">
        <f t="shared" si="3"/>
        <v>0</v>
      </c>
      <c r="U34" s="504"/>
      <c r="V34" s="504"/>
      <c r="W34" s="92"/>
    </row>
    <row r="35" spans="1:25" ht="18" customHeight="1" x14ac:dyDescent="0.2">
      <c r="A35" s="8"/>
      <c r="B35" s="505"/>
      <c r="C35" s="505"/>
      <c r="D35" s="505"/>
      <c r="E35" s="505"/>
      <c r="F35" s="505"/>
      <c r="G35" s="505"/>
      <c r="H35" s="505"/>
      <c r="I35" s="505"/>
      <c r="J35" s="506"/>
      <c r="K35" s="507"/>
      <c r="L35" s="508"/>
      <c r="M35" s="509"/>
      <c r="N35" s="95"/>
      <c r="O35" s="576"/>
      <c r="P35" s="577"/>
      <c r="Q35" s="578"/>
      <c r="R35" s="559"/>
      <c r="S35" s="560"/>
      <c r="T35" s="503">
        <f t="shared" si="3"/>
        <v>0</v>
      </c>
      <c r="U35" s="504"/>
      <c r="V35" s="504"/>
      <c r="W35" s="92"/>
      <c r="Y35" s="339"/>
    </row>
    <row r="36" spans="1:25" ht="18" customHeight="1" thickBot="1" x14ac:dyDescent="0.25">
      <c r="A36" s="94"/>
      <c r="B36" s="505"/>
      <c r="C36" s="505"/>
      <c r="D36" s="505"/>
      <c r="E36" s="505"/>
      <c r="F36" s="505"/>
      <c r="G36" s="505"/>
      <c r="H36" s="505"/>
      <c r="I36" s="505"/>
      <c r="J36" s="506"/>
      <c r="K36" s="507"/>
      <c r="L36" s="508"/>
      <c r="M36" s="509"/>
      <c r="N36" s="95"/>
      <c r="O36" s="576">
        <v>0</v>
      </c>
      <c r="P36" s="577"/>
      <c r="Q36" s="578"/>
      <c r="R36" s="559"/>
      <c r="S36" s="560"/>
      <c r="T36" s="568">
        <f t="shared" si="3"/>
        <v>0</v>
      </c>
      <c r="U36" s="569"/>
      <c r="V36" s="569"/>
      <c r="W36" s="92"/>
    </row>
    <row r="37" spans="1:25" ht="18.75" customHeight="1" x14ac:dyDescent="0.2">
      <c r="A37" s="22"/>
      <c r="B37" s="96" t="s">
        <v>27</v>
      </c>
      <c r="C37" s="597" t="s">
        <v>173</v>
      </c>
      <c r="D37" s="597"/>
      <c r="E37" s="597"/>
      <c r="F37" s="597"/>
      <c r="G37" s="597"/>
      <c r="H37" s="597"/>
      <c r="I37" s="597"/>
      <c r="J37" s="597"/>
      <c r="K37" s="597"/>
      <c r="L37" s="597"/>
      <c r="M37" s="597"/>
      <c r="N37" s="597"/>
      <c r="O37" s="597"/>
      <c r="P37" s="597"/>
      <c r="Q37" s="597"/>
      <c r="R37" s="597"/>
      <c r="S37" s="597"/>
      <c r="T37" s="557">
        <f>SUM(T30:T36)</f>
        <v>0</v>
      </c>
      <c r="U37" s="558"/>
      <c r="V37" s="558"/>
      <c r="W37" s="114"/>
    </row>
    <row r="38" spans="1:25" s="4" customFormat="1" ht="3.75" customHeight="1" thickBot="1" x14ac:dyDescent="0.25">
      <c r="A38" s="19"/>
      <c r="B38" s="99"/>
      <c r="C38" s="100"/>
      <c r="D38" s="100"/>
      <c r="E38" s="100"/>
      <c r="F38" s="100"/>
      <c r="G38" s="100"/>
      <c r="H38" s="100"/>
      <c r="I38" s="100"/>
      <c r="J38" s="100"/>
      <c r="K38" s="34"/>
      <c r="L38" s="34"/>
      <c r="M38" s="34"/>
      <c r="N38" s="34"/>
      <c r="O38" s="34"/>
      <c r="P38" s="34"/>
      <c r="Q38" s="34"/>
      <c r="R38" s="34"/>
      <c r="S38" s="34"/>
      <c r="T38" s="349"/>
      <c r="U38" s="118"/>
      <c r="V38" s="118"/>
      <c r="W38" s="105"/>
    </row>
    <row r="39" spans="1:25" ht="18.75" customHeight="1" x14ac:dyDescent="0.2">
      <c r="A39" s="8"/>
      <c r="B39" s="103" t="s">
        <v>6</v>
      </c>
      <c r="C39" s="597" t="s">
        <v>171</v>
      </c>
      <c r="D39" s="607"/>
      <c r="E39" s="607"/>
      <c r="F39" s="607"/>
      <c r="G39" s="607"/>
      <c r="H39" s="607"/>
      <c r="I39" s="607"/>
      <c r="J39" s="607"/>
      <c r="K39" s="607"/>
      <c r="L39" s="607"/>
      <c r="M39" s="607"/>
      <c r="N39" s="607"/>
      <c r="O39" s="607"/>
      <c r="P39" s="607"/>
      <c r="Q39" s="607"/>
      <c r="R39" s="607"/>
      <c r="S39" s="607"/>
      <c r="T39" s="566"/>
      <c r="U39" s="567"/>
      <c r="V39" s="567"/>
      <c r="W39" s="104"/>
    </row>
    <row r="40" spans="1:25" s="4" customFormat="1" ht="3.75" customHeight="1" thickBot="1" x14ac:dyDescent="0.25">
      <c r="A40" s="19"/>
      <c r="B40" s="99"/>
      <c r="C40" s="100"/>
      <c r="D40" s="100"/>
      <c r="E40" s="100"/>
      <c r="F40" s="100"/>
      <c r="G40" s="100"/>
      <c r="H40" s="100"/>
      <c r="I40" s="100"/>
      <c r="J40" s="34"/>
      <c r="K40" s="34"/>
      <c r="L40" s="102"/>
      <c r="M40" s="102"/>
      <c r="N40" s="102"/>
      <c r="O40" s="102"/>
      <c r="P40" s="34"/>
      <c r="Q40" s="34"/>
      <c r="R40" s="34"/>
      <c r="S40" s="34"/>
      <c r="T40" s="347"/>
      <c r="U40" s="313"/>
      <c r="V40" s="313"/>
      <c r="W40" s="105"/>
    </row>
    <row r="41" spans="1:25" ht="21.75" customHeight="1" x14ac:dyDescent="0.2">
      <c r="A41" s="8"/>
      <c r="B41" s="103" t="s">
        <v>53</v>
      </c>
      <c r="C41" s="606" t="s">
        <v>176</v>
      </c>
      <c r="D41" s="606"/>
      <c r="E41" s="606"/>
      <c r="F41" s="606"/>
      <c r="G41" s="606"/>
      <c r="H41" s="338"/>
      <c r="I41" s="338"/>
      <c r="J41" s="338"/>
      <c r="K41" s="338"/>
      <c r="L41" s="338"/>
      <c r="M41" s="340" t="s">
        <v>174</v>
      </c>
      <c r="N41" s="113"/>
      <c r="O41" s="601" t="s">
        <v>55</v>
      </c>
      <c r="P41" s="601"/>
      <c r="Q41" s="601"/>
      <c r="R41" s="601"/>
      <c r="S41" s="601"/>
      <c r="T41" s="603">
        <f>SUM(T25,T37,T39)</f>
        <v>0</v>
      </c>
      <c r="U41" s="604"/>
      <c r="V41" s="604"/>
      <c r="W41" s="104"/>
    </row>
    <row r="42" spans="1:25" ht="3.75" customHeight="1" thickBot="1" x14ac:dyDescent="0.25">
      <c r="A42" s="19"/>
      <c r="B42" s="34"/>
      <c r="C42" s="34"/>
      <c r="D42" s="34"/>
      <c r="E42" s="34"/>
      <c r="F42" s="34"/>
      <c r="G42" s="34"/>
      <c r="H42" s="34"/>
      <c r="I42" s="34"/>
      <c r="J42" s="34"/>
      <c r="K42" s="34"/>
      <c r="L42" s="34"/>
      <c r="M42" s="34"/>
      <c r="N42" s="34"/>
      <c r="O42" s="34"/>
      <c r="P42" s="34"/>
      <c r="Q42" s="34"/>
      <c r="R42" s="34"/>
      <c r="S42" s="34"/>
      <c r="T42" s="348"/>
      <c r="U42" s="88"/>
      <c r="V42" s="88"/>
      <c r="W42" s="89"/>
    </row>
    <row r="43" spans="1:25" ht="15" customHeight="1" x14ac:dyDescent="0.2">
      <c r="A43" s="8"/>
      <c r="B43" s="605" t="s">
        <v>56</v>
      </c>
      <c r="C43" s="605"/>
      <c r="D43" s="605"/>
      <c r="E43" s="605"/>
      <c r="F43" s="605"/>
      <c r="G43" s="605"/>
      <c r="H43" s="43"/>
      <c r="I43" s="43"/>
      <c r="J43" s="43"/>
      <c r="K43" s="43"/>
      <c r="L43" s="43"/>
      <c r="M43" s="43"/>
      <c r="N43" s="43"/>
      <c r="O43" s="43"/>
      <c r="P43" s="43"/>
      <c r="Q43" s="43"/>
      <c r="R43" s="43"/>
      <c r="S43" s="43"/>
      <c r="T43" s="43"/>
      <c r="U43" s="43"/>
      <c r="V43" s="43"/>
      <c r="W43" s="106"/>
    </row>
    <row r="44" spans="1:25" ht="14.25" customHeight="1" x14ac:dyDescent="0.2">
      <c r="A44" s="8"/>
      <c r="B44" s="602" t="s">
        <v>191</v>
      </c>
      <c r="C44" s="602"/>
      <c r="D44" s="602"/>
      <c r="E44" s="602"/>
      <c r="F44" s="602"/>
      <c r="G44" s="602"/>
      <c r="H44" s="602"/>
      <c r="I44" s="602"/>
      <c r="J44" s="602"/>
      <c r="K44" s="602"/>
      <c r="L44" s="602"/>
      <c r="M44" s="602"/>
      <c r="N44" s="602"/>
      <c r="O44" s="602"/>
      <c r="P44" s="602"/>
      <c r="Q44" s="602"/>
      <c r="R44" s="602"/>
      <c r="S44" s="602"/>
      <c r="T44" s="602"/>
      <c r="U44" s="602"/>
      <c r="V44" s="602"/>
      <c r="W44" s="122"/>
    </row>
    <row r="45" spans="1:25" ht="14.25" customHeight="1" x14ac:dyDescent="0.2">
      <c r="A45" s="8"/>
      <c r="B45" s="602"/>
      <c r="C45" s="602"/>
      <c r="D45" s="602"/>
      <c r="E45" s="602"/>
      <c r="F45" s="602"/>
      <c r="G45" s="602"/>
      <c r="H45" s="602"/>
      <c r="I45" s="602"/>
      <c r="J45" s="602"/>
      <c r="K45" s="602"/>
      <c r="L45" s="602"/>
      <c r="M45" s="602"/>
      <c r="N45" s="602"/>
      <c r="O45" s="602"/>
      <c r="P45" s="602"/>
      <c r="Q45" s="602"/>
      <c r="R45" s="602"/>
      <c r="S45" s="602"/>
      <c r="T45" s="602"/>
      <c r="U45" s="602"/>
      <c r="V45" s="602"/>
      <c r="W45" s="120"/>
    </row>
    <row r="46" spans="1:25" x14ac:dyDescent="0.2">
      <c r="A46" s="8"/>
      <c r="B46" s="602"/>
      <c r="C46" s="602"/>
      <c r="D46" s="602"/>
      <c r="E46" s="602"/>
      <c r="F46" s="602"/>
      <c r="G46" s="602"/>
      <c r="H46" s="602"/>
      <c r="I46" s="602"/>
      <c r="J46" s="602"/>
      <c r="K46" s="602"/>
      <c r="L46" s="602"/>
      <c r="M46" s="602"/>
      <c r="N46" s="602"/>
      <c r="O46" s="602"/>
      <c r="P46" s="602"/>
      <c r="Q46" s="602"/>
      <c r="R46" s="602"/>
      <c r="S46" s="602"/>
      <c r="T46" s="602"/>
      <c r="U46" s="602"/>
      <c r="V46" s="602"/>
      <c r="W46" s="122"/>
    </row>
    <row r="47" spans="1:25" ht="6" customHeight="1" x14ac:dyDescent="0.2">
      <c r="A47" s="8"/>
      <c r="B47" s="43"/>
      <c r="C47" s="43"/>
      <c r="D47" s="43"/>
      <c r="E47" s="43"/>
      <c r="F47" s="43"/>
      <c r="G47" s="43"/>
      <c r="H47" s="43"/>
      <c r="I47" s="43"/>
      <c r="J47" s="43"/>
      <c r="K47" s="43"/>
      <c r="L47" s="43"/>
      <c r="M47" s="43"/>
      <c r="N47" s="43"/>
      <c r="O47" s="43"/>
      <c r="P47" s="43"/>
      <c r="Q47" s="43"/>
      <c r="R47" s="43"/>
      <c r="S47" s="43"/>
      <c r="T47" s="43"/>
      <c r="U47" s="43"/>
      <c r="V47" s="43"/>
      <c r="W47" s="106"/>
    </row>
    <row r="48" spans="1:25" ht="15.75" customHeight="1" x14ac:dyDescent="0.2">
      <c r="A48" s="8"/>
      <c r="B48" s="561"/>
      <c r="C48" s="561"/>
      <c r="D48" s="561"/>
      <c r="E48" s="561"/>
      <c r="F48" s="561"/>
      <c r="G48" s="561"/>
      <c r="H48" s="561"/>
      <c r="I48" s="55"/>
      <c r="J48" s="55"/>
      <c r="K48" s="47"/>
      <c r="L48" s="47"/>
      <c r="M48" s="47"/>
      <c r="N48" s="425" t="s">
        <v>62</v>
      </c>
      <c r="O48" s="425"/>
      <c r="P48" s="425"/>
      <c r="Q48" s="425"/>
      <c r="R48" s="425"/>
      <c r="S48" s="425"/>
      <c r="T48" s="425"/>
      <c r="U48" s="425"/>
      <c r="V48" s="425"/>
      <c r="W48" s="107"/>
    </row>
    <row r="49" spans="1:23" x14ac:dyDescent="0.2">
      <c r="A49" s="8"/>
      <c r="B49" s="564" t="s">
        <v>204</v>
      </c>
      <c r="C49" s="564"/>
      <c r="D49" s="564"/>
      <c r="E49" s="564"/>
      <c r="F49" s="564"/>
      <c r="G49" s="564"/>
      <c r="H49" s="564"/>
      <c r="I49" s="563"/>
      <c r="J49" s="563"/>
      <c r="K49" s="563"/>
      <c r="L49" s="563"/>
      <c r="M49" s="47"/>
      <c r="W49" s="107"/>
    </row>
    <row r="50" spans="1:23" ht="4.5" customHeight="1" x14ac:dyDescent="0.2">
      <c r="A50" s="8"/>
      <c r="B50" s="47"/>
      <c r="C50" s="47"/>
      <c r="D50" s="47"/>
      <c r="E50" s="47"/>
      <c r="F50" s="47"/>
      <c r="G50" s="47"/>
      <c r="H50" s="47"/>
      <c r="I50" s="47"/>
      <c r="J50" s="47"/>
      <c r="K50" s="47"/>
      <c r="L50" s="47"/>
      <c r="M50" s="47"/>
      <c r="N50" s="425" t="s">
        <v>63</v>
      </c>
      <c r="O50" s="425"/>
      <c r="P50" s="425"/>
      <c r="Q50" s="425"/>
      <c r="R50" s="425"/>
      <c r="S50" s="425"/>
      <c r="T50" s="425"/>
      <c r="U50" s="425"/>
      <c r="V50" s="425"/>
      <c r="W50" s="107"/>
    </row>
    <row r="51" spans="1:23" ht="14.25" customHeight="1" x14ac:dyDescent="0.2">
      <c r="A51" s="8"/>
      <c r="B51" s="514"/>
      <c r="C51" s="514"/>
      <c r="D51" s="514"/>
      <c r="E51" s="514"/>
      <c r="F51" s="514"/>
      <c r="G51" s="514"/>
      <c r="H51" s="514"/>
      <c r="I51" s="312"/>
      <c r="J51" s="312"/>
      <c r="K51" s="47"/>
      <c r="L51" s="47"/>
      <c r="M51" s="47"/>
      <c r="N51" s="425"/>
      <c r="O51" s="425"/>
      <c r="P51" s="425"/>
      <c r="Q51" s="425"/>
      <c r="R51" s="425"/>
      <c r="S51" s="425"/>
      <c r="T51" s="425"/>
      <c r="U51" s="425"/>
      <c r="V51" s="425"/>
      <c r="W51" s="109"/>
    </row>
    <row r="52" spans="1:23" x14ac:dyDescent="0.2">
      <c r="A52" s="8"/>
      <c r="B52" s="565" t="s">
        <v>203</v>
      </c>
      <c r="C52" s="565"/>
      <c r="D52" s="565"/>
      <c r="E52" s="565"/>
      <c r="F52" s="565"/>
      <c r="G52" s="565"/>
      <c r="H52" s="565"/>
      <c r="I52" s="565"/>
      <c r="J52" s="565"/>
      <c r="K52" s="565"/>
      <c r="L52" s="565"/>
      <c r="M52" s="47"/>
      <c r="N52" s="47"/>
      <c r="W52" s="107"/>
    </row>
    <row r="53" spans="1:23" ht="3.75" customHeight="1" x14ac:dyDescent="0.2">
      <c r="A53" s="8"/>
      <c r="B53" s="47"/>
      <c r="C53" s="47"/>
      <c r="D53" s="47"/>
      <c r="E53" s="47"/>
      <c r="F53" s="47"/>
      <c r="G53" s="47"/>
      <c r="H53" s="47"/>
      <c r="I53" s="47"/>
      <c r="J53" s="47"/>
      <c r="K53" s="47"/>
      <c r="L53" s="47"/>
      <c r="M53" s="47"/>
      <c r="N53" s="47"/>
      <c r="O53" s="517"/>
      <c r="P53" s="517"/>
      <c r="Q53" s="517"/>
      <c r="R53" s="517"/>
      <c r="S53" s="517"/>
      <c r="T53" s="517"/>
      <c r="U53" s="517"/>
      <c r="V53" s="517"/>
      <c r="W53" s="107"/>
    </row>
    <row r="54" spans="1:23" ht="19.5" customHeight="1" x14ac:dyDescent="0.2">
      <c r="A54" s="8"/>
      <c r="B54" s="514"/>
      <c r="C54" s="514"/>
      <c r="D54" s="514"/>
      <c r="E54" s="514"/>
      <c r="F54" s="514"/>
      <c r="G54" s="514"/>
      <c r="H54" s="514"/>
      <c r="I54" s="312"/>
      <c r="J54" s="312"/>
      <c r="K54" s="47"/>
      <c r="L54" s="47"/>
      <c r="M54" s="47"/>
      <c r="N54" s="600"/>
      <c r="O54" s="600"/>
      <c r="P54" s="600"/>
      <c r="Q54" s="600"/>
      <c r="R54" s="600"/>
      <c r="S54" s="600"/>
      <c r="T54" s="600"/>
      <c r="U54" s="600"/>
      <c r="V54" s="47"/>
      <c r="W54" s="107"/>
    </row>
    <row r="55" spans="1:23" ht="12.75" customHeight="1" x14ac:dyDescent="0.2">
      <c r="A55" s="8"/>
      <c r="B55" s="563" t="s">
        <v>9</v>
      </c>
      <c r="C55" s="563"/>
      <c r="D55" s="563"/>
      <c r="E55" s="563"/>
      <c r="F55" s="563"/>
      <c r="G55" s="563"/>
      <c r="H55" s="563"/>
      <c r="I55" s="563"/>
      <c r="J55" s="563"/>
      <c r="K55" s="563"/>
      <c r="L55" s="563"/>
      <c r="M55" s="47"/>
      <c r="N55" s="108" t="s">
        <v>8</v>
      </c>
      <c r="P55" s="110"/>
      <c r="Q55" s="110"/>
      <c r="R55" s="110"/>
      <c r="S55" s="47"/>
      <c r="T55" s="47"/>
      <c r="U55" s="47"/>
      <c r="V55" s="47"/>
      <c r="W55" s="107"/>
    </row>
    <row r="56" spans="1:23" ht="3" customHeight="1" thickBot="1" x14ac:dyDescent="0.25">
      <c r="A56" s="19"/>
      <c r="B56" s="17"/>
      <c r="C56" s="17"/>
      <c r="D56" s="17"/>
      <c r="E56" s="17"/>
      <c r="F56" s="17"/>
      <c r="G56" s="17"/>
      <c r="H56" s="17"/>
      <c r="I56" s="17"/>
      <c r="J56" s="17"/>
      <c r="K56" s="17"/>
      <c r="L56" s="17"/>
      <c r="M56" s="17"/>
      <c r="N56" s="17"/>
      <c r="O56" s="17"/>
      <c r="P56" s="17"/>
      <c r="Q56" s="17"/>
      <c r="R56" s="17"/>
      <c r="S56" s="17"/>
      <c r="T56" s="17"/>
      <c r="U56" s="17"/>
      <c r="V56" s="17"/>
      <c r="W56" s="18"/>
    </row>
    <row r="57" spans="1:23" ht="18.75" customHeight="1" x14ac:dyDescent="0.2">
      <c r="A57" s="562" t="s">
        <v>208</v>
      </c>
      <c r="B57" s="562"/>
      <c r="C57" s="562"/>
      <c r="D57" s="562"/>
      <c r="I57" s="848" t="s">
        <v>209</v>
      </c>
    </row>
  </sheetData>
  <sheetProtection password="808C" sheet="1" objects="1" scenarios="1"/>
  <mergeCells count="138">
    <mergeCell ref="Q20:S20"/>
    <mergeCell ref="Q19:S19"/>
    <mergeCell ref="E11:N11"/>
    <mergeCell ref="E12:H12"/>
    <mergeCell ref="J12:N12"/>
    <mergeCell ref="N16:N17"/>
    <mergeCell ref="I20:J20"/>
    <mergeCell ref="K20:M20"/>
    <mergeCell ref="C41:G41"/>
    <mergeCell ref="K36:M36"/>
    <mergeCell ref="C37:S37"/>
    <mergeCell ref="C39:S39"/>
    <mergeCell ref="B35:J35"/>
    <mergeCell ref="B34:J34"/>
    <mergeCell ref="K34:M34"/>
    <mergeCell ref="R32:S32"/>
    <mergeCell ref="T36:V36"/>
    <mergeCell ref="O41:S41"/>
    <mergeCell ref="O34:Q34"/>
    <mergeCell ref="O35:Q35"/>
    <mergeCell ref="B44:V46"/>
    <mergeCell ref="T41:V41"/>
    <mergeCell ref="R35:S35"/>
    <mergeCell ref="R36:S36"/>
    <mergeCell ref="B43:G43"/>
    <mergeCell ref="Q21:S21"/>
    <mergeCell ref="Q22:S22"/>
    <mergeCell ref="R30:S30"/>
    <mergeCell ref="R28:S29"/>
    <mergeCell ref="A28:J29"/>
    <mergeCell ref="N28:N29"/>
    <mergeCell ref="C25:S25"/>
    <mergeCell ref="O28:Q29"/>
    <mergeCell ref="A24:C24"/>
    <mergeCell ref="K23:M23"/>
    <mergeCell ref="O23:P23"/>
    <mergeCell ref="O31:Q31"/>
    <mergeCell ref="R31:S31"/>
    <mergeCell ref="O30:Q30"/>
    <mergeCell ref="B27:W27"/>
    <mergeCell ref="T28:W29"/>
    <mergeCell ref="Q23:S23"/>
    <mergeCell ref="D21:G21"/>
    <mergeCell ref="T23:V23"/>
    <mergeCell ref="T31:V31"/>
    <mergeCell ref="T34:V34"/>
    <mergeCell ref="T35:V35"/>
    <mergeCell ref="T32:V32"/>
    <mergeCell ref="T33:V33"/>
    <mergeCell ref="R33:S33"/>
    <mergeCell ref="D24:G24"/>
    <mergeCell ref="I23:J23"/>
    <mergeCell ref="I21:J21"/>
    <mergeCell ref="O20:P20"/>
    <mergeCell ref="T25:V25"/>
    <mergeCell ref="T30:V30"/>
    <mergeCell ref="D19:G19"/>
    <mergeCell ref="I19:J19"/>
    <mergeCell ref="O24:P24"/>
    <mergeCell ref="Q24:S24"/>
    <mergeCell ref="T19:V19"/>
    <mergeCell ref="T20:V20"/>
    <mergeCell ref="T39:V39"/>
    <mergeCell ref="N50:V51"/>
    <mergeCell ref="T24:V24"/>
    <mergeCell ref="D16:G17"/>
    <mergeCell ref="K16:M17"/>
    <mergeCell ref="Q16:S17"/>
    <mergeCell ref="O16:O17"/>
    <mergeCell ref="I16:J17"/>
    <mergeCell ref="O19:P19"/>
    <mergeCell ref="D22:G22"/>
    <mergeCell ref="B48:H48"/>
    <mergeCell ref="A57:D57"/>
    <mergeCell ref="O53:V53"/>
    <mergeCell ref="B55:L55"/>
    <mergeCell ref="B49:L49"/>
    <mergeCell ref="B52:L52"/>
    <mergeCell ref="B51:H51"/>
    <mergeCell ref="B54:H54"/>
    <mergeCell ref="N54:U54"/>
    <mergeCell ref="N48:V48"/>
    <mergeCell ref="K35:M35"/>
    <mergeCell ref="T37:V37"/>
    <mergeCell ref="B36:J36"/>
    <mergeCell ref="B33:J33"/>
    <mergeCell ref="K32:M32"/>
    <mergeCell ref="K33:M33"/>
    <mergeCell ref="R34:S34"/>
    <mergeCell ref="O36:Q36"/>
    <mergeCell ref="O32:Q32"/>
    <mergeCell ref="O33:Q33"/>
    <mergeCell ref="K30:M30"/>
    <mergeCell ref="B32:J32"/>
    <mergeCell ref="I22:J22"/>
    <mergeCell ref="K21:M21"/>
    <mergeCell ref="K22:M22"/>
    <mergeCell ref="K18:M18"/>
    <mergeCell ref="K24:M24"/>
    <mergeCell ref="K28:M29"/>
    <mergeCell ref="A20:C20"/>
    <mergeCell ref="D20:G20"/>
    <mergeCell ref="T18:V18"/>
    <mergeCell ref="Q18:S18"/>
    <mergeCell ref="D18:G18"/>
    <mergeCell ref="I18:J18"/>
    <mergeCell ref="O18:P18"/>
    <mergeCell ref="A19:C19"/>
    <mergeCell ref="K19:M19"/>
    <mergeCell ref="A18:C18"/>
    <mergeCell ref="A14:W14"/>
    <mergeCell ref="A15:G15"/>
    <mergeCell ref="B12:D12"/>
    <mergeCell ref="S11:T11"/>
    <mergeCell ref="T15:W17"/>
    <mergeCell ref="Q11:R11"/>
    <mergeCell ref="H15:M15"/>
    <mergeCell ref="A16:C17"/>
    <mergeCell ref="N15:S15"/>
    <mergeCell ref="H16:H17"/>
    <mergeCell ref="A7:O7"/>
    <mergeCell ref="B10:C10"/>
    <mergeCell ref="U7:W7"/>
    <mergeCell ref="S9:U9"/>
    <mergeCell ref="P10:R10"/>
    <mergeCell ref="R7:T7"/>
    <mergeCell ref="E9:N9"/>
    <mergeCell ref="E10:N10"/>
    <mergeCell ref="T21:V21"/>
    <mergeCell ref="T22:V22"/>
    <mergeCell ref="B31:J31"/>
    <mergeCell ref="K31:M31"/>
    <mergeCell ref="I24:J24"/>
    <mergeCell ref="A23:C23"/>
    <mergeCell ref="D23:G23"/>
    <mergeCell ref="A21:C21"/>
    <mergeCell ref="A22:C22"/>
    <mergeCell ref="B30:J30"/>
  </mergeCells>
  <phoneticPr fontId="0" type="noConversion"/>
  <printOptions horizontalCentered="1" verticalCentered="1"/>
  <pageMargins left="0" right="0" top="0" bottom="0" header="0" footer="0"/>
  <pageSetup scale="9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14</xdr:col>
                    <xdr:colOff>381000</xdr:colOff>
                    <xdr:row>11</xdr:row>
                    <xdr:rowOff>85725</xdr:rowOff>
                  </from>
                  <to>
                    <xdr:col>19</xdr:col>
                    <xdr:colOff>219075</xdr:colOff>
                    <xdr:row>12</xdr:row>
                    <xdr:rowOff>38100</xdr:rowOff>
                  </to>
                </anchor>
              </controlPr>
            </control>
          </mc:Choice>
        </mc:AlternateContent>
        <mc:AlternateContent xmlns:mc="http://schemas.openxmlformats.org/markup-compatibility/2006">
          <mc:Choice Requires="x14">
            <control shapeId="2050" r:id="rId5" name="Check Box 2">
              <controlPr locked="0" defaultSize="0" autoFill="0" autoLine="0" autoPict="0">
                <anchor moveWithCells="1">
                  <from>
                    <xdr:col>19</xdr:col>
                    <xdr:colOff>276225</xdr:colOff>
                    <xdr:row>11</xdr:row>
                    <xdr:rowOff>85725</xdr:rowOff>
                  </from>
                  <to>
                    <xdr:col>22</xdr:col>
                    <xdr:colOff>19050</xdr:colOff>
                    <xdr:row>12</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autoPageBreaks="0"/>
  </sheetPr>
  <dimension ref="A7:Y57"/>
  <sheetViews>
    <sheetView showGridLines="0" showRowColHeaders="0" showZeros="0" topLeftCell="A49" zoomScaleNormal="100" zoomScaleSheetLayoutView="100" workbookViewId="0">
      <selection activeCell="K57" sqref="K57"/>
    </sheetView>
  </sheetViews>
  <sheetFormatPr defaultRowHeight="12.75" x14ac:dyDescent="0.2"/>
  <cols>
    <col min="1" max="1" width="1.140625" customWidth="1"/>
    <col min="2" max="2" width="4" customWidth="1"/>
    <col min="3" max="3" width="6" customWidth="1"/>
    <col min="4" max="4" width="5.85546875" customWidth="1"/>
    <col min="5" max="5" width="3.5703125" customWidth="1"/>
    <col min="6" max="7" width="4.7109375" customWidth="1"/>
    <col min="8" max="8" width="10.140625" customWidth="1"/>
    <col min="9" max="9" width="4.7109375" customWidth="1"/>
    <col min="10" max="10" width="1.5703125" customWidth="1"/>
    <col min="11" max="11" width="4.28515625" customWidth="1"/>
    <col min="12" max="12" width="3.5703125" customWidth="1"/>
    <col min="13" max="13" width="3.42578125" customWidth="1"/>
    <col min="14" max="14" width="12" customWidth="1"/>
    <col min="15" max="15" width="6" customWidth="1"/>
    <col min="16" max="16" width="1" hidden="1" customWidth="1"/>
    <col min="17" max="17" width="4.28515625" customWidth="1"/>
    <col min="18" max="18" width="3" customWidth="1"/>
    <col min="19" max="19" width="5" customWidth="1"/>
    <col min="20" max="20" width="4.7109375" customWidth="1"/>
    <col min="21" max="21" width="3" customWidth="1"/>
    <col min="22" max="22" width="9.28515625" customWidth="1"/>
    <col min="23" max="23" width="1" customWidth="1"/>
  </cols>
  <sheetData>
    <row r="7" spans="1:23" ht="20.25" x14ac:dyDescent="0.3">
      <c r="A7" s="516" t="s">
        <v>138</v>
      </c>
      <c r="B7" s="516"/>
      <c r="C7" s="516"/>
      <c r="D7" s="516"/>
      <c r="E7" s="516"/>
      <c r="F7" s="516"/>
      <c r="G7" s="516"/>
      <c r="H7" s="516"/>
      <c r="I7" s="516"/>
      <c r="J7" s="516"/>
      <c r="K7" s="516"/>
      <c r="L7" s="516"/>
      <c r="M7" s="516"/>
      <c r="N7" s="516"/>
      <c r="O7" s="516"/>
      <c r="Q7" s="79"/>
      <c r="R7" s="521" t="s">
        <v>43</v>
      </c>
      <c r="S7" s="522"/>
      <c r="T7" s="522"/>
      <c r="U7" s="518">
        <f>'BDC 70'!P6</f>
        <v>0</v>
      </c>
      <c r="V7" s="518"/>
      <c r="W7" s="518"/>
    </row>
    <row r="8" spans="1:23" ht="8.25" customHeight="1" thickBot="1" x14ac:dyDescent="0.25"/>
    <row r="9" spans="1:23" ht="21" customHeight="1" x14ac:dyDescent="0.2">
      <c r="A9" s="22"/>
      <c r="B9" s="111" t="s">
        <v>44</v>
      </c>
      <c r="C9" s="111"/>
      <c r="D9" s="111"/>
      <c r="E9" s="523"/>
      <c r="F9" s="523"/>
      <c r="G9" s="523"/>
      <c r="H9" s="523"/>
      <c r="I9" s="523"/>
      <c r="J9" s="523"/>
      <c r="K9" s="523"/>
      <c r="L9" s="523"/>
      <c r="M9" s="523"/>
      <c r="N9" s="523"/>
      <c r="O9" s="6"/>
      <c r="P9" s="6"/>
      <c r="Q9" s="6"/>
      <c r="R9" s="6"/>
      <c r="S9" s="519" t="s">
        <v>16</v>
      </c>
      <c r="T9" s="519"/>
      <c r="U9" s="519"/>
      <c r="V9" s="336">
        <f>'BDC 70'!P9</f>
        <v>0</v>
      </c>
      <c r="W9" s="80"/>
    </row>
    <row r="10" spans="1:23" ht="21" customHeight="1" x14ac:dyDescent="0.2">
      <c r="A10" s="8"/>
      <c r="B10" s="517" t="s">
        <v>1</v>
      </c>
      <c r="C10" s="517"/>
      <c r="D10" s="4"/>
      <c r="E10" s="524"/>
      <c r="F10" s="524"/>
      <c r="G10" s="524"/>
      <c r="H10" s="524"/>
      <c r="I10" s="524"/>
      <c r="J10" s="524"/>
      <c r="K10" s="524"/>
      <c r="L10" s="524"/>
      <c r="M10" s="524"/>
      <c r="N10" s="524"/>
      <c r="O10" s="81"/>
      <c r="P10" s="520"/>
      <c r="Q10" s="520"/>
      <c r="R10" s="520"/>
      <c r="V10" s="82"/>
      <c r="W10" s="83"/>
    </row>
    <row r="11" spans="1:23" ht="21" customHeight="1" x14ac:dyDescent="0.2">
      <c r="A11" s="8"/>
      <c r="B11" s="4"/>
      <c r="C11" s="4"/>
      <c r="D11" s="4"/>
      <c r="E11" s="408"/>
      <c r="F11" s="408"/>
      <c r="G11" s="408"/>
      <c r="H11" s="408"/>
      <c r="I11" s="408"/>
      <c r="J11" s="408"/>
      <c r="K11" s="408"/>
      <c r="L11" s="408"/>
      <c r="M11" s="408"/>
      <c r="N11" s="408"/>
      <c r="Q11" s="536" t="s">
        <v>18</v>
      </c>
      <c r="R11" s="536"/>
      <c r="S11" s="530">
        <f>'BDC 70'!L12</f>
        <v>0</v>
      </c>
      <c r="T11" s="530"/>
      <c r="U11" s="54" t="s">
        <v>17</v>
      </c>
      <c r="V11" s="380">
        <f>'BDC 70'!P12</f>
        <v>0</v>
      </c>
      <c r="W11" s="396"/>
    </row>
    <row r="12" spans="1:23" ht="21" customHeight="1" x14ac:dyDescent="0.2">
      <c r="A12" s="8"/>
      <c r="B12" s="517" t="s">
        <v>45</v>
      </c>
      <c r="C12" s="517"/>
      <c r="D12" s="517"/>
      <c r="E12" s="412"/>
      <c r="F12" s="412"/>
      <c r="G12" s="412"/>
      <c r="H12" s="412"/>
      <c r="I12" s="123" t="s">
        <v>2</v>
      </c>
      <c r="J12" s="408"/>
      <c r="K12" s="408"/>
      <c r="L12" s="408"/>
      <c r="M12" s="408"/>
      <c r="N12" s="408"/>
      <c r="Q12" s="321"/>
      <c r="R12" s="321"/>
      <c r="S12" s="321"/>
      <c r="T12" s="321"/>
      <c r="U12" s="321"/>
      <c r="V12" s="321"/>
      <c r="W12" s="9"/>
    </row>
    <row r="13" spans="1:23" ht="6.75" customHeight="1" thickBot="1" x14ac:dyDescent="0.25">
      <c r="A13" s="19"/>
      <c r="B13" s="17"/>
      <c r="C13" s="17"/>
      <c r="D13" s="17"/>
      <c r="E13" s="17"/>
      <c r="F13" s="17"/>
      <c r="G13" s="17"/>
      <c r="H13" s="17"/>
      <c r="I13" s="17"/>
      <c r="J13" s="17"/>
      <c r="K13" s="17"/>
      <c r="L13" s="17"/>
      <c r="M13" s="17"/>
      <c r="N13" s="17"/>
      <c r="O13" s="17"/>
      <c r="P13" s="17"/>
      <c r="Q13" s="17"/>
      <c r="R13" s="17"/>
      <c r="S13" s="17"/>
      <c r="T13" s="17"/>
      <c r="U13" s="17"/>
      <c r="V13" s="17"/>
      <c r="W13" s="18"/>
    </row>
    <row r="14" spans="1:23" ht="15" customHeight="1" x14ac:dyDescent="0.2">
      <c r="A14" s="525" t="s">
        <v>170</v>
      </c>
      <c r="B14" s="526"/>
      <c r="C14" s="526"/>
      <c r="D14" s="526"/>
      <c r="E14" s="526"/>
      <c r="F14" s="526"/>
      <c r="G14" s="526"/>
      <c r="H14" s="526"/>
      <c r="I14" s="526"/>
      <c r="J14" s="526"/>
      <c r="K14" s="526"/>
      <c r="L14" s="526"/>
      <c r="M14" s="526"/>
      <c r="N14" s="526"/>
      <c r="O14" s="526"/>
      <c r="P14" s="526"/>
      <c r="Q14" s="526"/>
      <c r="R14" s="526"/>
      <c r="S14" s="526"/>
      <c r="T14" s="526"/>
      <c r="U14" s="526"/>
      <c r="V14" s="526"/>
      <c r="W14" s="527"/>
    </row>
    <row r="15" spans="1:23" ht="14.25" customHeight="1" x14ac:dyDescent="0.2">
      <c r="A15" s="528"/>
      <c r="B15" s="529"/>
      <c r="C15" s="529"/>
      <c r="D15" s="529"/>
      <c r="E15" s="529"/>
      <c r="F15" s="529"/>
      <c r="G15" s="529"/>
      <c r="H15" s="537" t="s">
        <v>46</v>
      </c>
      <c r="I15" s="537"/>
      <c r="J15" s="537"/>
      <c r="K15" s="537"/>
      <c r="L15" s="537"/>
      <c r="M15" s="537"/>
      <c r="N15" s="537" t="s">
        <v>57</v>
      </c>
      <c r="O15" s="537"/>
      <c r="P15" s="537"/>
      <c r="Q15" s="537"/>
      <c r="R15" s="537"/>
      <c r="S15" s="537"/>
      <c r="T15" s="531" t="s">
        <v>183</v>
      </c>
      <c r="U15" s="531"/>
      <c r="V15" s="531"/>
      <c r="W15" s="584"/>
    </row>
    <row r="16" spans="1:23" ht="14.25" customHeight="1" x14ac:dyDescent="0.2">
      <c r="A16" s="538" t="s">
        <v>58</v>
      </c>
      <c r="B16" s="539"/>
      <c r="C16" s="539"/>
      <c r="D16" s="570" t="s">
        <v>47</v>
      </c>
      <c r="E16" s="570"/>
      <c r="F16" s="570"/>
      <c r="G16" s="570"/>
      <c r="H16" s="542" t="s">
        <v>15</v>
      </c>
      <c r="I16" s="570" t="s">
        <v>48</v>
      </c>
      <c r="J16" s="570"/>
      <c r="K16" s="570" t="s">
        <v>49</v>
      </c>
      <c r="L16" s="570"/>
      <c r="M16" s="570"/>
      <c r="N16" s="570" t="s">
        <v>59</v>
      </c>
      <c r="O16" s="570" t="s">
        <v>48</v>
      </c>
      <c r="P16" s="331"/>
      <c r="Q16" s="570" t="s">
        <v>50</v>
      </c>
      <c r="R16" s="570"/>
      <c r="S16" s="570"/>
      <c r="T16" s="623"/>
      <c r="U16" s="623"/>
      <c r="V16" s="623"/>
      <c r="W16" s="624"/>
    </row>
    <row r="17" spans="1:23" ht="8.25" customHeight="1" x14ac:dyDescent="0.2">
      <c r="A17" s="622"/>
      <c r="B17" s="596"/>
      <c r="C17" s="596"/>
      <c r="D17" s="589"/>
      <c r="E17" s="589"/>
      <c r="F17" s="589"/>
      <c r="G17" s="589"/>
      <c r="H17" s="625"/>
      <c r="I17" s="589"/>
      <c r="J17" s="589"/>
      <c r="K17" s="589"/>
      <c r="L17" s="589"/>
      <c r="M17" s="589"/>
      <c r="N17" s="589"/>
      <c r="O17" s="589"/>
      <c r="P17" s="341"/>
      <c r="Q17" s="589"/>
      <c r="R17" s="589"/>
      <c r="S17" s="589"/>
      <c r="T17" s="585"/>
      <c r="U17" s="585"/>
      <c r="V17" s="585"/>
      <c r="W17" s="586"/>
    </row>
    <row r="18" spans="1:23" ht="18" customHeight="1" x14ac:dyDescent="0.2">
      <c r="A18" s="511"/>
      <c r="B18" s="512"/>
      <c r="C18" s="512"/>
      <c r="D18" s="513"/>
      <c r="E18" s="513"/>
      <c r="F18" s="513"/>
      <c r="G18" s="513"/>
      <c r="H18" s="342"/>
      <c r="I18" s="545"/>
      <c r="J18" s="545"/>
      <c r="K18" s="544">
        <f t="shared" ref="K18:K24" si="0">H18*I18</f>
        <v>0</v>
      </c>
      <c r="L18" s="544"/>
      <c r="M18" s="544"/>
      <c r="N18" s="342"/>
      <c r="O18" s="545"/>
      <c r="P18" s="545"/>
      <c r="Q18" s="544">
        <f t="shared" ref="Q18:Q24" si="1">N18*O18</f>
        <v>0</v>
      </c>
      <c r="R18" s="544"/>
      <c r="S18" s="544"/>
      <c r="T18" s="616">
        <f t="shared" ref="T18:T24" si="2">SUM(K18+Q18)</f>
        <v>0</v>
      </c>
      <c r="U18" s="616"/>
      <c r="V18" s="503"/>
      <c r="W18" s="330"/>
    </row>
    <row r="19" spans="1:23" ht="18" customHeight="1" x14ac:dyDescent="0.2">
      <c r="A19" s="511"/>
      <c r="B19" s="512"/>
      <c r="C19" s="512"/>
      <c r="D19" s="513"/>
      <c r="E19" s="513"/>
      <c r="F19" s="513"/>
      <c r="G19" s="513"/>
      <c r="H19" s="342"/>
      <c r="I19" s="545"/>
      <c r="J19" s="545"/>
      <c r="K19" s="544">
        <f t="shared" si="0"/>
        <v>0</v>
      </c>
      <c r="L19" s="544"/>
      <c r="M19" s="544"/>
      <c r="N19" s="342"/>
      <c r="O19" s="545"/>
      <c r="P19" s="545"/>
      <c r="Q19" s="544">
        <f t="shared" si="1"/>
        <v>0</v>
      </c>
      <c r="R19" s="544"/>
      <c r="S19" s="544"/>
      <c r="T19" s="616">
        <f t="shared" si="2"/>
        <v>0</v>
      </c>
      <c r="U19" s="616"/>
      <c r="V19" s="503"/>
      <c r="W19" s="92"/>
    </row>
    <row r="20" spans="1:23" ht="18" customHeight="1" x14ac:dyDescent="0.2">
      <c r="A20" s="511"/>
      <c r="B20" s="512"/>
      <c r="C20" s="512"/>
      <c r="D20" s="513"/>
      <c r="E20" s="513"/>
      <c r="F20" s="513"/>
      <c r="G20" s="513"/>
      <c r="H20" s="342"/>
      <c r="I20" s="545"/>
      <c r="J20" s="545"/>
      <c r="K20" s="544">
        <f t="shared" si="0"/>
        <v>0</v>
      </c>
      <c r="L20" s="544"/>
      <c r="M20" s="544"/>
      <c r="N20" s="342"/>
      <c r="O20" s="545"/>
      <c r="P20" s="545"/>
      <c r="Q20" s="544">
        <f t="shared" si="1"/>
        <v>0</v>
      </c>
      <c r="R20" s="544"/>
      <c r="S20" s="544"/>
      <c r="T20" s="616">
        <f t="shared" si="2"/>
        <v>0</v>
      </c>
      <c r="U20" s="616"/>
      <c r="V20" s="503"/>
      <c r="W20" s="92"/>
    </row>
    <row r="21" spans="1:23" ht="18" customHeight="1" x14ac:dyDescent="0.2">
      <c r="A21" s="511"/>
      <c r="B21" s="512"/>
      <c r="C21" s="512"/>
      <c r="D21" s="513"/>
      <c r="E21" s="513"/>
      <c r="F21" s="513"/>
      <c r="G21" s="513"/>
      <c r="H21" s="342"/>
      <c r="I21" s="572"/>
      <c r="J21" s="572"/>
      <c r="K21" s="544">
        <f t="shared" si="0"/>
        <v>0</v>
      </c>
      <c r="L21" s="544"/>
      <c r="M21" s="544"/>
      <c r="N21" s="342"/>
      <c r="O21" s="343"/>
      <c r="P21" s="343"/>
      <c r="Q21" s="544">
        <f t="shared" si="1"/>
        <v>0</v>
      </c>
      <c r="R21" s="544"/>
      <c r="S21" s="544"/>
      <c r="T21" s="616">
        <f t="shared" si="2"/>
        <v>0</v>
      </c>
      <c r="U21" s="616"/>
      <c r="V21" s="503"/>
      <c r="W21" s="92"/>
    </row>
    <row r="22" spans="1:23" ht="18" customHeight="1" x14ac:dyDescent="0.2">
      <c r="A22" s="511"/>
      <c r="B22" s="512"/>
      <c r="C22" s="512"/>
      <c r="D22" s="513"/>
      <c r="E22" s="513"/>
      <c r="F22" s="513"/>
      <c r="G22" s="513"/>
      <c r="H22" s="342"/>
      <c r="I22" s="549"/>
      <c r="J22" s="549"/>
      <c r="K22" s="544">
        <f t="shared" si="0"/>
        <v>0</v>
      </c>
      <c r="L22" s="544"/>
      <c r="M22" s="544"/>
      <c r="N22" s="342"/>
      <c r="O22" s="343"/>
      <c r="P22" s="343"/>
      <c r="Q22" s="544">
        <f t="shared" si="1"/>
        <v>0</v>
      </c>
      <c r="R22" s="544"/>
      <c r="S22" s="544"/>
      <c r="T22" s="616">
        <f t="shared" si="2"/>
        <v>0</v>
      </c>
      <c r="U22" s="616"/>
      <c r="V22" s="503"/>
      <c r="W22" s="92"/>
    </row>
    <row r="23" spans="1:23" ht="18" customHeight="1" x14ac:dyDescent="0.2">
      <c r="A23" s="511"/>
      <c r="B23" s="512"/>
      <c r="C23" s="512"/>
      <c r="D23" s="513"/>
      <c r="E23" s="513"/>
      <c r="F23" s="513"/>
      <c r="G23" s="513"/>
      <c r="H23" s="342"/>
      <c r="I23" s="545"/>
      <c r="J23" s="545"/>
      <c r="K23" s="544">
        <f t="shared" si="0"/>
        <v>0</v>
      </c>
      <c r="L23" s="544"/>
      <c r="M23" s="544"/>
      <c r="N23" s="342"/>
      <c r="O23" s="545"/>
      <c r="P23" s="545"/>
      <c r="Q23" s="544">
        <f t="shared" si="1"/>
        <v>0</v>
      </c>
      <c r="R23" s="544"/>
      <c r="S23" s="544"/>
      <c r="T23" s="616">
        <f t="shared" si="2"/>
        <v>0</v>
      </c>
      <c r="U23" s="616"/>
      <c r="V23" s="503"/>
      <c r="W23" s="92"/>
    </row>
    <row r="24" spans="1:23" ht="18" customHeight="1" thickBot="1" x14ac:dyDescent="0.25">
      <c r="A24" s="598"/>
      <c r="B24" s="599"/>
      <c r="C24" s="599"/>
      <c r="D24" s="575"/>
      <c r="E24" s="575"/>
      <c r="F24" s="575"/>
      <c r="G24" s="575"/>
      <c r="H24" s="344"/>
      <c r="I24" s="510"/>
      <c r="J24" s="510"/>
      <c r="K24" s="550">
        <f t="shared" si="0"/>
        <v>0</v>
      </c>
      <c r="L24" s="550"/>
      <c r="M24" s="550"/>
      <c r="N24" s="344"/>
      <c r="O24" s="510"/>
      <c r="P24" s="510"/>
      <c r="Q24" s="550">
        <f t="shared" si="1"/>
        <v>0</v>
      </c>
      <c r="R24" s="550"/>
      <c r="S24" s="550"/>
      <c r="T24" s="617">
        <f t="shared" si="2"/>
        <v>0</v>
      </c>
      <c r="U24" s="617"/>
      <c r="V24" s="568"/>
      <c r="W24" s="92"/>
    </row>
    <row r="25" spans="1:23" ht="18.75" customHeight="1" x14ac:dyDescent="0.2">
      <c r="A25" s="22"/>
      <c r="B25" s="96" t="s">
        <v>26</v>
      </c>
      <c r="C25" s="620" t="s">
        <v>172</v>
      </c>
      <c r="D25" s="621"/>
      <c r="E25" s="621"/>
      <c r="F25" s="621"/>
      <c r="G25" s="621"/>
      <c r="H25" s="611"/>
      <c r="I25" s="611"/>
      <c r="J25" s="611"/>
      <c r="K25" s="611"/>
      <c r="L25" s="611"/>
      <c r="M25" s="611"/>
      <c r="N25" s="611"/>
      <c r="O25" s="611"/>
      <c r="P25" s="611"/>
      <c r="Q25" s="611"/>
      <c r="R25" s="611"/>
      <c r="S25" s="611"/>
      <c r="T25" s="557">
        <f>SUM(T18:T24)</f>
        <v>0</v>
      </c>
      <c r="U25" s="558"/>
      <c r="V25" s="558"/>
      <c r="W25" s="115"/>
    </row>
    <row r="26" spans="1:23" s="4" customFormat="1" ht="3.75" customHeight="1" thickBot="1" x14ac:dyDescent="0.25">
      <c r="A26" s="19"/>
      <c r="B26" s="99"/>
      <c r="C26" s="100"/>
      <c r="D26" s="101"/>
      <c r="E26" s="101"/>
      <c r="F26" s="101"/>
      <c r="G26" s="101"/>
      <c r="H26" s="25"/>
      <c r="I26" s="25"/>
      <c r="J26" s="25"/>
      <c r="K26" s="25"/>
      <c r="L26" s="25"/>
      <c r="M26" s="25"/>
      <c r="N26" s="25"/>
      <c r="O26" s="25"/>
      <c r="P26" s="25"/>
      <c r="Q26" s="25"/>
      <c r="R26" s="25"/>
      <c r="S26" s="25"/>
      <c r="T26" s="349"/>
      <c r="U26" s="118"/>
      <c r="V26" s="118"/>
      <c r="W26" s="119"/>
    </row>
    <row r="27" spans="1:23" ht="15" customHeight="1" x14ac:dyDescent="0.2">
      <c r="A27" s="116"/>
      <c r="B27" s="582" t="s">
        <v>169</v>
      </c>
      <c r="C27" s="582"/>
      <c r="D27" s="582"/>
      <c r="E27" s="582"/>
      <c r="F27" s="582"/>
      <c r="G27" s="582"/>
      <c r="H27" s="582"/>
      <c r="I27" s="582"/>
      <c r="J27" s="582"/>
      <c r="K27" s="582"/>
      <c r="L27" s="582"/>
      <c r="M27" s="582"/>
      <c r="N27" s="582"/>
      <c r="O27" s="582"/>
      <c r="P27" s="582"/>
      <c r="Q27" s="582"/>
      <c r="R27" s="582"/>
      <c r="S27" s="582"/>
      <c r="T27" s="582"/>
      <c r="U27" s="582"/>
      <c r="V27" s="582"/>
      <c r="W27" s="583"/>
    </row>
    <row r="28" spans="1:23" ht="14.25" customHeight="1" x14ac:dyDescent="0.2">
      <c r="A28" s="612" t="s">
        <v>189</v>
      </c>
      <c r="B28" s="613"/>
      <c r="C28" s="613"/>
      <c r="D28" s="613"/>
      <c r="E28" s="613"/>
      <c r="F28" s="613"/>
      <c r="G28" s="613"/>
      <c r="H28" s="613"/>
      <c r="I28" s="613"/>
      <c r="J28" s="613"/>
      <c r="K28" s="570" t="s">
        <v>51</v>
      </c>
      <c r="L28" s="570"/>
      <c r="M28" s="570"/>
      <c r="N28" s="539" t="s">
        <v>61</v>
      </c>
      <c r="O28" s="539" t="s">
        <v>60</v>
      </c>
      <c r="P28" s="539"/>
      <c r="Q28" s="539"/>
      <c r="R28" s="570" t="s">
        <v>52</v>
      </c>
      <c r="S28" s="570"/>
      <c r="T28" s="531" t="s">
        <v>184</v>
      </c>
      <c r="U28" s="531"/>
      <c r="V28" s="531"/>
      <c r="W28" s="584"/>
    </row>
    <row r="29" spans="1:23" ht="12" customHeight="1" x14ac:dyDescent="0.2">
      <c r="A29" s="614"/>
      <c r="B29" s="615"/>
      <c r="C29" s="615"/>
      <c r="D29" s="615"/>
      <c r="E29" s="615"/>
      <c r="F29" s="615"/>
      <c r="G29" s="615"/>
      <c r="H29" s="615"/>
      <c r="I29" s="615"/>
      <c r="J29" s="615"/>
      <c r="K29" s="589"/>
      <c r="L29" s="589"/>
      <c r="M29" s="589"/>
      <c r="N29" s="596"/>
      <c r="O29" s="596"/>
      <c r="P29" s="596"/>
      <c r="Q29" s="596"/>
      <c r="R29" s="589"/>
      <c r="S29" s="589"/>
      <c r="T29" s="585"/>
      <c r="U29" s="585"/>
      <c r="V29" s="585"/>
      <c r="W29" s="586"/>
    </row>
    <row r="30" spans="1:23" ht="18" customHeight="1" x14ac:dyDescent="0.2">
      <c r="A30" s="116"/>
      <c r="B30" s="514"/>
      <c r="C30" s="514"/>
      <c r="D30" s="514"/>
      <c r="E30" s="514"/>
      <c r="F30" s="514"/>
      <c r="G30" s="514"/>
      <c r="H30" s="514"/>
      <c r="I30" s="514"/>
      <c r="J30" s="515"/>
      <c r="K30" s="546"/>
      <c r="L30" s="547"/>
      <c r="M30" s="548"/>
      <c r="N30" s="93"/>
      <c r="O30" s="579"/>
      <c r="P30" s="580"/>
      <c r="Q30" s="581"/>
      <c r="R30" s="559"/>
      <c r="S30" s="608"/>
      <c r="T30" s="574">
        <f t="shared" ref="T30:T36" si="3">O30*R30</f>
        <v>0</v>
      </c>
      <c r="U30" s="574"/>
      <c r="V30" s="574"/>
      <c r="W30" s="330"/>
    </row>
    <row r="31" spans="1:23" ht="18" customHeight="1" x14ac:dyDescent="0.2">
      <c r="A31" s="94"/>
      <c r="B31" s="505"/>
      <c r="C31" s="505"/>
      <c r="D31" s="505"/>
      <c r="E31" s="505"/>
      <c r="F31" s="505"/>
      <c r="G31" s="505"/>
      <c r="H31" s="505"/>
      <c r="I31" s="505"/>
      <c r="J31" s="506"/>
      <c r="K31" s="507"/>
      <c r="L31" s="508"/>
      <c r="M31" s="509"/>
      <c r="N31" s="95"/>
      <c r="O31" s="576">
        <v>0</v>
      </c>
      <c r="P31" s="577"/>
      <c r="Q31" s="578"/>
      <c r="R31" s="559"/>
      <c r="S31" s="608"/>
      <c r="T31" s="504">
        <f t="shared" si="3"/>
        <v>0</v>
      </c>
      <c r="U31" s="504"/>
      <c r="V31" s="504"/>
      <c r="W31" s="92"/>
    </row>
    <row r="32" spans="1:23" ht="18" customHeight="1" x14ac:dyDescent="0.2">
      <c r="A32" s="94"/>
      <c r="B32" s="505"/>
      <c r="C32" s="505"/>
      <c r="D32" s="505"/>
      <c r="E32" s="505"/>
      <c r="F32" s="505"/>
      <c r="G32" s="505"/>
      <c r="H32" s="505"/>
      <c r="I32" s="505"/>
      <c r="J32" s="506"/>
      <c r="K32" s="507"/>
      <c r="L32" s="508"/>
      <c r="M32" s="509"/>
      <c r="N32" s="95"/>
      <c r="O32" s="576"/>
      <c r="P32" s="577"/>
      <c r="Q32" s="578"/>
      <c r="R32" s="559"/>
      <c r="S32" s="608"/>
      <c r="T32" s="504">
        <f t="shared" si="3"/>
        <v>0</v>
      </c>
      <c r="U32" s="504"/>
      <c r="V32" s="504"/>
      <c r="W32" s="92"/>
    </row>
    <row r="33" spans="1:25" ht="18" customHeight="1" x14ac:dyDescent="0.2">
      <c r="A33" s="94"/>
      <c r="B33" s="505"/>
      <c r="C33" s="505"/>
      <c r="D33" s="505"/>
      <c r="E33" s="505"/>
      <c r="F33" s="505"/>
      <c r="G33" s="505"/>
      <c r="H33" s="505"/>
      <c r="I33" s="505"/>
      <c r="J33" s="506"/>
      <c r="K33" s="507"/>
      <c r="L33" s="508"/>
      <c r="M33" s="509"/>
      <c r="N33" s="95"/>
      <c r="O33" s="576"/>
      <c r="P33" s="577"/>
      <c r="Q33" s="578"/>
      <c r="R33" s="559"/>
      <c r="S33" s="608"/>
      <c r="T33" s="504">
        <f t="shared" si="3"/>
        <v>0</v>
      </c>
      <c r="U33" s="504"/>
      <c r="V33" s="504"/>
      <c r="W33" s="92"/>
    </row>
    <row r="34" spans="1:25" ht="18" customHeight="1" x14ac:dyDescent="0.2">
      <c r="A34" s="94"/>
      <c r="B34" s="505"/>
      <c r="C34" s="505"/>
      <c r="D34" s="505"/>
      <c r="E34" s="505"/>
      <c r="F34" s="505"/>
      <c r="G34" s="505"/>
      <c r="H34" s="505"/>
      <c r="I34" s="505"/>
      <c r="J34" s="506"/>
      <c r="K34" s="507"/>
      <c r="L34" s="508"/>
      <c r="M34" s="509"/>
      <c r="N34" s="95"/>
      <c r="O34" s="576">
        <v>0</v>
      </c>
      <c r="P34" s="577"/>
      <c r="Q34" s="578"/>
      <c r="R34" s="559"/>
      <c r="S34" s="608"/>
      <c r="T34" s="504">
        <f t="shared" si="3"/>
        <v>0</v>
      </c>
      <c r="U34" s="504"/>
      <c r="V34" s="504"/>
      <c r="W34" s="92"/>
    </row>
    <row r="35" spans="1:25" ht="18" customHeight="1" x14ac:dyDescent="0.2">
      <c r="A35" s="8"/>
      <c r="B35" s="505"/>
      <c r="C35" s="505"/>
      <c r="D35" s="505"/>
      <c r="E35" s="505"/>
      <c r="F35" s="505"/>
      <c r="G35" s="505"/>
      <c r="H35" s="505"/>
      <c r="I35" s="505"/>
      <c r="J35" s="506"/>
      <c r="K35" s="507"/>
      <c r="L35" s="508"/>
      <c r="M35" s="509"/>
      <c r="N35" s="95"/>
      <c r="O35" s="576"/>
      <c r="P35" s="577"/>
      <c r="Q35" s="578"/>
      <c r="R35" s="559"/>
      <c r="S35" s="608"/>
      <c r="T35" s="504">
        <f t="shared" si="3"/>
        <v>0</v>
      </c>
      <c r="U35" s="504"/>
      <c r="V35" s="504"/>
      <c r="W35" s="92"/>
    </row>
    <row r="36" spans="1:25" ht="18" customHeight="1" thickBot="1" x14ac:dyDescent="0.25">
      <c r="A36" s="94"/>
      <c r="B36" s="505"/>
      <c r="C36" s="505"/>
      <c r="D36" s="505"/>
      <c r="E36" s="505"/>
      <c r="F36" s="505"/>
      <c r="G36" s="505"/>
      <c r="H36" s="505"/>
      <c r="I36" s="505"/>
      <c r="J36" s="506"/>
      <c r="K36" s="507"/>
      <c r="L36" s="508"/>
      <c r="M36" s="509"/>
      <c r="N36" s="95"/>
      <c r="O36" s="576">
        <v>0</v>
      </c>
      <c r="P36" s="577"/>
      <c r="Q36" s="578"/>
      <c r="R36" s="609"/>
      <c r="S36" s="610"/>
      <c r="T36" s="574">
        <f t="shared" si="3"/>
        <v>0</v>
      </c>
      <c r="U36" s="574"/>
      <c r="V36" s="574"/>
      <c r="W36" s="92"/>
      <c r="Y36" s="339"/>
    </row>
    <row r="37" spans="1:25" ht="18.75" customHeight="1" x14ac:dyDescent="0.2">
      <c r="A37" s="22"/>
      <c r="B37" s="96" t="s">
        <v>27</v>
      </c>
      <c r="C37" s="597" t="s">
        <v>173</v>
      </c>
      <c r="D37" s="597"/>
      <c r="E37" s="597"/>
      <c r="F37" s="597"/>
      <c r="G37" s="597"/>
      <c r="H37" s="597"/>
      <c r="I37" s="597"/>
      <c r="J37" s="597"/>
      <c r="K37" s="597"/>
      <c r="L37" s="597"/>
      <c r="M37" s="597"/>
      <c r="N37" s="597"/>
      <c r="O37" s="597"/>
      <c r="P37" s="597"/>
      <c r="Q37" s="597"/>
      <c r="R37" s="597"/>
      <c r="S37" s="597"/>
      <c r="T37" s="557">
        <f>SUM(T30:T36)</f>
        <v>0</v>
      </c>
      <c r="U37" s="558"/>
      <c r="V37" s="558"/>
      <c r="W37" s="114"/>
    </row>
    <row r="38" spans="1:25" s="4" customFormat="1" ht="3.75" customHeight="1" thickBot="1" x14ac:dyDescent="0.25">
      <c r="A38" s="19"/>
      <c r="B38" s="99"/>
      <c r="C38" s="100"/>
      <c r="D38" s="100"/>
      <c r="E38" s="100"/>
      <c r="F38" s="100"/>
      <c r="G38" s="100"/>
      <c r="H38" s="100"/>
      <c r="I38" s="100"/>
      <c r="J38" s="100"/>
      <c r="K38" s="34"/>
      <c r="L38" s="34"/>
      <c r="M38" s="34"/>
      <c r="N38" s="34"/>
      <c r="O38" s="34"/>
      <c r="P38" s="34"/>
      <c r="Q38" s="34"/>
      <c r="R38" s="34"/>
      <c r="S38" s="34"/>
      <c r="T38" s="349"/>
      <c r="U38" s="118"/>
      <c r="V38" s="118"/>
      <c r="W38" s="105"/>
    </row>
    <row r="39" spans="1:25" ht="18.75" customHeight="1" x14ac:dyDescent="0.2">
      <c r="A39" s="8"/>
      <c r="B39" s="103" t="s">
        <v>6</v>
      </c>
      <c r="C39" s="597" t="s">
        <v>171</v>
      </c>
      <c r="D39" s="607"/>
      <c r="E39" s="607"/>
      <c r="F39" s="607"/>
      <c r="G39" s="607"/>
      <c r="H39" s="607"/>
      <c r="I39" s="607"/>
      <c r="J39" s="607"/>
      <c r="K39" s="607"/>
      <c r="L39" s="607"/>
      <c r="M39" s="607"/>
      <c r="N39" s="607"/>
      <c r="O39" s="607"/>
      <c r="P39" s="607"/>
      <c r="Q39" s="607"/>
      <c r="R39" s="607"/>
      <c r="S39" s="607"/>
      <c r="T39" s="618"/>
      <c r="U39" s="619"/>
      <c r="V39" s="619"/>
      <c r="W39" s="104"/>
    </row>
    <row r="40" spans="1:25" s="4" customFormat="1" ht="3.75" customHeight="1" thickBot="1" x14ac:dyDescent="0.25">
      <c r="A40" s="19"/>
      <c r="B40" s="99"/>
      <c r="C40" s="100"/>
      <c r="D40" s="100"/>
      <c r="E40" s="100"/>
      <c r="F40" s="100"/>
      <c r="G40" s="100"/>
      <c r="H40" s="100"/>
      <c r="I40" s="100"/>
      <c r="J40" s="34"/>
      <c r="K40" s="34"/>
      <c r="L40" s="102"/>
      <c r="M40" s="102"/>
      <c r="N40" s="102"/>
      <c r="O40" s="102"/>
      <c r="P40" s="34"/>
      <c r="Q40" s="34"/>
      <c r="R40" s="34"/>
      <c r="S40" s="34"/>
      <c r="T40" s="347"/>
      <c r="U40" s="313"/>
      <c r="V40" s="313"/>
      <c r="W40" s="105"/>
    </row>
    <row r="41" spans="1:25" ht="21.75" customHeight="1" x14ac:dyDescent="0.2">
      <c r="A41" s="8"/>
      <c r="B41" s="103" t="s">
        <v>53</v>
      </c>
      <c r="C41" s="606" t="s">
        <v>176</v>
      </c>
      <c r="D41" s="606"/>
      <c r="E41" s="606"/>
      <c r="F41" s="606"/>
      <c r="G41" s="606"/>
      <c r="H41" s="338"/>
      <c r="I41" s="338"/>
      <c r="J41" s="338"/>
      <c r="K41" s="338"/>
      <c r="L41" s="338"/>
      <c r="M41" s="340" t="s">
        <v>174</v>
      </c>
      <c r="N41" s="113"/>
      <c r="O41" s="55" t="s">
        <v>55</v>
      </c>
      <c r="P41" s="77"/>
      <c r="Q41" s="77"/>
      <c r="R41" s="77"/>
      <c r="S41" s="346"/>
      <c r="T41" s="603">
        <f>SUM(T25,T37,T39)</f>
        <v>0</v>
      </c>
      <c r="U41" s="604"/>
      <c r="V41" s="604"/>
      <c r="W41" s="104"/>
    </row>
    <row r="42" spans="1:25" ht="3.75" customHeight="1" thickBot="1" x14ac:dyDescent="0.25">
      <c r="A42" s="19"/>
      <c r="B42" s="34"/>
      <c r="C42" s="34"/>
      <c r="D42" s="34"/>
      <c r="E42" s="34"/>
      <c r="F42" s="34"/>
      <c r="G42" s="34"/>
      <c r="H42" s="34"/>
      <c r="I42" s="34"/>
      <c r="J42" s="34"/>
      <c r="K42" s="34"/>
      <c r="L42" s="34"/>
      <c r="M42" s="34"/>
      <c r="N42" s="34"/>
      <c r="O42" s="34"/>
      <c r="P42" s="34"/>
      <c r="Q42" s="34"/>
      <c r="R42" s="34"/>
      <c r="S42" s="34"/>
      <c r="T42" s="348"/>
      <c r="U42" s="88"/>
      <c r="V42" s="88"/>
      <c r="W42" s="89"/>
    </row>
    <row r="43" spans="1:25" ht="15" customHeight="1" x14ac:dyDescent="0.2">
      <c r="A43" s="8"/>
      <c r="B43" s="605" t="s">
        <v>56</v>
      </c>
      <c r="C43" s="605"/>
      <c r="D43" s="605"/>
      <c r="E43" s="605"/>
      <c r="F43" s="605"/>
      <c r="G43" s="605"/>
      <c r="H43" s="43"/>
      <c r="I43" s="43"/>
      <c r="J43" s="43"/>
      <c r="K43" s="43"/>
      <c r="L43" s="43"/>
      <c r="M43" s="43"/>
      <c r="N43" s="43"/>
      <c r="O43" s="43"/>
      <c r="P43" s="43"/>
      <c r="Q43" s="43"/>
      <c r="R43" s="43"/>
      <c r="S43" s="43"/>
      <c r="T43" s="43"/>
      <c r="U43" s="43"/>
      <c r="V43" s="43"/>
      <c r="W43" s="106"/>
    </row>
    <row r="44" spans="1:25" ht="14.25" customHeight="1" x14ac:dyDescent="0.2">
      <c r="A44" s="8"/>
      <c r="B44" s="602" t="s">
        <v>190</v>
      </c>
      <c r="C44" s="602"/>
      <c r="D44" s="602"/>
      <c r="E44" s="602"/>
      <c r="F44" s="602"/>
      <c r="G44" s="602"/>
      <c r="H44" s="602"/>
      <c r="I44" s="602"/>
      <c r="J44" s="602"/>
      <c r="K44" s="602"/>
      <c r="L44" s="602"/>
      <c r="M44" s="602"/>
      <c r="N44" s="602"/>
      <c r="O44" s="602"/>
      <c r="P44" s="602"/>
      <c r="Q44" s="602"/>
      <c r="R44" s="602"/>
      <c r="S44" s="602"/>
      <c r="T44" s="602"/>
      <c r="U44" s="602"/>
      <c r="V44" s="602"/>
      <c r="W44" s="122"/>
    </row>
    <row r="45" spans="1:25" ht="14.25" customHeight="1" x14ac:dyDescent="0.2">
      <c r="A45" s="8"/>
      <c r="B45" s="602"/>
      <c r="C45" s="602"/>
      <c r="D45" s="602"/>
      <c r="E45" s="602"/>
      <c r="F45" s="602"/>
      <c r="G45" s="602"/>
      <c r="H45" s="602"/>
      <c r="I45" s="602"/>
      <c r="J45" s="602"/>
      <c r="K45" s="602"/>
      <c r="L45" s="602"/>
      <c r="M45" s="602"/>
      <c r="N45" s="602"/>
      <c r="O45" s="602"/>
      <c r="P45" s="602"/>
      <c r="Q45" s="602"/>
      <c r="R45" s="602"/>
      <c r="S45" s="602"/>
      <c r="T45" s="602"/>
      <c r="U45" s="602"/>
      <c r="V45" s="602"/>
      <c r="W45" s="120"/>
    </row>
    <row r="46" spans="1:25" x14ac:dyDescent="0.2">
      <c r="A46" s="8"/>
      <c r="B46" s="602"/>
      <c r="C46" s="602"/>
      <c r="D46" s="602"/>
      <c r="E46" s="602"/>
      <c r="F46" s="602"/>
      <c r="G46" s="602"/>
      <c r="H46" s="602"/>
      <c r="I46" s="602"/>
      <c r="J46" s="602"/>
      <c r="K46" s="602"/>
      <c r="L46" s="602"/>
      <c r="M46" s="602"/>
      <c r="N46" s="602"/>
      <c r="O46" s="602"/>
      <c r="P46" s="602"/>
      <c r="Q46" s="602"/>
      <c r="R46" s="602"/>
      <c r="S46" s="602"/>
      <c r="T46" s="602"/>
      <c r="U46" s="602"/>
      <c r="V46" s="602"/>
      <c r="W46" s="122"/>
    </row>
    <row r="47" spans="1:25" ht="6" customHeight="1" x14ac:dyDescent="0.2">
      <c r="A47" s="8"/>
      <c r="B47" s="43"/>
      <c r="C47" s="43"/>
      <c r="D47" s="43"/>
      <c r="E47" s="43"/>
      <c r="F47" s="43"/>
      <c r="G47" s="43"/>
      <c r="H47" s="43"/>
      <c r="I47" s="43"/>
      <c r="J47" s="43"/>
      <c r="K47" s="43"/>
      <c r="L47" s="43"/>
      <c r="M47" s="43"/>
      <c r="N47" s="43"/>
      <c r="O47" s="43"/>
      <c r="P47" s="43"/>
      <c r="Q47" s="43"/>
      <c r="R47" s="43"/>
      <c r="S47" s="43"/>
      <c r="T47" s="43"/>
      <c r="U47" s="43"/>
      <c r="V47" s="43"/>
      <c r="W47" s="106"/>
    </row>
    <row r="48" spans="1:25" ht="15.75" customHeight="1" x14ac:dyDescent="0.2">
      <c r="A48" s="8"/>
      <c r="B48" s="561"/>
      <c r="C48" s="561"/>
      <c r="D48" s="561"/>
      <c r="E48" s="561"/>
      <c r="F48" s="561"/>
      <c r="G48" s="561"/>
      <c r="H48" s="561"/>
      <c r="I48" s="55"/>
      <c r="J48" s="55"/>
      <c r="K48" s="47"/>
      <c r="L48" s="47"/>
      <c r="M48" s="47"/>
      <c r="N48" s="425" t="s">
        <v>62</v>
      </c>
      <c r="O48" s="425"/>
      <c r="P48" s="425"/>
      <c r="Q48" s="425"/>
      <c r="R48" s="425"/>
      <c r="S48" s="425"/>
      <c r="T48" s="425"/>
      <c r="U48" s="425"/>
      <c r="V48" s="425"/>
      <c r="W48" s="107"/>
    </row>
    <row r="49" spans="1:23" x14ac:dyDescent="0.2">
      <c r="A49" s="8"/>
      <c r="B49" s="564" t="s">
        <v>204</v>
      </c>
      <c r="C49" s="564"/>
      <c r="D49" s="564"/>
      <c r="E49" s="564"/>
      <c r="F49" s="564"/>
      <c r="G49" s="564"/>
      <c r="H49" s="564"/>
      <c r="I49" s="563"/>
      <c r="J49" s="563"/>
      <c r="K49" s="563"/>
      <c r="L49" s="563"/>
      <c r="M49" s="47"/>
      <c r="W49" s="107"/>
    </row>
    <row r="50" spans="1:23" ht="4.5" customHeight="1" x14ac:dyDescent="0.2">
      <c r="A50" s="8"/>
      <c r="B50" s="47"/>
      <c r="C50" s="47"/>
      <c r="D50" s="47"/>
      <c r="E50" s="47"/>
      <c r="F50" s="47"/>
      <c r="G50" s="47"/>
      <c r="H50" s="47"/>
      <c r="I50" s="47"/>
      <c r="J50" s="47"/>
      <c r="K50" s="47"/>
      <c r="L50" s="47"/>
      <c r="M50" s="47"/>
      <c r="N50" s="425" t="s">
        <v>63</v>
      </c>
      <c r="O50" s="425"/>
      <c r="P50" s="425"/>
      <c r="Q50" s="425"/>
      <c r="R50" s="425"/>
      <c r="S50" s="425"/>
      <c r="T50" s="425"/>
      <c r="U50" s="425"/>
      <c r="V50" s="425"/>
      <c r="W50" s="107"/>
    </row>
    <row r="51" spans="1:23" ht="14.25" customHeight="1" x14ac:dyDescent="0.2">
      <c r="A51" s="8"/>
      <c r="B51" s="514"/>
      <c r="C51" s="514"/>
      <c r="D51" s="514"/>
      <c r="E51" s="514"/>
      <c r="F51" s="514"/>
      <c r="G51" s="514"/>
      <c r="H51" s="514"/>
      <c r="I51" s="312"/>
      <c r="J51" s="312"/>
      <c r="K51" s="47"/>
      <c r="L51" s="47"/>
      <c r="M51" s="47"/>
      <c r="N51" s="425"/>
      <c r="O51" s="425"/>
      <c r="P51" s="425"/>
      <c r="Q51" s="425"/>
      <c r="R51" s="425"/>
      <c r="S51" s="425"/>
      <c r="T51" s="425"/>
      <c r="U51" s="425"/>
      <c r="V51" s="425"/>
      <c r="W51" s="109"/>
    </row>
    <row r="52" spans="1:23" x14ac:dyDescent="0.2">
      <c r="A52" s="8"/>
      <c r="B52" s="565" t="s">
        <v>203</v>
      </c>
      <c r="C52" s="565"/>
      <c r="D52" s="565"/>
      <c r="E52" s="565"/>
      <c r="F52" s="565"/>
      <c r="G52" s="565"/>
      <c r="H52" s="565"/>
      <c r="I52" s="565"/>
      <c r="J52" s="565"/>
      <c r="K52" s="565"/>
      <c r="L52" s="565"/>
      <c r="M52" s="47"/>
      <c r="N52" s="47"/>
      <c r="W52" s="107"/>
    </row>
    <row r="53" spans="1:23" ht="3.75" customHeight="1" x14ac:dyDescent="0.2">
      <c r="A53" s="8"/>
      <c r="B53" s="47"/>
      <c r="C53" s="47"/>
      <c r="D53" s="47"/>
      <c r="E53" s="47"/>
      <c r="F53" s="47"/>
      <c r="G53" s="47"/>
      <c r="H53" s="47"/>
      <c r="I53" s="47"/>
      <c r="J53" s="47"/>
      <c r="K53" s="47"/>
      <c r="L53" s="47"/>
      <c r="M53" s="47"/>
      <c r="N53" s="47"/>
      <c r="O53" s="517"/>
      <c r="P53" s="517"/>
      <c r="Q53" s="517"/>
      <c r="R53" s="517"/>
      <c r="S53" s="517"/>
      <c r="T53" s="517"/>
      <c r="U53" s="517"/>
      <c r="V53" s="517"/>
      <c r="W53" s="107"/>
    </row>
    <row r="54" spans="1:23" ht="19.5" customHeight="1" x14ac:dyDescent="0.2">
      <c r="A54" s="8"/>
      <c r="B54" s="514"/>
      <c r="C54" s="514"/>
      <c r="D54" s="514"/>
      <c r="E54" s="514"/>
      <c r="F54" s="514"/>
      <c r="G54" s="514"/>
      <c r="H54" s="514"/>
      <c r="I54" s="312"/>
      <c r="J54" s="312"/>
      <c r="K54" s="47"/>
      <c r="L54" s="47"/>
      <c r="M54" s="47"/>
      <c r="N54" s="600"/>
      <c r="O54" s="600"/>
      <c r="P54" s="600"/>
      <c r="Q54" s="600"/>
      <c r="R54" s="600"/>
      <c r="S54" s="600"/>
      <c r="T54" s="600"/>
      <c r="U54" s="600"/>
      <c r="V54" s="47"/>
      <c r="W54" s="107"/>
    </row>
    <row r="55" spans="1:23" ht="12.75" customHeight="1" x14ac:dyDescent="0.2">
      <c r="A55" s="8"/>
      <c r="B55" s="563" t="s">
        <v>9</v>
      </c>
      <c r="C55" s="563"/>
      <c r="D55" s="563"/>
      <c r="E55" s="563"/>
      <c r="F55" s="563"/>
      <c r="G55" s="563"/>
      <c r="H55" s="563"/>
      <c r="I55" s="563"/>
      <c r="J55" s="563"/>
      <c r="K55" s="563"/>
      <c r="L55" s="563"/>
      <c r="M55" s="47"/>
      <c r="N55" s="108" t="s">
        <v>8</v>
      </c>
      <c r="P55" s="110"/>
      <c r="Q55" s="110"/>
      <c r="R55" s="110"/>
      <c r="S55" s="47"/>
      <c r="T55" s="47"/>
      <c r="U55" s="47"/>
      <c r="V55" s="47"/>
      <c r="W55" s="107"/>
    </row>
    <row r="56" spans="1:23" ht="3" customHeight="1" thickBot="1" x14ac:dyDescent="0.25">
      <c r="A56" s="19"/>
      <c r="B56" s="17"/>
      <c r="C56" s="17"/>
      <c r="D56" s="17"/>
      <c r="E56" s="17"/>
      <c r="F56" s="17"/>
      <c r="G56" s="17"/>
      <c r="H56" s="17"/>
      <c r="I56" s="17"/>
      <c r="J56" s="17"/>
      <c r="K56" s="17"/>
      <c r="L56" s="17"/>
      <c r="M56" s="17"/>
      <c r="N56" s="17"/>
      <c r="O56" s="17"/>
      <c r="P56" s="17"/>
      <c r="Q56" s="17"/>
      <c r="R56" s="17"/>
      <c r="S56" s="17"/>
      <c r="T56" s="17"/>
      <c r="U56" s="17"/>
      <c r="V56" s="17"/>
      <c r="W56" s="18"/>
    </row>
    <row r="57" spans="1:23" ht="18.75" customHeight="1" x14ac:dyDescent="0.2">
      <c r="A57" s="562" t="s">
        <v>208</v>
      </c>
      <c r="B57" s="562"/>
      <c r="C57" s="562"/>
      <c r="D57" s="562"/>
      <c r="K57" s="111" t="s">
        <v>209</v>
      </c>
      <c r="L57" s="111"/>
      <c r="M57" s="111"/>
      <c r="N57" s="111"/>
    </row>
  </sheetData>
  <sheetProtection password="808C" sheet="1" objects="1" scenarios="1"/>
  <mergeCells count="138">
    <mergeCell ref="T18:V18"/>
    <mergeCell ref="A18:C18"/>
    <mergeCell ref="T21:V21"/>
    <mergeCell ref="T22:V22"/>
    <mergeCell ref="A7:O7"/>
    <mergeCell ref="B10:C10"/>
    <mergeCell ref="U7:W7"/>
    <mergeCell ref="S9:U9"/>
    <mergeCell ref="P10:R10"/>
    <mergeCell ref="R7:T7"/>
    <mergeCell ref="E9:N9"/>
    <mergeCell ref="S11:T11"/>
    <mergeCell ref="T15:W17"/>
    <mergeCell ref="Q11:R11"/>
    <mergeCell ref="H15:M15"/>
    <mergeCell ref="N15:S15"/>
    <mergeCell ref="H16:H17"/>
    <mergeCell ref="A14:W14"/>
    <mergeCell ref="A15:G15"/>
    <mergeCell ref="B12:D12"/>
    <mergeCell ref="A16:C17"/>
    <mergeCell ref="D20:G20"/>
    <mergeCell ref="I20:J20"/>
    <mergeCell ref="K20:M20"/>
    <mergeCell ref="K18:M18"/>
    <mergeCell ref="K19:M19"/>
    <mergeCell ref="D18:G18"/>
    <mergeCell ref="I18:J18"/>
    <mergeCell ref="D16:G17"/>
    <mergeCell ref="K16:M17"/>
    <mergeCell ref="B31:J31"/>
    <mergeCell ref="K31:M31"/>
    <mergeCell ref="A19:C19"/>
    <mergeCell ref="A20:C20"/>
    <mergeCell ref="A23:C23"/>
    <mergeCell ref="C25:G25"/>
    <mergeCell ref="D23:G23"/>
    <mergeCell ref="I24:J24"/>
    <mergeCell ref="A21:C21"/>
    <mergeCell ref="A22:C22"/>
    <mergeCell ref="B35:J35"/>
    <mergeCell ref="K35:M35"/>
    <mergeCell ref="T37:V37"/>
    <mergeCell ref="B36:J36"/>
    <mergeCell ref="K36:M36"/>
    <mergeCell ref="B32:J32"/>
    <mergeCell ref="B33:J33"/>
    <mergeCell ref="K32:M32"/>
    <mergeCell ref="K33:M33"/>
    <mergeCell ref="B34:J34"/>
    <mergeCell ref="B43:G43"/>
    <mergeCell ref="B48:H48"/>
    <mergeCell ref="C41:G41"/>
    <mergeCell ref="T39:V39"/>
    <mergeCell ref="C37:S37"/>
    <mergeCell ref="C39:S39"/>
    <mergeCell ref="I21:J21"/>
    <mergeCell ref="O20:P20"/>
    <mergeCell ref="A57:D57"/>
    <mergeCell ref="O53:V53"/>
    <mergeCell ref="B55:L55"/>
    <mergeCell ref="B49:L49"/>
    <mergeCell ref="B52:L52"/>
    <mergeCell ref="B51:H51"/>
    <mergeCell ref="B54:H54"/>
    <mergeCell ref="N50:V51"/>
    <mergeCell ref="Q16:S17"/>
    <mergeCell ref="O16:O17"/>
    <mergeCell ref="I16:J17"/>
    <mergeCell ref="O19:P19"/>
    <mergeCell ref="Q18:S18"/>
    <mergeCell ref="O18:P18"/>
    <mergeCell ref="D19:G19"/>
    <mergeCell ref="I19:J19"/>
    <mergeCell ref="O24:P24"/>
    <mergeCell ref="Q24:S24"/>
    <mergeCell ref="T19:V19"/>
    <mergeCell ref="T20:V20"/>
    <mergeCell ref="D21:G21"/>
    <mergeCell ref="T23:V23"/>
    <mergeCell ref="T24:V24"/>
    <mergeCell ref="D22:G22"/>
    <mergeCell ref="T35:V35"/>
    <mergeCell ref="T36:V36"/>
    <mergeCell ref="T32:V32"/>
    <mergeCell ref="T33:V33"/>
    <mergeCell ref="T25:V25"/>
    <mergeCell ref="T30:V30"/>
    <mergeCell ref="A24:C24"/>
    <mergeCell ref="K24:M24"/>
    <mergeCell ref="K28:M29"/>
    <mergeCell ref="N28:N29"/>
    <mergeCell ref="T31:V31"/>
    <mergeCell ref="T34:V34"/>
    <mergeCell ref="K34:M34"/>
    <mergeCell ref="R33:S33"/>
    <mergeCell ref="B30:J30"/>
    <mergeCell ref="K30:M30"/>
    <mergeCell ref="K22:M22"/>
    <mergeCell ref="Q23:S23"/>
    <mergeCell ref="B27:W27"/>
    <mergeCell ref="T28:W29"/>
    <mergeCell ref="R28:S29"/>
    <mergeCell ref="A28:J29"/>
    <mergeCell ref="D24:G24"/>
    <mergeCell ref="I23:J23"/>
    <mergeCell ref="K23:M23"/>
    <mergeCell ref="O23:P23"/>
    <mergeCell ref="O32:Q32"/>
    <mergeCell ref="O33:Q33"/>
    <mergeCell ref="R32:S32"/>
    <mergeCell ref="O31:Q31"/>
    <mergeCell ref="O30:Q30"/>
    <mergeCell ref="Q21:S21"/>
    <mergeCell ref="Q22:S22"/>
    <mergeCell ref="H25:S25"/>
    <mergeCell ref="I22:J22"/>
    <mergeCell ref="K21:M21"/>
    <mergeCell ref="R34:S34"/>
    <mergeCell ref="R35:S35"/>
    <mergeCell ref="R36:S36"/>
    <mergeCell ref="N54:U54"/>
    <mergeCell ref="O36:Q36"/>
    <mergeCell ref="O34:Q34"/>
    <mergeCell ref="O35:Q35"/>
    <mergeCell ref="B44:V46"/>
    <mergeCell ref="T41:V41"/>
    <mergeCell ref="N48:V48"/>
    <mergeCell ref="R30:S30"/>
    <mergeCell ref="R31:S31"/>
    <mergeCell ref="E10:N10"/>
    <mergeCell ref="E11:N11"/>
    <mergeCell ref="E12:H12"/>
    <mergeCell ref="J12:N12"/>
    <mergeCell ref="N16:N17"/>
    <mergeCell ref="O28:Q29"/>
    <mergeCell ref="Q20:S20"/>
    <mergeCell ref="Q19:S19"/>
  </mergeCells>
  <phoneticPr fontId="0" type="noConversion"/>
  <printOptions horizontalCentered="1" verticalCentered="1"/>
  <pageMargins left="0" right="0" top="0" bottom="0" header="0" footer="0"/>
  <pageSetup scale="9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locked="0" defaultSize="0" autoFill="0" autoLine="0" autoPict="0">
                <anchor moveWithCells="1">
                  <from>
                    <xdr:col>14</xdr:col>
                    <xdr:colOff>381000</xdr:colOff>
                    <xdr:row>11</xdr:row>
                    <xdr:rowOff>85725</xdr:rowOff>
                  </from>
                  <to>
                    <xdr:col>19</xdr:col>
                    <xdr:colOff>219075</xdr:colOff>
                    <xdr:row>12</xdr:row>
                    <xdr:rowOff>38100</xdr:rowOff>
                  </to>
                </anchor>
              </controlPr>
            </control>
          </mc:Choice>
        </mc:AlternateContent>
        <mc:AlternateContent xmlns:mc="http://schemas.openxmlformats.org/markup-compatibility/2006">
          <mc:Choice Requires="x14">
            <control shapeId="12290" r:id="rId5" name="Check Box 2">
              <controlPr locked="0" defaultSize="0" autoFill="0" autoLine="0" autoPict="0">
                <anchor moveWithCells="1">
                  <from>
                    <xdr:col>19</xdr:col>
                    <xdr:colOff>276225</xdr:colOff>
                    <xdr:row>11</xdr:row>
                    <xdr:rowOff>85725</xdr:rowOff>
                  </from>
                  <to>
                    <xdr:col>22</xdr:col>
                    <xdr:colOff>19050</xdr:colOff>
                    <xdr:row>12</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autoPageBreaks="0"/>
  </sheetPr>
  <dimension ref="A7:W57"/>
  <sheetViews>
    <sheetView showGridLines="0" showRowColHeaders="0" showZeros="0" topLeftCell="A43" zoomScaleNormal="100" zoomScaleSheetLayoutView="100" workbookViewId="0">
      <selection activeCell="J57" sqref="J57"/>
    </sheetView>
  </sheetViews>
  <sheetFormatPr defaultRowHeight="12.75" x14ac:dyDescent="0.2"/>
  <cols>
    <col min="1" max="1" width="1.140625" customWidth="1"/>
    <col min="2" max="2" width="4" customWidth="1"/>
    <col min="3" max="3" width="6" customWidth="1"/>
    <col min="4" max="4" width="5.85546875" customWidth="1"/>
    <col min="5" max="5" width="3.5703125" customWidth="1"/>
    <col min="6" max="7" width="4.7109375" customWidth="1"/>
    <col min="8" max="8" width="10.140625" customWidth="1"/>
    <col min="9" max="9" width="4.7109375" customWidth="1"/>
    <col min="10" max="10" width="1.5703125" customWidth="1"/>
    <col min="11" max="11" width="4.28515625" customWidth="1"/>
    <col min="12" max="12" width="3.5703125" customWidth="1"/>
    <col min="13" max="13" width="3.42578125" customWidth="1"/>
    <col min="14" max="14" width="12" customWidth="1"/>
    <col min="15" max="15" width="6" customWidth="1"/>
    <col min="16" max="16" width="1" hidden="1" customWidth="1"/>
    <col min="17" max="17" width="4.28515625" customWidth="1"/>
    <col min="18" max="18" width="3" customWidth="1"/>
    <col min="19" max="19" width="5" customWidth="1"/>
    <col min="20" max="20" width="4.7109375" customWidth="1"/>
    <col min="21" max="21" width="3" customWidth="1"/>
    <col min="22" max="22" width="9.28515625" customWidth="1"/>
    <col min="23" max="23" width="1" customWidth="1"/>
  </cols>
  <sheetData>
    <row r="7" spans="1:23" ht="20.25" x14ac:dyDescent="0.3">
      <c r="A7" s="516" t="s">
        <v>138</v>
      </c>
      <c r="B7" s="516"/>
      <c r="C7" s="516"/>
      <c r="D7" s="516"/>
      <c r="E7" s="516"/>
      <c r="F7" s="516"/>
      <c r="G7" s="516"/>
      <c r="H7" s="516"/>
      <c r="I7" s="516"/>
      <c r="J7" s="516"/>
      <c r="K7" s="516"/>
      <c r="L7" s="516"/>
      <c r="M7" s="516"/>
      <c r="N7" s="516"/>
      <c r="O7" s="516"/>
      <c r="Q7" s="79"/>
      <c r="R7" s="521" t="s">
        <v>43</v>
      </c>
      <c r="S7" s="522"/>
      <c r="T7" s="522"/>
      <c r="U7" s="518">
        <f>'BDC 70'!P6</f>
        <v>0</v>
      </c>
      <c r="V7" s="518"/>
      <c r="W7" s="518"/>
    </row>
    <row r="8" spans="1:23" ht="8.25" customHeight="1" thickBot="1" x14ac:dyDescent="0.25"/>
    <row r="9" spans="1:23" ht="21" customHeight="1" x14ac:dyDescent="0.2">
      <c r="A9" s="22"/>
      <c r="B9" s="111" t="s">
        <v>44</v>
      </c>
      <c r="C9" s="111"/>
      <c r="D9" s="111"/>
      <c r="E9" s="523"/>
      <c r="F9" s="523"/>
      <c r="G9" s="523"/>
      <c r="H9" s="523"/>
      <c r="I9" s="523"/>
      <c r="J9" s="523"/>
      <c r="K9" s="523"/>
      <c r="L9" s="523"/>
      <c r="M9" s="523"/>
      <c r="N9" s="523"/>
      <c r="O9" s="6"/>
      <c r="P9" s="6"/>
      <c r="Q9" s="6"/>
      <c r="R9" s="6"/>
      <c r="S9" s="519" t="s">
        <v>16</v>
      </c>
      <c r="T9" s="519"/>
      <c r="U9" s="519"/>
      <c r="V9" s="336">
        <f>'BDC 70'!P9</f>
        <v>0</v>
      </c>
      <c r="W9" s="80"/>
    </row>
    <row r="10" spans="1:23" ht="21" customHeight="1" x14ac:dyDescent="0.2">
      <c r="A10" s="8"/>
      <c r="B10" s="517" t="s">
        <v>1</v>
      </c>
      <c r="C10" s="517"/>
      <c r="D10" s="4"/>
      <c r="E10" s="524"/>
      <c r="F10" s="524"/>
      <c r="G10" s="524"/>
      <c r="H10" s="524"/>
      <c r="I10" s="524"/>
      <c r="J10" s="524"/>
      <c r="K10" s="524"/>
      <c r="L10" s="524"/>
      <c r="M10" s="524"/>
      <c r="N10" s="524"/>
      <c r="O10" s="81"/>
      <c r="P10" s="520"/>
      <c r="Q10" s="520"/>
      <c r="R10" s="520"/>
      <c r="V10" s="82"/>
      <c r="W10" s="83"/>
    </row>
    <row r="11" spans="1:23" ht="21" customHeight="1" x14ac:dyDescent="0.2">
      <c r="A11" s="8"/>
      <c r="B11" s="4"/>
      <c r="C11" s="4"/>
      <c r="D11" s="4"/>
      <c r="E11" s="408"/>
      <c r="F11" s="408"/>
      <c r="G11" s="408"/>
      <c r="H11" s="408"/>
      <c r="I11" s="408"/>
      <c r="J11" s="408"/>
      <c r="K11" s="408"/>
      <c r="L11" s="408"/>
      <c r="M11" s="408"/>
      <c r="N11" s="408"/>
      <c r="Q11" s="536" t="s">
        <v>18</v>
      </c>
      <c r="R11" s="536"/>
      <c r="S11" s="530">
        <f>'BDC 70'!L12</f>
        <v>0</v>
      </c>
      <c r="T11" s="530"/>
      <c r="U11" s="54" t="s">
        <v>17</v>
      </c>
      <c r="V11" s="380">
        <f>'BDC 70'!P12</f>
        <v>0</v>
      </c>
      <c r="W11" s="396"/>
    </row>
    <row r="12" spans="1:23" ht="21" customHeight="1" x14ac:dyDescent="0.2">
      <c r="A12" s="8"/>
      <c r="B12" s="517" t="s">
        <v>45</v>
      </c>
      <c r="C12" s="517"/>
      <c r="D12" s="517"/>
      <c r="E12" s="412"/>
      <c r="F12" s="412"/>
      <c r="G12" s="412"/>
      <c r="H12" s="412"/>
      <c r="I12" s="123" t="s">
        <v>2</v>
      </c>
      <c r="J12" s="408"/>
      <c r="K12" s="408"/>
      <c r="L12" s="408"/>
      <c r="M12" s="408"/>
      <c r="N12" s="408"/>
      <c r="Q12" s="321"/>
      <c r="R12" s="321"/>
      <c r="S12" s="321"/>
      <c r="T12" s="321"/>
      <c r="U12" s="321"/>
      <c r="V12" s="321"/>
      <c r="W12" s="9"/>
    </row>
    <row r="13" spans="1:23" ht="6.75" customHeight="1" thickBot="1" x14ac:dyDescent="0.25">
      <c r="A13" s="19"/>
      <c r="B13" s="17"/>
      <c r="C13" s="17"/>
      <c r="D13" s="17"/>
      <c r="E13" s="17"/>
      <c r="F13" s="17"/>
      <c r="G13" s="17"/>
      <c r="H13" s="17"/>
      <c r="I13" s="17"/>
      <c r="J13" s="17"/>
      <c r="K13" s="17"/>
      <c r="L13" s="17"/>
      <c r="M13" s="17"/>
      <c r="N13" s="17"/>
      <c r="O13" s="17"/>
      <c r="P13" s="17"/>
      <c r="Q13" s="17"/>
      <c r="R13" s="17"/>
      <c r="S13" s="17"/>
      <c r="T13" s="17"/>
      <c r="U13" s="17"/>
      <c r="V13" s="17"/>
      <c r="W13" s="18"/>
    </row>
    <row r="14" spans="1:23" ht="15" customHeight="1" x14ac:dyDescent="0.2">
      <c r="A14" s="525" t="s">
        <v>170</v>
      </c>
      <c r="B14" s="526"/>
      <c r="C14" s="526"/>
      <c r="D14" s="526"/>
      <c r="E14" s="526"/>
      <c r="F14" s="526"/>
      <c r="G14" s="526"/>
      <c r="H14" s="526"/>
      <c r="I14" s="526"/>
      <c r="J14" s="526"/>
      <c r="K14" s="526"/>
      <c r="L14" s="526"/>
      <c r="M14" s="526"/>
      <c r="N14" s="526"/>
      <c r="O14" s="526"/>
      <c r="P14" s="526"/>
      <c r="Q14" s="526"/>
      <c r="R14" s="526"/>
      <c r="S14" s="526"/>
      <c r="T14" s="526"/>
      <c r="U14" s="526"/>
      <c r="V14" s="526"/>
      <c r="W14" s="527"/>
    </row>
    <row r="15" spans="1:23" ht="14.25" customHeight="1" x14ac:dyDescent="0.2">
      <c r="A15" s="528"/>
      <c r="B15" s="529"/>
      <c r="C15" s="529"/>
      <c r="D15" s="529"/>
      <c r="E15" s="529"/>
      <c r="F15" s="529"/>
      <c r="G15" s="529"/>
      <c r="H15" s="537" t="s">
        <v>46</v>
      </c>
      <c r="I15" s="537"/>
      <c r="J15" s="537"/>
      <c r="K15" s="537"/>
      <c r="L15" s="537"/>
      <c r="M15" s="537"/>
      <c r="N15" s="537" t="s">
        <v>57</v>
      </c>
      <c r="O15" s="537"/>
      <c r="P15" s="537"/>
      <c r="Q15" s="537"/>
      <c r="R15" s="537"/>
      <c r="S15" s="537"/>
      <c r="T15" s="531" t="s">
        <v>180</v>
      </c>
      <c r="U15" s="531"/>
      <c r="V15" s="531"/>
      <c r="W15" s="584"/>
    </row>
    <row r="16" spans="1:23" ht="14.25" customHeight="1" x14ac:dyDescent="0.2">
      <c r="A16" s="538" t="s">
        <v>58</v>
      </c>
      <c r="B16" s="539"/>
      <c r="C16" s="539"/>
      <c r="D16" s="570" t="s">
        <v>47</v>
      </c>
      <c r="E16" s="570"/>
      <c r="F16" s="570"/>
      <c r="G16" s="570"/>
      <c r="H16" s="542" t="s">
        <v>15</v>
      </c>
      <c r="I16" s="570" t="s">
        <v>48</v>
      </c>
      <c r="J16" s="570"/>
      <c r="K16" s="570" t="s">
        <v>49</v>
      </c>
      <c r="L16" s="570"/>
      <c r="M16" s="570"/>
      <c r="N16" s="570" t="s">
        <v>59</v>
      </c>
      <c r="O16" s="570" t="s">
        <v>48</v>
      </c>
      <c r="P16" s="331"/>
      <c r="Q16" s="570" t="s">
        <v>50</v>
      </c>
      <c r="R16" s="570"/>
      <c r="S16" s="570"/>
      <c r="T16" s="623"/>
      <c r="U16" s="623"/>
      <c r="V16" s="623"/>
      <c r="W16" s="624"/>
    </row>
    <row r="17" spans="1:23" ht="8.25" customHeight="1" x14ac:dyDescent="0.2">
      <c r="A17" s="622"/>
      <c r="B17" s="596"/>
      <c r="C17" s="596"/>
      <c r="D17" s="589"/>
      <c r="E17" s="589"/>
      <c r="F17" s="589"/>
      <c r="G17" s="589"/>
      <c r="H17" s="625"/>
      <c r="I17" s="589"/>
      <c r="J17" s="589"/>
      <c r="K17" s="589"/>
      <c r="L17" s="589"/>
      <c r="M17" s="589"/>
      <c r="N17" s="589"/>
      <c r="O17" s="589"/>
      <c r="P17" s="341"/>
      <c r="Q17" s="589"/>
      <c r="R17" s="589"/>
      <c r="S17" s="589"/>
      <c r="T17" s="585"/>
      <c r="U17" s="585"/>
      <c r="V17" s="585"/>
      <c r="W17" s="586"/>
    </row>
    <row r="18" spans="1:23" ht="18" customHeight="1" x14ac:dyDescent="0.2">
      <c r="A18" s="511"/>
      <c r="B18" s="512"/>
      <c r="C18" s="512"/>
      <c r="D18" s="513"/>
      <c r="E18" s="513"/>
      <c r="F18" s="513"/>
      <c r="G18" s="513"/>
      <c r="H18" s="342"/>
      <c r="I18" s="545"/>
      <c r="J18" s="545"/>
      <c r="K18" s="544">
        <f t="shared" ref="K18:K24" si="0">H18*I18</f>
        <v>0</v>
      </c>
      <c r="L18" s="544"/>
      <c r="M18" s="544"/>
      <c r="N18" s="342"/>
      <c r="O18" s="545"/>
      <c r="P18" s="545"/>
      <c r="Q18" s="544">
        <f t="shared" ref="Q18:Q24" si="1">N18*O18</f>
        <v>0</v>
      </c>
      <c r="R18" s="544"/>
      <c r="S18" s="544"/>
      <c r="T18" s="616">
        <f t="shared" ref="T18:T24" si="2">SUM(K18+Q18)</f>
        <v>0</v>
      </c>
      <c r="U18" s="616"/>
      <c r="V18" s="503"/>
      <c r="W18" s="330"/>
    </row>
    <row r="19" spans="1:23" ht="18" customHeight="1" x14ac:dyDescent="0.2">
      <c r="A19" s="511"/>
      <c r="B19" s="512"/>
      <c r="C19" s="512"/>
      <c r="D19" s="513"/>
      <c r="E19" s="513"/>
      <c r="F19" s="513"/>
      <c r="G19" s="513"/>
      <c r="H19" s="342"/>
      <c r="I19" s="545"/>
      <c r="J19" s="545"/>
      <c r="K19" s="544">
        <f t="shared" si="0"/>
        <v>0</v>
      </c>
      <c r="L19" s="544"/>
      <c r="M19" s="544"/>
      <c r="N19" s="342"/>
      <c r="O19" s="545"/>
      <c r="P19" s="545"/>
      <c r="Q19" s="544">
        <f t="shared" si="1"/>
        <v>0</v>
      </c>
      <c r="R19" s="544"/>
      <c r="S19" s="544"/>
      <c r="T19" s="616">
        <f t="shared" si="2"/>
        <v>0</v>
      </c>
      <c r="U19" s="616"/>
      <c r="V19" s="503"/>
      <c r="W19" s="92"/>
    </row>
    <row r="20" spans="1:23" ht="18" customHeight="1" x14ac:dyDescent="0.2">
      <c r="A20" s="511"/>
      <c r="B20" s="512"/>
      <c r="C20" s="512"/>
      <c r="D20" s="513"/>
      <c r="E20" s="513"/>
      <c r="F20" s="513"/>
      <c r="G20" s="513"/>
      <c r="H20" s="342"/>
      <c r="I20" s="545"/>
      <c r="J20" s="545"/>
      <c r="K20" s="544">
        <f t="shared" si="0"/>
        <v>0</v>
      </c>
      <c r="L20" s="544"/>
      <c r="M20" s="544"/>
      <c r="N20" s="342"/>
      <c r="O20" s="545"/>
      <c r="P20" s="545"/>
      <c r="Q20" s="544">
        <f t="shared" si="1"/>
        <v>0</v>
      </c>
      <c r="R20" s="544"/>
      <c r="S20" s="544"/>
      <c r="T20" s="616">
        <f t="shared" si="2"/>
        <v>0</v>
      </c>
      <c r="U20" s="616"/>
      <c r="V20" s="503"/>
      <c r="W20" s="92"/>
    </row>
    <row r="21" spans="1:23" ht="18" customHeight="1" x14ac:dyDescent="0.2">
      <c r="A21" s="511"/>
      <c r="B21" s="512"/>
      <c r="C21" s="512"/>
      <c r="D21" s="513"/>
      <c r="E21" s="513"/>
      <c r="F21" s="513"/>
      <c r="G21" s="513"/>
      <c r="H21" s="342"/>
      <c r="I21" s="572"/>
      <c r="J21" s="572"/>
      <c r="K21" s="544">
        <f t="shared" si="0"/>
        <v>0</v>
      </c>
      <c r="L21" s="544"/>
      <c r="M21" s="544"/>
      <c r="N21" s="342"/>
      <c r="O21" s="343"/>
      <c r="P21" s="343"/>
      <c r="Q21" s="544">
        <f t="shared" si="1"/>
        <v>0</v>
      </c>
      <c r="R21" s="544"/>
      <c r="S21" s="544"/>
      <c r="T21" s="616">
        <f t="shared" si="2"/>
        <v>0</v>
      </c>
      <c r="U21" s="616"/>
      <c r="V21" s="503"/>
      <c r="W21" s="92"/>
    </row>
    <row r="22" spans="1:23" ht="18" customHeight="1" x14ac:dyDescent="0.2">
      <c r="A22" s="511"/>
      <c r="B22" s="512"/>
      <c r="C22" s="512"/>
      <c r="D22" s="513"/>
      <c r="E22" s="513"/>
      <c r="F22" s="513"/>
      <c r="G22" s="513"/>
      <c r="H22" s="342"/>
      <c r="I22" s="549"/>
      <c r="J22" s="549"/>
      <c r="K22" s="544">
        <f t="shared" si="0"/>
        <v>0</v>
      </c>
      <c r="L22" s="544"/>
      <c r="M22" s="544"/>
      <c r="N22" s="342"/>
      <c r="O22" s="343"/>
      <c r="P22" s="343"/>
      <c r="Q22" s="544">
        <f t="shared" si="1"/>
        <v>0</v>
      </c>
      <c r="R22" s="544"/>
      <c r="S22" s="544"/>
      <c r="T22" s="616">
        <f t="shared" si="2"/>
        <v>0</v>
      </c>
      <c r="U22" s="616"/>
      <c r="V22" s="503"/>
      <c r="W22" s="92"/>
    </row>
    <row r="23" spans="1:23" ht="18" customHeight="1" x14ac:dyDescent="0.2">
      <c r="A23" s="511"/>
      <c r="B23" s="512"/>
      <c r="C23" s="512"/>
      <c r="D23" s="513"/>
      <c r="E23" s="513"/>
      <c r="F23" s="513"/>
      <c r="G23" s="513"/>
      <c r="H23" s="342"/>
      <c r="I23" s="545"/>
      <c r="J23" s="545"/>
      <c r="K23" s="544">
        <f t="shared" si="0"/>
        <v>0</v>
      </c>
      <c r="L23" s="544"/>
      <c r="M23" s="544"/>
      <c r="N23" s="342"/>
      <c r="O23" s="545"/>
      <c r="P23" s="545"/>
      <c r="Q23" s="544">
        <f t="shared" si="1"/>
        <v>0</v>
      </c>
      <c r="R23" s="544"/>
      <c r="S23" s="544"/>
      <c r="T23" s="616">
        <f t="shared" si="2"/>
        <v>0</v>
      </c>
      <c r="U23" s="616"/>
      <c r="V23" s="503"/>
      <c r="W23" s="92"/>
    </row>
    <row r="24" spans="1:23" ht="18" customHeight="1" thickBot="1" x14ac:dyDescent="0.25">
      <c r="A24" s="598"/>
      <c r="B24" s="599"/>
      <c r="C24" s="599"/>
      <c r="D24" s="575"/>
      <c r="E24" s="575"/>
      <c r="F24" s="575"/>
      <c r="G24" s="575"/>
      <c r="H24" s="344"/>
      <c r="I24" s="510"/>
      <c r="J24" s="510"/>
      <c r="K24" s="550">
        <f t="shared" si="0"/>
        <v>0</v>
      </c>
      <c r="L24" s="550"/>
      <c r="M24" s="550"/>
      <c r="N24" s="344"/>
      <c r="O24" s="510"/>
      <c r="P24" s="510"/>
      <c r="Q24" s="550">
        <f t="shared" si="1"/>
        <v>0</v>
      </c>
      <c r="R24" s="550"/>
      <c r="S24" s="550"/>
      <c r="T24" s="617">
        <f t="shared" si="2"/>
        <v>0</v>
      </c>
      <c r="U24" s="617"/>
      <c r="V24" s="568"/>
      <c r="W24" s="92"/>
    </row>
    <row r="25" spans="1:23" ht="18.75" customHeight="1" x14ac:dyDescent="0.2">
      <c r="A25" s="22"/>
      <c r="B25" s="96" t="s">
        <v>26</v>
      </c>
      <c r="C25" s="597" t="s">
        <v>172</v>
      </c>
      <c r="D25" s="597"/>
      <c r="E25" s="597"/>
      <c r="F25" s="597"/>
      <c r="G25" s="597"/>
      <c r="H25" s="597"/>
      <c r="I25" s="597"/>
      <c r="J25" s="597"/>
      <c r="K25" s="597"/>
      <c r="L25" s="597"/>
      <c r="M25" s="597"/>
      <c r="N25" s="597"/>
      <c r="O25" s="597"/>
      <c r="P25" s="597"/>
      <c r="Q25" s="597"/>
      <c r="R25" s="597"/>
      <c r="S25" s="597"/>
      <c r="T25" s="557">
        <f>SUM(T18:T24)</f>
        <v>0</v>
      </c>
      <c r="U25" s="558"/>
      <c r="V25" s="558"/>
      <c r="W25" s="115"/>
    </row>
    <row r="26" spans="1:23" s="4" customFormat="1" ht="3.75" customHeight="1" thickBot="1" x14ac:dyDescent="0.25">
      <c r="A26" s="19"/>
      <c r="B26" s="99"/>
      <c r="C26" s="100"/>
      <c r="D26" s="101"/>
      <c r="E26" s="101"/>
      <c r="F26" s="101"/>
      <c r="G26" s="101"/>
      <c r="H26" s="25"/>
      <c r="I26" s="25"/>
      <c r="J26" s="25"/>
      <c r="K26" s="25"/>
      <c r="L26" s="25"/>
      <c r="M26" s="25"/>
      <c r="N26" s="25"/>
      <c r="O26" s="25"/>
      <c r="P26" s="25"/>
      <c r="Q26" s="25"/>
      <c r="R26" s="25"/>
      <c r="S26" s="25"/>
      <c r="T26" s="349"/>
      <c r="U26" s="118"/>
      <c r="V26" s="118"/>
      <c r="W26" s="119"/>
    </row>
    <row r="27" spans="1:23" ht="15" customHeight="1" x14ac:dyDescent="0.2">
      <c r="A27" s="116"/>
      <c r="B27" s="582" t="s">
        <v>168</v>
      </c>
      <c r="C27" s="582"/>
      <c r="D27" s="582"/>
      <c r="E27" s="582"/>
      <c r="F27" s="582"/>
      <c r="G27" s="582"/>
      <c r="H27" s="582"/>
      <c r="I27" s="582"/>
      <c r="J27" s="582"/>
      <c r="K27" s="582"/>
      <c r="L27" s="582"/>
      <c r="M27" s="582"/>
      <c r="N27" s="582"/>
      <c r="O27" s="582"/>
      <c r="P27" s="582"/>
      <c r="Q27" s="582"/>
      <c r="R27" s="582"/>
      <c r="S27" s="582"/>
      <c r="T27" s="582"/>
      <c r="U27" s="582"/>
      <c r="V27" s="582"/>
      <c r="W27" s="583"/>
    </row>
    <row r="28" spans="1:23" ht="14.25" customHeight="1" x14ac:dyDescent="0.2">
      <c r="A28" s="590" t="s">
        <v>189</v>
      </c>
      <c r="B28" s="591"/>
      <c r="C28" s="591"/>
      <c r="D28" s="591"/>
      <c r="E28" s="591"/>
      <c r="F28" s="591"/>
      <c r="G28" s="591"/>
      <c r="H28" s="591"/>
      <c r="I28" s="591"/>
      <c r="J28" s="592"/>
      <c r="K28" s="551" t="s">
        <v>51</v>
      </c>
      <c r="L28" s="552"/>
      <c r="M28" s="553"/>
      <c r="N28" s="539" t="s">
        <v>61</v>
      </c>
      <c r="O28" s="539" t="s">
        <v>60</v>
      </c>
      <c r="P28" s="539"/>
      <c r="Q28" s="539"/>
      <c r="R28" s="570" t="s">
        <v>52</v>
      </c>
      <c r="S28" s="551"/>
      <c r="T28" s="629" t="s">
        <v>181</v>
      </c>
      <c r="U28" s="630"/>
      <c r="V28" s="630"/>
      <c r="W28" s="631"/>
    </row>
    <row r="29" spans="1:23" ht="12" customHeight="1" x14ac:dyDescent="0.2">
      <c r="A29" s="593"/>
      <c r="B29" s="594"/>
      <c r="C29" s="594"/>
      <c r="D29" s="594"/>
      <c r="E29" s="594"/>
      <c r="F29" s="594"/>
      <c r="G29" s="594"/>
      <c r="H29" s="594"/>
      <c r="I29" s="594"/>
      <c r="J29" s="595"/>
      <c r="K29" s="554"/>
      <c r="L29" s="555"/>
      <c r="M29" s="556"/>
      <c r="N29" s="596"/>
      <c r="O29" s="596"/>
      <c r="P29" s="596"/>
      <c r="Q29" s="596"/>
      <c r="R29" s="589"/>
      <c r="S29" s="554"/>
      <c r="T29" s="632"/>
      <c r="U29" s="633"/>
      <c r="V29" s="633"/>
      <c r="W29" s="634"/>
    </row>
    <row r="30" spans="1:23" ht="18" customHeight="1" x14ac:dyDescent="0.2">
      <c r="A30" s="116"/>
      <c r="B30" s="514"/>
      <c r="C30" s="514"/>
      <c r="D30" s="514"/>
      <c r="E30" s="514"/>
      <c r="F30" s="514"/>
      <c r="G30" s="514"/>
      <c r="H30" s="514"/>
      <c r="I30" s="514"/>
      <c r="J30" s="515"/>
      <c r="K30" s="546"/>
      <c r="L30" s="547"/>
      <c r="M30" s="548"/>
      <c r="N30" s="93"/>
      <c r="O30" s="626"/>
      <c r="P30" s="627"/>
      <c r="Q30" s="628"/>
      <c r="R30" s="587"/>
      <c r="S30" s="588"/>
      <c r="T30" s="573">
        <f t="shared" ref="T30:T36" si="3">O30*R30</f>
        <v>0</v>
      </c>
      <c r="U30" s="574"/>
      <c r="V30" s="574"/>
      <c r="W30" s="330"/>
    </row>
    <row r="31" spans="1:23" ht="18" customHeight="1" x14ac:dyDescent="0.2">
      <c r="A31" s="94"/>
      <c r="B31" s="505"/>
      <c r="C31" s="505"/>
      <c r="D31" s="505"/>
      <c r="E31" s="505"/>
      <c r="F31" s="505"/>
      <c r="G31" s="505"/>
      <c r="H31" s="505"/>
      <c r="I31" s="505"/>
      <c r="J31" s="506"/>
      <c r="K31" s="507"/>
      <c r="L31" s="508"/>
      <c r="M31" s="509"/>
      <c r="N31" s="95"/>
      <c r="O31" s="576">
        <v>0</v>
      </c>
      <c r="P31" s="577"/>
      <c r="Q31" s="578"/>
      <c r="R31" s="559"/>
      <c r="S31" s="560"/>
      <c r="T31" s="503">
        <f t="shared" si="3"/>
        <v>0</v>
      </c>
      <c r="U31" s="504"/>
      <c r="V31" s="504"/>
      <c r="W31" s="92"/>
    </row>
    <row r="32" spans="1:23" ht="18" customHeight="1" x14ac:dyDescent="0.2">
      <c r="A32" s="94"/>
      <c r="B32" s="505"/>
      <c r="C32" s="505"/>
      <c r="D32" s="505"/>
      <c r="E32" s="505"/>
      <c r="F32" s="505"/>
      <c r="G32" s="505"/>
      <c r="H32" s="505"/>
      <c r="I32" s="505"/>
      <c r="J32" s="506"/>
      <c r="K32" s="507"/>
      <c r="L32" s="508"/>
      <c r="M32" s="509"/>
      <c r="N32" s="95"/>
      <c r="O32" s="576"/>
      <c r="P32" s="577"/>
      <c r="Q32" s="578"/>
      <c r="R32" s="559"/>
      <c r="S32" s="560"/>
      <c r="T32" s="503">
        <f t="shared" si="3"/>
        <v>0</v>
      </c>
      <c r="U32" s="504"/>
      <c r="V32" s="504"/>
      <c r="W32" s="92"/>
    </row>
    <row r="33" spans="1:23" ht="18" customHeight="1" x14ac:dyDescent="0.2">
      <c r="A33" s="94"/>
      <c r="B33" s="505"/>
      <c r="C33" s="505"/>
      <c r="D33" s="505"/>
      <c r="E33" s="505"/>
      <c r="F33" s="505"/>
      <c r="G33" s="505"/>
      <c r="H33" s="505"/>
      <c r="I33" s="505"/>
      <c r="J33" s="506"/>
      <c r="K33" s="507"/>
      <c r="L33" s="508"/>
      <c r="M33" s="509"/>
      <c r="N33" s="95"/>
      <c r="O33" s="576"/>
      <c r="P33" s="577"/>
      <c r="Q33" s="578"/>
      <c r="R33" s="559"/>
      <c r="S33" s="560"/>
      <c r="T33" s="503">
        <f t="shared" si="3"/>
        <v>0</v>
      </c>
      <c r="U33" s="504"/>
      <c r="V33" s="504"/>
      <c r="W33" s="92"/>
    </row>
    <row r="34" spans="1:23" ht="18" customHeight="1" x14ac:dyDescent="0.2">
      <c r="A34" s="94"/>
      <c r="B34" s="505"/>
      <c r="C34" s="505"/>
      <c r="D34" s="505"/>
      <c r="E34" s="505"/>
      <c r="F34" s="505"/>
      <c r="G34" s="505"/>
      <c r="H34" s="505"/>
      <c r="I34" s="505"/>
      <c r="J34" s="506"/>
      <c r="K34" s="507"/>
      <c r="L34" s="508"/>
      <c r="M34" s="509"/>
      <c r="N34" s="95"/>
      <c r="O34" s="576">
        <v>0</v>
      </c>
      <c r="P34" s="577"/>
      <c r="Q34" s="578"/>
      <c r="R34" s="559"/>
      <c r="S34" s="560"/>
      <c r="T34" s="503">
        <f t="shared" si="3"/>
        <v>0</v>
      </c>
      <c r="U34" s="504"/>
      <c r="V34" s="504"/>
      <c r="W34" s="92"/>
    </row>
    <row r="35" spans="1:23" ht="18" customHeight="1" x14ac:dyDescent="0.2">
      <c r="A35" s="8"/>
      <c r="B35" s="505"/>
      <c r="C35" s="505"/>
      <c r="D35" s="505"/>
      <c r="E35" s="505"/>
      <c r="F35" s="505"/>
      <c r="G35" s="505"/>
      <c r="H35" s="505"/>
      <c r="I35" s="505"/>
      <c r="J35" s="506"/>
      <c r="K35" s="507"/>
      <c r="L35" s="508"/>
      <c r="M35" s="509"/>
      <c r="N35" s="95"/>
      <c r="O35" s="576"/>
      <c r="P35" s="577"/>
      <c r="Q35" s="578"/>
      <c r="R35" s="559"/>
      <c r="S35" s="560"/>
      <c r="T35" s="503">
        <f t="shared" si="3"/>
        <v>0</v>
      </c>
      <c r="U35" s="504"/>
      <c r="V35" s="504"/>
      <c r="W35" s="92"/>
    </row>
    <row r="36" spans="1:23" ht="18" customHeight="1" thickBot="1" x14ac:dyDescent="0.25">
      <c r="A36" s="94"/>
      <c r="B36" s="505"/>
      <c r="C36" s="505"/>
      <c r="D36" s="505"/>
      <c r="E36" s="505"/>
      <c r="F36" s="505"/>
      <c r="G36" s="505"/>
      <c r="H36" s="505"/>
      <c r="I36" s="505"/>
      <c r="J36" s="506"/>
      <c r="K36" s="507"/>
      <c r="L36" s="508"/>
      <c r="M36" s="509"/>
      <c r="N36" s="95"/>
      <c r="O36" s="576">
        <v>0</v>
      </c>
      <c r="P36" s="577"/>
      <c r="Q36" s="578"/>
      <c r="R36" s="559"/>
      <c r="S36" s="560"/>
      <c r="T36" s="568">
        <f t="shared" si="3"/>
        <v>0</v>
      </c>
      <c r="U36" s="569"/>
      <c r="V36" s="569"/>
      <c r="W36" s="345"/>
    </row>
    <row r="37" spans="1:23" ht="18.75" customHeight="1" x14ac:dyDescent="0.2">
      <c r="A37" s="22"/>
      <c r="B37" s="96" t="s">
        <v>27</v>
      </c>
      <c r="C37" s="597" t="s">
        <v>173</v>
      </c>
      <c r="D37" s="597"/>
      <c r="E37" s="597"/>
      <c r="F37" s="597"/>
      <c r="G37" s="597"/>
      <c r="H37" s="597"/>
      <c r="I37" s="597"/>
      <c r="J37" s="597"/>
      <c r="K37" s="597"/>
      <c r="L37" s="597"/>
      <c r="M37" s="597"/>
      <c r="N37" s="597"/>
      <c r="O37" s="597"/>
      <c r="P37" s="597"/>
      <c r="Q37" s="597"/>
      <c r="R37" s="597"/>
      <c r="S37" s="597"/>
      <c r="T37" s="557">
        <f>SUM(T30:T36)</f>
        <v>0</v>
      </c>
      <c r="U37" s="558"/>
      <c r="V37" s="558"/>
      <c r="W37" s="114"/>
    </row>
    <row r="38" spans="1:23" s="4" customFormat="1" ht="3.75" customHeight="1" thickBot="1" x14ac:dyDescent="0.25">
      <c r="A38" s="19"/>
      <c r="B38" s="99"/>
      <c r="C38" s="100"/>
      <c r="D38" s="100"/>
      <c r="E38" s="100"/>
      <c r="F38" s="100"/>
      <c r="G38" s="100"/>
      <c r="H38" s="100"/>
      <c r="I38" s="100"/>
      <c r="J38" s="100"/>
      <c r="K38" s="34"/>
      <c r="L38" s="34"/>
      <c r="M38" s="34"/>
      <c r="N38" s="34"/>
      <c r="O38" s="34"/>
      <c r="P38" s="34"/>
      <c r="Q38" s="34"/>
      <c r="R38" s="34"/>
      <c r="S38" s="34"/>
      <c r="T38" s="349"/>
      <c r="U38" s="118"/>
      <c r="V38" s="118"/>
      <c r="W38" s="105"/>
    </row>
    <row r="39" spans="1:23" ht="18.75" customHeight="1" x14ac:dyDescent="0.2">
      <c r="A39" s="8"/>
      <c r="B39" s="103" t="s">
        <v>6</v>
      </c>
      <c r="C39" s="597" t="s">
        <v>171</v>
      </c>
      <c r="D39" s="607"/>
      <c r="E39" s="607"/>
      <c r="F39" s="607"/>
      <c r="G39" s="607"/>
      <c r="H39" s="607"/>
      <c r="I39" s="607"/>
      <c r="J39" s="607"/>
      <c r="K39" s="607"/>
      <c r="L39" s="607"/>
      <c r="M39" s="607"/>
      <c r="N39" s="607"/>
      <c r="O39" s="607"/>
      <c r="P39" s="607"/>
      <c r="Q39" s="607"/>
      <c r="R39" s="607"/>
      <c r="S39" s="607"/>
      <c r="T39" s="566"/>
      <c r="U39" s="567"/>
      <c r="V39" s="567"/>
      <c r="W39" s="104"/>
    </row>
    <row r="40" spans="1:23" s="4" customFormat="1" ht="3.75" customHeight="1" thickBot="1" x14ac:dyDescent="0.25">
      <c r="A40" s="19"/>
      <c r="B40" s="99"/>
      <c r="C40" s="100"/>
      <c r="D40" s="100"/>
      <c r="E40" s="100"/>
      <c r="F40" s="100"/>
      <c r="G40" s="100"/>
      <c r="H40" s="100"/>
      <c r="I40" s="100"/>
      <c r="J40" s="34"/>
      <c r="K40" s="34"/>
      <c r="L40" s="102"/>
      <c r="M40" s="102"/>
      <c r="N40" s="102"/>
      <c r="O40" s="102"/>
      <c r="P40" s="34"/>
      <c r="Q40" s="34"/>
      <c r="R40" s="34"/>
      <c r="S40" s="34"/>
      <c r="T40" s="347"/>
      <c r="U40" s="313"/>
      <c r="V40" s="313"/>
      <c r="W40" s="105"/>
    </row>
    <row r="41" spans="1:23" ht="21.75" customHeight="1" x14ac:dyDescent="0.2">
      <c r="A41" s="8"/>
      <c r="B41" s="103" t="s">
        <v>53</v>
      </c>
      <c r="C41" s="606" t="s">
        <v>175</v>
      </c>
      <c r="D41" s="606"/>
      <c r="E41" s="606"/>
      <c r="F41" s="606"/>
      <c r="G41" s="606"/>
      <c r="H41" s="340"/>
      <c r="I41" s="340"/>
      <c r="J41" s="340"/>
      <c r="K41" s="340"/>
      <c r="L41" s="340"/>
      <c r="M41" s="340" t="s">
        <v>174</v>
      </c>
      <c r="N41" s="113"/>
      <c r="O41" s="111" t="s">
        <v>55</v>
      </c>
      <c r="P41" s="346"/>
      <c r="Q41" s="346"/>
      <c r="R41" s="346"/>
      <c r="S41" s="346"/>
      <c r="T41" s="635">
        <f>SUM(T25,T37,T39)</f>
        <v>0</v>
      </c>
      <c r="U41" s="636"/>
      <c r="V41" s="636"/>
      <c r="W41" s="104"/>
    </row>
    <row r="42" spans="1:23" ht="3.75" customHeight="1" thickBot="1" x14ac:dyDescent="0.25">
      <c r="A42" s="19"/>
      <c r="B42" s="34"/>
      <c r="C42" s="34"/>
      <c r="D42" s="34"/>
      <c r="E42" s="34"/>
      <c r="F42" s="34"/>
      <c r="G42" s="34"/>
      <c r="H42" s="34"/>
      <c r="I42" s="34"/>
      <c r="J42" s="34"/>
      <c r="K42" s="34"/>
      <c r="L42" s="34"/>
      <c r="M42" s="34"/>
      <c r="N42" s="34"/>
      <c r="O42" s="34"/>
      <c r="P42" s="34"/>
      <c r="Q42" s="34"/>
      <c r="R42" s="34"/>
      <c r="S42" s="34"/>
      <c r="T42" s="348"/>
      <c r="U42" s="88"/>
      <c r="V42" s="88"/>
      <c r="W42" s="89"/>
    </row>
    <row r="43" spans="1:23" ht="15" customHeight="1" x14ac:dyDescent="0.2">
      <c r="A43" s="8"/>
      <c r="B43" s="605" t="s">
        <v>56</v>
      </c>
      <c r="C43" s="605"/>
      <c r="D43" s="605"/>
      <c r="E43" s="605"/>
      <c r="F43" s="605"/>
      <c r="G43" s="605"/>
      <c r="H43" s="43"/>
      <c r="I43" s="43"/>
      <c r="J43" s="43"/>
      <c r="K43" s="43"/>
      <c r="L43" s="43"/>
      <c r="M43" s="43"/>
      <c r="N43" s="43"/>
      <c r="O43" s="43"/>
      <c r="P43" s="43"/>
      <c r="Q43" s="43"/>
      <c r="R43" s="43"/>
      <c r="S43" s="43"/>
      <c r="T43" s="43"/>
      <c r="U43" s="43"/>
      <c r="V43" s="43"/>
      <c r="W43" s="106"/>
    </row>
    <row r="44" spans="1:23" ht="14.25" customHeight="1" x14ac:dyDescent="0.2">
      <c r="A44" s="8"/>
      <c r="B44" s="602" t="s">
        <v>190</v>
      </c>
      <c r="C44" s="602"/>
      <c r="D44" s="602"/>
      <c r="E44" s="602"/>
      <c r="F44" s="602"/>
      <c r="G44" s="602"/>
      <c r="H44" s="602"/>
      <c r="I44" s="602"/>
      <c r="J44" s="602"/>
      <c r="K44" s="602"/>
      <c r="L44" s="602"/>
      <c r="M44" s="602"/>
      <c r="N44" s="602"/>
      <c r="O44" s="602"/>
      <c r="P44" s="602"/>
      <c r="Q44" s="602"/>
      <c r="R44" s="602"/>
      <c r="S44" s="602"/>
      <c r="T44" s="602"/>
      <c r="U44" s="602"/>
      <c r="V44" s="602"/>
      <c r="W44" s="122"/>
    </row>
    <row r="45" spans="1:23" ht="14.25" customHeight="1" x14ac:dyDescent="0.2">
      <c r="A45" s="8"/>
      <c r="B45" s="602"/>
      <c r="C45" s="602"/>
      <c r="D45" s="602"/>
      <c r="E45" s="602"/>
      <c r="F45" s="602"/>
      <c r="G45" s="602"/>
      <c r="H45" s="602"/>
      <c r="I45" s="602"/>
      <c r="J45" s="602"/>
      <c r="K45" s="602"/>
      <c r="L45" s="602"/>
      <c r="M45" s="602"/>
      <c r="N45" s="602"/>
      <c r="O45" s="602"/>
      <c r="P45" s="602"/>
      <c r="Q45" s="602"/>
      <c r="R45" s="602"/>
      <c r="S45" s="602"/>
      <c r="T45" s="602"/>
      <c r="U45" s="602"/>
      <c r="V45" s="602"/>
      <c r="W45" s="120"/>
    </row>
    <row r="46" spans="1:23" x14ac:dyDescent="0.2">
      <c r="A46" s="8"/>
      <c r="B46" s="602"/>
      <c r="C46" s="602"/>
      <c r="D46" s="602"/>
      <c r="E46" s="602"/>
      <c r="F46" s="602"/>
      <c r="G46" s="602"/>
      <c r="H46" s="602"/>
      <c r="I46" s="602"/>
      <c r="J46" s="602"/>
      <c r="K46" s="602"/>
      <c r="L46" s="602"/>
      <c r="M46" s="602"/>
      <c r="N46" s="602"/>
      <c r="O46" s="602"/>
      <c r="P46" s="602"/>
      <c r="Q46" s="602"/>
      <c r="R46" s="602"/>
      <c r="S46" s="602"/>
      <c r="T46" s="602"/>
      <c r="U46" s="602"/>
      <c r="V46" s="602"/>
      <c r="W46" s="122"/>
    </row>
    <row r="47" spans="1:23" ht="6" customHeight="1" x14ac:dyDescent="0.2">
      <c r="A47" s="8"/>
      <c r="B47" s="43"/>
      <c r="C47" s="43"/>
      <c r="D47" s="43"/>
      <c r="E47" s="43"/>
      <c r="F47" s="43"/>
      <c r="G47" s="43"/>
      <c r="H47" s="43"/>
      <c r="I47" s="43"/>
      <c r="J47" s="43"/>
      <c r="K47" s="43"/>
      <c r="L47" s="43"/>
      <c r="M47" s="43"/>
      <c r="N47" s="43"/>
      <c r="O47" s="43"/>
      <c r="P47" s="43"/>
      <c r="Q47" s="43"/>
      <c r="R47" s="43"/>
      <c r="S47" s="43"/>
      <c r="T47" s="43"/>
      <c r="U47" s="43"/>
      <c r="V47" s="43"/>
      <c r="W47" s="106"/>
    </row>
    <row r="48" spans="1:23" ht="15.75" customHeight="1" x14ac:dyDescent="0.2">
      <c r="A48" s="8"/>
      <c r="B48" s="561"/>
      <c r="C48" s="561"/>
      <c r="D48" s="561"/>
      <c r="E48" s="561"/>
      <c r="F48" s="561"/>
      <c r="G48" s="561"/>
      <c r="H48" s="561"/>
      <c r="I48" s="55"/>
      <c r="J48" s="55"/>
      <c r="K48" s="47"/>
      <c r="L48" s="47"/>
      <c r="M48" s="47"/>
      <c r="N48" s="425" t="s">
        <v>62</v>
      </c>
      <c r="O48" s="425"/>
      <c r="P48" s="425"/>
      <c r="Q48" s="425"/>
      <c r="R48" s="425"/>
      <c r="S48" s="425"/>
      <c r="T48" s="425"/>
      <c r="U48" s="425"/>
      <c r="V48" s="425"/>
      <c r="W48" s="107"/>
    </row>
    <row r="49" spans="1:23" x14ac:dyDescent="0.2">
      <c r="A49" s="8"/>
      <c r="B49" s="564" t="s">
        <v>204</v>
      </c>
      <c r="C49" s="564"/>
      <c r="D49" s="564"/>
      <c r="E49" s="564"/>
      <c r="F49" s="564"/>
      <c r="G49" s="564"/>
      <c r="H49" s="564"/>
      <c r="I49" s="563"/>
      <c r="J49" s="563"/>
      <c r="K49" s="563"/>
      <c r="L49" s="563"/>
      <c r="M49" s="47"/>
      <c r="W49" s="107"/>
    </row>
    <row r="50" spans="1:23" ht="4.5" customHeight="1" x14ac:dyDescent="0.2">
      <c r="A50" s="8"/>
      <c r="B50" s="47"/>
      <c r="C50" s="47"/>
      <c r="D50" s="47"/>
      <c r="E50" s="47"/>
      <c r="F50" s="47"/>
      <c r="G50" s="47"/>
      <c r="H50" s="47"/>
      <c r="I50" s="47"/>
      <c r="J50" s="47"/>
      <c r="K50" s="47"/>
      <c r="L50" s="47"/>
      <c r="M50" s="47"/>
      <c r="N50" s="425" t="s">
        <v>63</v>
      </c>
      <c r="O50" s="425"/>
      <c r="P50" s="425"/>
      <c r="Q50" s="425"/>
      <c r="R50" s="425"/>
      <c r="S50" s="425"/>
      <c r="T50" s="425"/>
      <c r="U50" s="425"/>
      <c r="V50" s="425"/>
      <c r="W50" s="107"/>
    </row>
    <row r="51" spans="1:23" ht="14.25" customHeight="1" x14ac:dyDescent="0.2">
      <c r="A51" s="8"/>
      <c r="B51" s="514"/>
      <c r="C51" s="514"/>
      <c r="D51" s="514"/>
      <c r="E51" s="514"/>
      <c r="F51" s="514"/>
      <c r="G51" s="514"/>
      <c r="H51" s="514"/>
      <c r="I51" s="312"/>
      <c r="J51" s="312"/>
      <c r="K51" s="47"/>
      <c r="L51" s="47"/>
      <c r="M51" s="47"/>
      <c r="N51" s="425"/>
      <c r="O51" s="425"/>
      <c r="P51" s="425"/>
      <c r="Q51" s="425"/>
      <c r="R51" s="425"/>
      <c r="S51" s="425"/>
      <c r="T51" s="425"/>
      <c r="U51" s="425"/>
      <c r="V51" s="425"/>
      <c r="W51" s="109"/>
    </row>
    <row r="52" spans="1:23" x14ac:dyDescent="0.2">
      <c r="A52" s="8"/>
      <c r="B52" s="565" t="s">
        <v>203</v>
      </c>
      <c r="C52" s="565"/>
      <c r="D52" s="565"/>
      <c r="E52" s="565"/>
      <c r="F52" s="565"/>
      <c r="G52" s="565"/>
      <c r="H52" s="565"/>
      <c r="I52" s="565"/>
      <c r="J52" s="565"/>
      <c r="K52" s="565"/>
      <c r="L52" s="565"/>
      <c r="M52" s="47"/>
      <c r="N52" s="47"/>
      <c r="W52" s="107"/>
    </row>
    <row r="53" spans="1:23" ht="3.75" customHeight="1" x14ac:dyDescent="0.2">
      <c r="A53" s="8"/>
      <c r="B53" s="47"/>
      <c r="C53" s="47"/>
      <c r="D53" s="47"/>
      <c r="E53" s="47"/>
      <c r="F53" s="47"/>
      <c r="G53" s="47"/>
      <c r="H53" s="47"/>
      <c r="I53" s="47"/>
      <c r="J53" s="47"/>
      <c r="K53" s="47"/>
      <c r="L53" s="47"/>
      <c r="M53" s="47"/>
      <c r="N53" s="47"/>
      <c r="O53" s="517"/>
      <c r="P53" s="517"/>
      <c r="Q53" s="517"/>
      <c r="R53" s="517"/>
      <c r="S53" s="517"/>
      <c r="T53" s="517"/>
      <c r="U53" s="517"/>
      <c r="V53" s="517"/>
      <c r="W53" s="107"/>
    </row>
    <row r="54" spans="1:23" ht="19.5" customHeight="1" x14ac:dyDescent="0.2">
      <c r="A54" s="8"/>
      <c r="B54" s="514"/>
      <c r="C54" s="514"/>
      <c r="D54" s="514"/>
      <c r="E54" s="514"/>
      <c r="F54" s="514"/>
      <c r="G54" s="514"/>
      <c r="H54" s="514"/>
      <c r="I54" s="312"/>
      <c r="J54" s="312"/>
      <c r="K54" s="47"/>
      <c r="L54" s="47"/>
      <c r="M54" s="47"/>
      <c r="N54" s="600"/>
      <c r="O54" s="600"/>
      <c r="P54" s="600"/>
      <c r="Q54" s="600"/>
      <c r="R54" s="600"/>
      <c r="S54" s="600"/>
      <c r="T54" s="600"/>
      <c r="U54" s="600"/>
      <c r="V54" s="47"/>
      <c r="W54" s="107"/>
    </row>
    <row r="55" spans="1:23" ht="12.75" customHeight="1" x14ac:dyDescent="0.2">
      <c r="A55" s="8"/>
      <c r="B55" s="563" t="s">
        <v>9</v>
      </c>
      <c r="C55" s="563"/>
      <c r="D55" s="563"/>
      <c r="E55" s="563"/>
      <c r="F55" s="563"/>
      <c r="G55" s="563"/>
      <c r="H55" s="563"/>
      <c r="I55" s="563"/>
      <c r="J55" s="563"/>
      <c r="K55" s="563"/>
      <c r="L55" s="563"/>
      <c r="M55" s="47"/>
      <c r="N55" s="108" t="s">
        <v>8</v>
      </c>
      <c r="P55" s="110"/>
      <c r="Q55" s="110"/>
      <c r="R55" s="110"/>
      <c r="S55" s="47"/>
      <c r="T55" s="47"/>
      <c r="U55" s="47"/>
      <c r="V55" s="47"/>
      <c r="W55" s="107"/>
    </row>
    <row r="56" spans="1:23" ht="3" customHeight="1" thickBot="1" x14ac:dyDescent="0.25">
      <c r="A56" s="19"/>
      <c r="B56" s="17"/>
      <c r="C56" s="17"/>
      <c r="D56" s="17"/>
      <c r="E56" s="17"/>
      <c r="F56" s="17"/>
      <c r="G56" s="17"/>
      <c r="H56" s="17"/>
      <c r="I56" s="17"/>
      <c r="J56" s="17"/>
      <c r="K56" s="17"/>
      <c r="L56" s="17"/>
      <c r="M56" s="17"/>
      <c r="N56" s="17"/>
      <c r="O56" s="17"/>
      <c r="P56" s="17"/>
      <c r="Q56" s="17"/>
      <c r="R56" s="17"/>
      <c r="S56" s="17"/>
      <c r="T56" s="17"/>
      <c r="U56" s="17"/>
      <c r="V56" s="17"/>
      <c r="W56" s="18"/>
    </row>
    <row r="57" spans="1:23" ht="18.75" customHeight="1" x14ac:dyDescent="0.2">
      <c r="A57" s="562" t="s">
        <v>208</v>
      </c>
      <c r="B57" s="562"/>
      <c r="C57" s="562"/>
      <c r="D57" s="562"/>
      <c r="J57" s="53" t="s">
        <v>209</v>
      </c>
    </row>
  </sheetData>
  <sheetProtection password="808C" sheet="1" objects="1" scenarios="1"/>
  <mergeCells count="137">
    <mergeCell ref="A7:O7"/>
    <mergeCell ref="B10:C10"/>
    <mergeCell ref="U7:W7"/>
    <mergeCell ref="S9:U9"/>
    <mergeCell ref="P10:R10"/>
    <mergeCell ref="R7:T7"/>
    <mergeCell ref="E9:N9"/>
    <mergeCell ref="S11:T11"/>
    <mergeCell ref="T15:W17"/>
    <mergeCell ref="Q11:R11"/>
    <mergeCell ref="H15:M15"/>
    <mergeCell ref="N15:S15"/>
    <mergeCell ref="Q16:S17"/>
    <mergeCell ref="O16:O17"/>
    <mergeCell ref="H16:H17"/>
    <mergeCell ref="A14:W14"/>
    <mergeCell ref="B12:D12"/>
    <mergeCell ref="A20:C20"/>
    <mergeCell ref="D16:G17"/>
    <mergeCell ref="A16:C17"/>
    <mergeCell ref="K19:M19"/>
    <mergeCell ref="D18:G18"/>
    <mergeCell ref="I18:J18"/>
    <mergeCell ref="K16:M17"/>
    <mergeCell ref="I16:J17"/>
    <mergeCell ref="A21:C21"/>
    <mergeCell ref="A22:C22"/>
    <mergeCell ref="B30:J30"/>
    <mergeCell ref="D21:G21"/>
    <mergeCell ref="D22:G22"/>
    <mergeCell ref="I21:J21"/>
    <mergeCell ref="A24:C24"/>
    <mergeCell ref="I22:J22"/>
    <mergeCell ref="K30:M30"/>
    <mergeCell ref="B31:J31"/>
    <mergeCell ref="K31:M31"/>
    <mergeCell ref="T37:V37"/>
    <mergeCell ref="B36:J36"/>
    <mergeCell ref="K36:M36"/>
    <mergeCell ref="B32:J32"/>
    <mergeCell ref="B33:J33"/>
    <mergeCell ref="K32:M32"/>
    <mergeCell ref="K33:M33"/>
    <mergeCell ref="R33:S33"/>
    <mergeCell ref="K35:M35"/>
    <mergeCell ref="R35:S35"/>
    <mergeCell ref="O34:Q34"/>
    <mergeCell ref="O35:Q35"/>
    <mergeCell ref="R34:S34"/>
    <mergeCell ref="B44:V46"/>
    <mergeCell ref="T41:V41"/>
    <mergeCell ref="B34:J34"/>
    <mergeCell ref="K34:M34"/>
    <mergeCell ref="T35:V35"/>
    <mergeCell ref="T36:V36"/>
    <mergeCell ref="B43:G43"/>
    <mergeCell ref="C37:S37"/>
    <mergeCell ref="B35:J35"/>
    <mergeCell ref="T39:V39"/>
    <mergeCell ref="N48:V48"/>
    <mergeCell ref="C39:S39"/>
    <mergeCell ref="A57:D57"/>
    <mergeCell ref="O53:V53"/>
    <mergeCell ref="B55:L55"/>
    <mergeCell ref="B49:L49"/>
    <mergeCell ref="B52:L52"/>
    <mergeCell ref="B51:H51"/>
    <mergeCell ref="B54:H54"/>
    <mergeCell ref="B48:H48"/>
    <mergeCell ref="N50:V51"/>
    <mergeCell ref="N54:U54"/>
    <mergeCell ref="T19:V19"/>
    <mergeCell ref="T20:V20"/>
    <mergeCell ref="O20:P20"/>
    <mergeCell ref="Q24:S24"/>
    <mergeCell ref="O32:Q32"/>
    <mergeCell ref="O33:Q33"/>
    <mergeCell ref="R32:S32"/>
    <mergeCell ref="O31:Q31"/>
    <mergeCell ref="T18:V18"/>
    <mergeCell ref="N16:N17"/>
    <mergeCell ref="D23:G23"/>
    <mergeCell ref="T21:V21"/>
    <mergeCell ref="D19:G19"/>
    <mergeCell ref="I19:J19"/>
    <mergeCell ref="O23:P23"/>
    <mergeCell ref="T22:V22"/>
    <mergeCell ref="O19:P19"/>
    <mergeCell ref="Q18:S18"/>
    <mergeCell ref="C25:S25"/>
    <mergeCell ref="T23:V23"/>
    <mergeCell ref="T24:V24"/>
    <mergeCell ref="O24:P24"/>
    <mergeCell ref="I23:J23"/>
    <mergeCell ref="K23:M23"/>
    <mergeCell ref="A23:C23"/>
    <mergeCell ref="D24:G24"/>
    <mergeCell ref="I24:J24"/>
    <mergeCell ref="R31:S31"/>
    <mergeCell ref="T31:V31"/>
    <mergeCell ref="T34:V34"/>
    <mergeCell ref="T25:V25"/>
    <mergeCell ref="T30:V30"/>
    <mergeCell ref="T32:V32"/>
    <mergeCell ref="T33:V33"/>
    <mergeCell ref="T28:W29"/>
    <mergeCell ref="R28:S29"/>
    <mergeCell ref="K21:M21"/>
    <mergeCell ref="K22:M22"/>
    <mergeCell ref="Q23:S23"/>
    <mergeCell ref="B27:W27"/>
    <mergeCell ref="R30:S30"/>
    <mergeCell ref="O28:Q29"/>
    <mergeCell ref="K28:M29"/>
    <mergeCell ref="N28:N29"/>
    <mergeCell ref="A28:J29"/>
    <mergeCell ref="K24:M24"/>
    <mergeCell ref="R36:S36"/>
    <mergeCell ref="O36:Q36"/>
    <mergeCell ref="C41:G41"/>
    <mergeCell ref="Q20:S20"/>
    <mergeCell ref="D20:G20"/>
    <mergeCell ref="I20:J20"/>
    <mergeCell ref="K20:M20"/>
    <mergeCell ref="O30:Q30"/>
    <mergeCell ref="Q21:S21"/>
    <mergeCell ref="Q22:S22"/>
    <mergeCell ref="Q19:S19"/>
    <mergeCell ref="E10:N10"/>
    <mergeCell ref="E11:N11"/>
    <mergeCell ref="E12:H12"/>
    <mergeCell ref="J12:N12"/>
    <mergeCell ref="K18:M18"/>
    <mergeCell ref="O18:P18"/>
    <mergeCell ref="A15:G15"/>
    <mergeCell ref="A18:C18"/>
    <mergeCell ref="A19:C19"/>
  </mergeCells>
  <phoneticPr fontId="0" type="noConversion"/>
  <printOptions horizontalCentered="1" verticalCentered="1"/>
  <pageMargins left="0" right="0" top="0" bottom="0" header="0" footer="0"/>
  <pageSetup scale="9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locked="0" defaultSize="0" autoFill="0" autoLine="0" autoPict="0">
                <anchor moveWithCells="1">
                  <from>
                    <xdr:col>14</xdr:col>
                    <xdr:colOff>381000</xdr:colOff>
                    <xdr:row>11</xdr:row>
                    <xdr:rowOff>85725</xdr:rowOff>
                  </from>
                  <to>
                    <xdr:col>19</xdr:col>
                    <xdr:colOff>219075</xdr:colOff>
                    <xdr:row>12</xdr:row>
                    <xdr:rowOff>38100</xdr:rowOff>
                  </to>
                </anchor>
              </controlPr>
            </control>
          </mc:Choice>
        </mc:AlternateContent>
        <mc:AlternateContent xmlns:mc="http://schemas.openxmlformats.org/markup-compatibility/2006">
          <mc:Choice Requires="x14">
            <control shapeId="13314" r:id="rId5" name="Check Box 2">
              <controlPr locked="0" defaultSize="0" autoFill="0" autoLine="0" autoPict="0">
                <anchor moveWithCells="1">
                  <from>
                    <xdr:col>19</xdr:col>
                    <xdr:colOff>276225</xdr:colOff>
                    <xdr:row>11</xdr:row>
                    <xdr:rowOff>85725</xdr:rowOff>
                  </from>
                  <to>
                    <xdr:col>22</xdr:col>
                    <xdr:colOff>19050</xdr:colOff>
                    <xdr:row>12</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7:U47"/>
  <sheetViews>
    <sheetView showGridLines="0" showRowColHeaders="0" showZeros="0" topLeftCell="A34" zoomScaleNormal="100" zoomScaleSheetLayoutView="100" workbookViewId="0">
      <selection activeCell="H46" sqref="H46"/>
    </sheetView>
  </sheetViews>
  <sheetFormatPr defaultRowHeight="12.75" x14ac:dyDescent="0.2"/>
  <cols>
    <col min="1" max="1" width="0.7109375" customWidth="1"/>
    <col min="3" max="3" width="4.85546875" customWidth="1"/>
    <col min="4" max="4" width="6.7109375" customWidth="1"/>
    <col min="5" max="5" width="16.85546875" customWidth="1"/>
    <col min="6" max="6" width="6" customWidth="1"/>
    <col min="7" max="7" width="5.28515625" customWidth="1"/>
    <col min="8" max="8" width="4.28515625" customWidth="1"/>
    <col min="9" max="9" width="12.42578125" customWidth="1"/>
    <col min="10" max="10" width="6" customWidth="1"/>
    <col min="11" max="11" width="5.28515625" customWidth="1"/>
    <col min="12" max="12" width="4.42578125" customWidth="1"/>
    <col min="13" max="13" width="6.7109375" customWidth="1"/>
    <col min="14" max="14" width="5.7109375" customWidth="1"/>
    <col min="15" max="15" width="2.28515625" customWidth="1"/>
    <col min="16" max="16" width="6.7109375" customWidth="1"/>
    <col min="17" max="17" width="6.140625" customWidth="1"/>
    <col min="18" max="18" width="0.7109375" customWidth="1"/>
    <col min="19" max="19" width="3.28515625" customWidth="1"/>
  </cols>
  <sheetData>
    <row r="7" spans="1:18" ht="24.75" customHeight="1" x14ac:dyDescent="0.3">
      <c r="A7" s="516" t="s">
        <v>197</v>
      </c>
      <c r="B7" s="516"/>
      <c r="C7" s="516"/>
      <c r="D7" s="516"/>
      <c r="E7" s="516"/>
      <c r="F7" s="516"/>
      <c r="G7" s="516"/>
      <c r="H7" s="516"/>
      <c r="I7" s="516"/>
      <c r="J7" s="516"/>
      <c r="K7" s="124"/>
      <c r="L7" s="124"/>
      <c r="M7" s="671" t="s">
        <v>43</v>
      </c>
      <c r="N7" s="671"/>
      <c r="O7" s="518">
        <f>'BDC 70'!P6</f>
        <v>0</v>
      </c>
      <c r="P7" s="518"/>
      <c r="Q7" s="518"/>
      <c r="R7" s="518"/>
    </row>
    <row r="8" spans="1:18" ht="5.25" customHeight="1" thickBot="1" x14ac:dyDescent="0.25">
      <c r="B8" s="124"/>
      <c r="C8" s="124"/>
      <c r="D8" s="124"/>
      <c r="E8" s="124"/>
      <c r="F8" s="124"/>
      <c r="G8" s="124"/>
      <c r="H8" s="124"/>
      <c r="I8" s="124"/>
      <c r="J8" s="124"/>
      <c r="K8" s="124"/>
      <c r="L8" s="124"/>
      <c r="M8" s="124"/>
      <c r="N8" s="124"/>
      <c r="O8" s="124"/>
      <c r="P8" s="124"/>
      <c r="Q8" s="124"/>
    </row>
    <row r="9" spans="1:18" ht="22.5" customHeight="1" x14ac:dyDescent="0.2">
      <c r="A9" s="22"/>
      <c r="B9" s="672" t="s">
        <v>0</v>
      </c>
      <c r="C9" s="672"/>
      <c r="D9" s="673">
        <f>'BDC 70'!D9</f>
        <v>0</v>
      </c>
      <c r="E9" s="673"/>
      <c r="F9" s="673"/>
      <c r="G9" s="673"/>
      <c r="H9" s="673"/>
      <c r="I9" s="673"/>
      <c r="J9" s="125"/>
      <c r="K9" s="126"/>
      <c r="L9" s="127"/>
      <c r="M9" s="128"/>
      <c r="N9" s="720" t="s">
        <v>16</v>
      </c>
      <c r="O9" s="720"/>
      <c r="P9" s="719">
        <f>'BDC 70'!P9</f>
        <v>0</v>
      </c>
      <c r="Q9" s="719"/>
      <c r="R9" s="7"/>
    </row>
    <row r="10" spans="1:18" ht="22.5" customHeight="1" x14ac:dyDescent="0.2">
      <c r="A10" s="8"/>
      <c r="B10" s="674" t="s">
        <v>1</v>
      </c>
      <c r="C10" s="675"/>
      <c r="D10" s="676">
        <f>'BDC 70'!D10</f>
        <v>0</v>
      </c>
      <c r="E10" s="676"/>
      <c r="F10" s="676"/>
      <c r="G10" s="676"/>
      <c r="H10" s="676"/>
      <c r="I10" s="676"/>
      <c r="J10" s="124"/>
      <c r="K10" s="124"/>
      <c r="L10" s="124"/>
      <c r="M10" s="670"/>
      <c r="N10" s="670"/>
      <c r="O10" s="129"/>
      <c r="P10" s="130"/>
      <c r="Q10" s="130"/>
      <c r="R10" s="131"/>
    </row>
    <row r="11" spans="1:18" ht="22.5" customHeight="1" x14ac:dyDescent="0.2">
      <c r="A11" s="8"/>
      <c r="B11" s="674"/>
      <c r="C11" s="675"/>
      <c r="D11" s="502">
        <f>'BDC 70'!D11</f>
        <v>0</v>
      </c>
      <c r="E11" s="502"/>
      <c r="F11" s="502"/>
      <c r="G11" s="502"/>
      <c r="H11" s="502"/>
      <c r="I11" s="502"/>
      <c r="J11" s="124"/>
      <c r="K11" s="669" t="s">
        <v>18</v>
      </c>
      <c r="L11" s="669"/>
      <c r="M11" s="530">
        <f>'BDC 70'!L12</f>
        <v>0</v>
      </c>
      <c r="N11" s="530"/>
      <c r="O11" s="54" t="s">
        <v>17</v>
      </c>
      <c r="P11" s="530">
        <f>'BDC 70'!P12</f>
        <v>0</v>
      </c>
      <c r="Q11" s="530"/>
      <c r="R11" s="9"/>
    </row>
    <row r="12" spans="1:18" ht="22.5" customHeight="1" x14ac:dyDescent="0.2">
      <c r="A12" s="8"/>
      <c r="B12" s="674" t="s">
        <v>45</v>
      </c>
      <c r="C12" s="674"/>
      <c r="D12" s="420">
        <f>'BDC 70'!D12</f>
        <v>0</v>
      </c>
      <c r="E12" s="420"/>
      <c r="F12" s="132" t="s">
        <v>2</v>
      </c>
      <c r="G12" s="420">
        <f>'BDC 70'!G12</f>
        <v>0</v>
      </c>
      <c r="H12" s="420"/>
      <c r="I12" s="420"/>
      <c r="J12" s="33"/>
      <c r="K12" s="33"/>
      <c r="L12" s="288"/>
      <c r="M12" s="288"/>
      <c r="N12" s="288"/>
      <c r="O12" s="288"/>
      <c r="P12" s="288"/>
      <c r="Q12" s="288"/>
      <c r="R12" s="9"/>
    </row>
    <row r="13" spans="1:18" ht="11.25" customHeight="1" x14ac:dyDescent="0.2">
      <c r="A13" s="8"/>
      <c r="B13" s="312"/>
      <c r="C13" s="312"/>
      <c r="D13" s="33"/>
      <c r="E13" s="33"/>
      <c r="F13" s="33"/>
      <c r="G13" s="33"/>
      <c r="H13" s="273"/>
      <c r="I13" s="273"/>
      <c r="J13" s="33"/>
      <c r="K13" s="33"/>
      <c r="L13" s="33"/>
      <c r="M13" s="33"/>
      <c r="N13" s="33"/>
      <c r="O13" s="33"/>
      <c r="P13" s="33"/>
      <c r="Q13" s="33"/>
      <c r="R13" s="9"/>
    </row>
    <row r="14" spans="1:18" s="4" customFormat="1" ht="22.5" customHeight="1" thickBot="1" x14ac:dyDescent="0.25">
      <c r="A14" s="19"/>
      <c r="B14" s="657" t="s">
        <v>192</v>
      </c>
      <c r="C14" s="658"/>
      <c r="D14" s="658"/>
      <c r="E14" s="658"/>
      <c r="F14" s="658"/>
      <c r="G14" s="658"/>
      <c r="H14" s="135"/>
      <c r="I14" s="135"/>
      <c r="J14" s="86"/>
      <c r="K14" s="86"/>
      <c r="L14" s="86"/>
      <c r="M14" s="86"/>
      <c r="N14" s="86"/>
      <c r="O14" s="33"/>
      <c r="P14" s="33"/>
      <c r="Q14" s="33"/>
      <c r="R14" s="9"/>
    </row>
    <row r="15" spans="1:18" ht="13.5" thickBot="1" x14ac:dyDescent="0.25">
      <c r="A15" s="22"/>
      <c r="B15" s="677" t="s">
        <v>69</v>
      </c>
      <c r="C15" s="679" t="s">
        <v>66</v>
      </c>
      <c r="D15" s="680"/>
      <c r="E15" s="681"/>
      <c r="F15" s="666" t="s">
        <v>46</v>
      </c>
      <c r="G15" s="667"/>
      <c r="H15" s="667"/>
      <c r="I15" s="668"/>
      <c r="J15" s="666" t="s">
        <v>57</v>
      </c>
      <c r="K15" s="667"/>
      <c r="L15" s="667"/>
      <c r="M15" s="667"/>
      <c r="N15" s="668"/>
      <c r="O15" s="696" t="s">
        <v>67</v>
      </c>
      <c r="P15" s="652"/>
      <c r="Q15" s="652"/>
      <c r="R15" s="7"/>
    </row>
    <row r="16" spans="1:18" x14ac:dyDescent="0.2">
      <c r="A16" s="8"/>
      <c r="B16" s="678"/>
      <c r="C16" s="682"/>
      <c r="D16" s="683"/>
      <c r="E16" s="684"/>
      <c r="F16" s="685" t="s">
        <v>48</v>
      </c>
      <c r="G16" s="689" t="s">
        <v>15</v>
      </c>
      <c r="H16" s="690"/>
      <c r="I16" s="687" t="s">
        <v>49</v>
      </c>
      <c r="J16" s="685" t="s">
        <v>48</v>
      </c>
      <c r="K16" s="689" t="s">
        <v>59</v>
      </c>
      <c r="L16" s="690"/>
      <c r="M16" s="679" t="s">
        <v>49</v>
      </c>
      <c r="N16" s="681"/>
      <c r="O16" s="697"/>
      <c r="P16" s="653"/>
      <c r="Q16" s="653"/>
      <c r="R16" s="9"/>
    </row>
    <row r="17" spans="1:21" ht="8.25" customHeight="1" x14ac:dyDescent="0.2">
      <c r="A17" s="8"/>
      <c r="B17" s="678"/>
      <c r="C17" s="682"/>
      <c r="D17" s="683"/>
      <c r="E17" s="684"/>
      <c r="F17" s="686"/>
      <c r="G17" s="691"/>
      <c r="H17" s="692"/>
      <c r="I17" s="688"/>
      <c r="J17" s="686"/>
      <c r="K17" s="691"/>
      <c r="L17" s="692"/>
      <c r="M17" s="682"/>
      <c r="N17" s="684"/>
      <c r="O17" s="698"/>
      <c r="P17" s="699"/>
      <c r="Q17" s="699"/>
      <c r="R17" s="9"/>
    </row>
    <row r="18" spans="1:21" ht="23.25" customHeight="1" x14ac:dyDescent="0.2">
      <c r="A18" s="94"/>
      <c r="B18" s="90"/>
      <c r="C18" s="637"/>
      <c r="D18" s="638"/>
      <c r="E18" s="639"/>
      <c r="F18" s="91"/>
      <c r="G18" s="702"/>
      <c r="H18" s="703"/>
      <c r="I18" s="138">
        <f t="shared" ref="I18:I23" si="0">F18*G18</f>
        <v>0</v>
      </c>
      <c r="J18" s="91"/>
      <c r="K18" s="702"/>
      <c r="L18" s="703"/>
      <c r="M18" s="640">
        <f t="shared" ref="M18:M23" si="1">J18*K18</f>
        <v>0</v>
      </c>
      <c r="N18" s="693"/>
      <c r="O18" s="694">
        <f t="shared" ref="O18:O23" si="2">I18+M18</f>
        <v>0</v>
      </c>
      <c r="P18" s="695"/>
      <c r="Q18" s="695"/>
      <c r="R18" s="139"/>
    </row>
    <row r="19" spans="1:21" ht="23.25" customHeight="1" x14ac:dyDescent="0.2">
      <c r="A19" s="94"/>
      <c r="B19" s="90"/>
      <c r="C19" s="637"/>
      <c r="D19" s="638"/>
      <c r="E19" s="639"/>
      <c r="F19" s="91"/>
      <c r="G19" s="640">
        <f>IF(F19=0,0, (G18))</f>
        <v>0</v>
      </c>
      <c r="H19" s="641"/>
      <c r="I19" s="368">
        <f t="shared" si="0"/>
        <v>0</v>
      </c>
      <c r="J19" s="91"/>
      <c r="K19" s="640">
        <f>IF(J19=0,0, (K18))</f>
        <v>0</v>
      </c>
      <c r="L19" s="641"/>
      <c r="M19" s="700">
        <f t="shared" si="1"/>
        <v>0</v>
      </c>
      <c r="N19" s="701"/>
      <c r="O19" s="694">
        <f t="shared" si="2"/>
        <v>0</v>
      </c>
      <c r="P19" s="695"/>
      <c r="Q19" s="695"/>
      <c r="R19" s="139"/>
    </row>
    <row r="20" spans="1:21" ht="21.75" customHeight="1" x14ac:dyDescent="0.2">
      <c r="A20" s="94"/>
      <c r="B20" s="90"/>
      <c r="C20" s="637"/>
      <c r="D20" s="638"/>
      <c r="E20" s="639"/>
      <c r="F20" s="91"/>
      <c r="G20" s="640">
        <f>IF(F20=0,0, (G18))</f>
        <v>0</v>
      </c>
      <c r="H20" s="641"/>
      <c r="I20" s="368">
        <f t="shared" si="0"/>
        <v>0</v>
      </c>
      <c r="J20" s="91"/>
      <c r="K20" s="640">
        <f>IF(J20=0,0, (K18))</f>
        <v>0</v>
      </c>
      <c r="L20" s="641"/>
      <c r="M20" s="700">
        <f t="shared" si="1"/>
        <v>0</v>
      </c>
      <c r="N20" s="701"/>
      <c r="O20" s="694">
        <f t="shared" si="2"/>
        <v>0</v>
      </c>
      <c r="P20" s="695"/>
      <c r="Q20" s="695"/>
      <c r="R20" s="137"/>
    </row>
    <row r="21" spans="1:21" ht="23.25" customHeight="1" x14ac:dyDescent="0.2">
      <c r="A21" s="94"/>
      <c r="B21" s="90"/>
      <c r="C21" s="637"/>
      <c r="D21" s="638"/>
      <c r="E21" s="639"/>
      <c r="F21" s="91"/>
      <c r="G21" s="640">
        <f>IF(F21=0,0, (G18))</f>
        <v>0</v>
      </c>
      <c r="H21" s="641"/>
      <c r="I21" s="368">
        <f t="shared" si="0"/>
        <v>0</v>
      </c>
      <c r="J21" s="91"/>
      <c r="K21" s="640">
        <f>IF(J21=0,0, (K18))</f>
        <v>0</v>
      </c>
      <c r="L21" s="641"/>
      <c r="M21" s="700">
        <f t="shared" si="1"/>
        <v>0</v>
      </c>
      <c r="N21" s="701"/>
      <c r="O21" s="694">
        <f t="shared" si="2"/>
        <v>0</v>
      </c>
      <c r="P21" s="695"/>
      <c r="Q21" s="695"/>
      <c r="R21" s="137"/>
    </row>
    <row r="22" spans="1:21" ht="23.25" customHeight="1" x14ac:dyDescent="0.2">
      <c r="A22" s="94"/>
      <c r="B22" s="90"/>
      <c r="C22" s="637"/>
      <c r="D22" s="638"/>
      <c r="E22" s="639"/>
      <c r="F22" s="91"/>
      <c r="G22" s="640">
        <f>IF(F22=0,0, (G18))</f>
        <v>0</v>
      </c>
      <c r="H22" s="641"/>
      <c r="I22" s="368">
        <f t="shared" si="0"/>
        <v>0</v>
      </c>
      <c r="J22" s="91"/>
      <c r="K22" s="640">
        <f>IF(J22=0,0, (K18))</f>
        <v>0</v>
      </c>
      <c r="L22" s="641"/>
      <c r="M22" s="700">
        <f t="shared" si="1"/>
        <v>0</v>
      </c>
      <c r="N22" s="701"/>
      <c r="O22" s="694">
        <f t="shared" si="2"/>
        <v>0</v>
      </c>
      <c r="P22" s="695"/>
      <c r="Q22" s="695"/>
      <c r="R22" s="139"/>
    </row>
    <row r="23" spans="1:21" ht="23.25" customHeight="1" thickBot="1" x14ac:dyDescent="0.25">
      <c r="A23" s="355"/>
      <c r="B23" s="357"/>
      <c r="C23" s="661"/>
      <c r="D23" s="662"/>
      <c r="E23" s="663"/>
      <c r="F23" s="358"/>
      <c r="G23" s="664">
        <f>IF(F23=0,0, (G18))</f>
        <v>0</v>
      </c>
      <c r="H23" s="665"/>
      <c r="I23" s="374">
        <f t="shared" si="0"/>
        <v>0</v>
      </c>
      <c r="J23" s="358"/>
      <c r="K23" s="664">
        <f>IF(J23=0,0, (K18))</f>
        <v>0</v>
      </c>
      <c r="L23" s="665"/>
      <c r="M23" s="705">
        <f t="shared" si="1"/>
        <v>0</v>
      </c>
      <c r="N23" s="706"/>
      <c r="O23" s="707">
        <f t="shared" si="2"/>
        <v>0</v>
      </c>
      <c r="P23" s="708"/>
      <c r="Q23" s="708"/>
      <c r="R23" s="9"/>
    </row>
    <row r="24" spans="1:21" ht="23.25" customHeight="1" x14ac:dyDescent="0.2">
      <c r="A24" s="22"/>
      <c r="B24" s="375" t="s">
        <v>200</v>
      </c>
      <c r="C24" s="376"/>
      <c r="D24" s="376"/>
      <c r="E24" s="376"/>
      <c r="F24" s="376"/>
      <c r="G24" s="376"/>
      <c r="H24" s="376"/>
      <c r="I24" s="376"/>
      <c r="J24" s="376"/>
      <c r="K24" s="376"/>
      <c r="L24" s="376"/>
      <c r="M24" s="376"/>
      <c r="N24" s="377" t="s">
        <v>194</v>
      </c>
      <c r="O24" s="704">
        <f>SUM(O18:Q23)</f>
        <v>0</v>
      </c>
      <c r="P24" s="636"/>
      <c r="Q24" s="636"/>
      <c r="R24" s="7"/>
      <c r="T24" s="361">
        <f>SUM(F18:F23)</f>
        <v>0</v>
      </c>
      <c r="U24" s="361">
        <f>SUM(J18:J23)</f>
        <v>0</v>
      </c>
    </row>
    <row r="25" spans="1:21" ht="3" customHeight="1" thickBot="1" x14ac:dyDescent="0.25">
      <c r="A25" s="8"/>
      <c r="B25" s="370"/>
      <c r="C25" s="371"/>
      <c r="D25" s="371"/>
      <c r="E25" s="371"/>
      <c r="F25" s="371"/>
      <c r="G25" s="371"/>
      <c r="H25" s="371"/>
      <c r="I25" s="371"/>
      <c r="J25" s="371"/>
      <c r="K25" s="371"/>
      <c r="L25" s="371"/>
      <c r="M25" s="371"/>
      <c r="N25" s="372"/>
      <c r="O25" s="356"/>
      <c r="P25" s="356"/>
      <c r="Q25" s="356"/>
      <c r="R25" s="9"/>
      <c r="T25" s="361"/>
      <c r="U25" s="361"/>
    </row>
    <row r="26" spans="1:21" ht="30" customHeight="1" thickBot="1" x14ac:dyDescent="0.25">
      <c r="A26" s="359"/>
      <c r="B26" s="655" t="s">
        <v>193</v>
      </c>
      <c r="C26" s="656"/>
      <c r="D26" s="656"/>
      <c r="E26" s="656"/>
      <c r="F26" s="656"/>
      <c r="G26" s="656"/>
      <c r="H26" s="656"/>
      <c r="I26" s="656"/>
      <c r="J26" s="373"/>
      <c r="K26" s="650">
        <v>0</v>
      </c>
      <c r="L26" s="650"/>
      <c r="M26" s="649">
        <f>J26*K26</f>
        <v>0</v>
      </c>
      <c r="N26" s="649"/>
      <c r="O26" s="649"/>
      <c r="P26" s="649"/>
      <c r="Q26" s="649"/>
      <c r="R26" s="360"/>
    </row>
    <row r="27" spans="1:21" ht="13.5" thickBot="1" x14ac:dyDescent="0.25">
      <c r="A27" s="22"/>
      <c r="B27" s="659" t="s">
        <v>69</v>
      </c>
      <c r="C27" s="647" t="s">
        <v>66</v>
      </c>
      <c r="D27" s="647"/>
      <c r="E27" s="648"/>
      <c r="F27" s="651" t="s">
        <v>46</v>
      </c>
      <c r="G27" s="651"/>
      <c r="H27" s="651"/>
      <c r="I27" s="651"/>
      <c r="J27" s="651" t="s">
        <v>57</v>
      </c>
      <c r="K27" s="651"/>
      <c r="L27" s="651"/>
      <c r="M27" s="651"/>
      <c r="N27" s="651"/>
      <c r="O27" s="652" t="s">
        <v>67</v>
      </c>
      <c r="P27" s="652"/>
      <c r="Q27" s="652"/>
      <c r="R27" s="7"/>
    </row>
    <row r="28" spans="1:21" ht="13.5" thickBot="1" x14ac:dyDescent="0.25">
      <c r="A28" s="8"/>
      <c r="B28" s="660"/>
      <c r="C28" s="647"/>
      <c r="D28" s="647"/>
      <c r="E28" s="648"/>
      <c r="F28" s="644" t="s">
        <v>48</v>
      </c>
      <c r="G28" s="645" t="s">
        <v>15</v>
      </c>
      <c r="H28" s="646"/>
      <c r="I28" s="648" t="s">
        <v>49</v>
      </c>
      <c r="J28" s="644" t="s">
        <v>48</v>
      </c>
      <c r="K28" s="645" t="s">
        <v>59</v>
      </c>
      <c r="L28" s="646"/>
      <c r="M28" s="647" t="s">
        <v>49</v>
      </c>
      <c r="N28" s="648"/>
      <c r="O28" s="653"/>
      <c r="P28" s="653"/>
      <c r="Q28" s="653"/>
      <c r="R28" s="9"/>
    </row>
    <row r="29" spans="1:21" ht="8.25" customHeight="1" thickBot="1" x14ac:dyDescent="0.25">
      <c r="A29" s="19"/>
      <c r="B29" s="660"/>
      <c r="C29" s="647"/>
      <c r="D29" s="647"/>
      <c r="E29" s="648"/>
      <c r="F29" s="644"/>
      <c r="G29" s="646"/>
      <c r="H29" s="646"/>
      <c r="I29" s="648"/>
      <c r="J29" s="644"/>
      <c r="K29" s="646"/>
      <c r="L29" s="646"/>
      <c r="M29" s="647"/>
      <c r="N29" s="648"/>
      <c r="O29" s="654"/>
      <c r="P29" s="654"/>
      <c r="Q29" s="654"/>
      <c r="R29" s="18"/>
    </row>
    <row r="30" spans="1:21" ht="23.25" customHeight="1" x14ac:dyDescent="0.2">
      <c r="A30" s="116"/>
      <c r="B30" s="350"/>
      <c r="C30" s="711"/>
      <c r="D30" s="712"/>
      <c r="E30" s="713"/>
      <c r="F30" s="354"/>
      <c r="G30" s="642">
        <f>IF(F30=0,0,0.75*G18)</f>
        <v>0</v>
      </c>
      <c r="H30" s="714"/>
      <c r="I30" s="140">
        <f t="shared" ref="I30:I36" si="3">F30*G30</f>
        <v>0</v>
      </c>
      <c r="J30" s="354"/>
      <c r="K30" s="642">
        <f>IF(J30=0,0,0.75*K18)</f>
        <v>0</v>
      </c>
      <c r="L30" s="714"/>
      <c r="M30" s="642">
        <f>J30*K30</f>
        <v>0</v>
      </c>
      <c r="N30" s="643"/>
      <c r="O30" s="709">
        <f>I30+M30</f>
        <v>0</v>
      </c>
      <c r="P30" s="710"/>
      <c r="Q30" s="710"/>
      <c r="R30" s="137"/>
    </row>
    <row r="31" spans="1:21" ht="23.25" customHeight="1" x14ac:dyDescent="0.2">
      <c r="A31" s="116"/>
      <c r="B31" s="90"/>
      <c r="C31" s="637"/>
      <c r="D31" s="638"/>
      <c r="E31" s="639"/>
      <c r="F31" s="91"/>
      <c r="G31" s="640">
        <f>IF(F31=0,0, (G30))</f>
        <v>0</v>
      </c>
      <c r="H31" s="641"/>
      <c r="I31" s="140">
        <f t="shared" si="3"/>
        <v>0</v>
      </c>
      <c r="J31" s="91"/>
      <c r="K31" s="640">
        <f>IF(J31=0,0,(K30))</f>
        <v>0</v>
      </c>
      <c r="L31" s="641"/>
      <c r="M31" s="642">
        <f t="shared" ref="M31:M36" si="4">J31*K31</f>
        <v>0</v>
      </c>
      <c r="N31" s="643"/>
      <c r="O31" s="709">
        <f t="shared" ref="O31:O36" si="5">I31+M31</f>
        <v>0</v>
      </c>
      <c r="P31" s="710"/>
      <c r="Q31" s="710"/>
      <c r="R31" s="137"/>
    </row>
    <row r="32" spans="1:21" ht="23.25" customHeight="1" x14ac:dyDescent="0.2">
      <c r="A32" s="94"/>
      <c r="B32" s="90"/>
      <c r="C32" s="637"/>
      <c r="D32" s="638"/>
      <c r="E32" s="639"/>
      <c r="F32" s="91"/>
      <c r="G32" s="640">
        <f>IF(F32=0,0, (G30))</f>
        <v>0</v>
      </c>
      <c r="H32" s="641"/>
      <c r="I32" s="140">
        <f t="shared" si="3"/>
        <v>0</v>
      </c>
      <c r="J32" s="91"/>
      <c r="K32" s="640">
        <f>IF(J32=0,0,(K30))</f>
        <v>0</v>
      </c>
      <c r="L32" s="641"/>
      <c r="M32" s="642">
        <f t="shared" si="4"/>
        <v>0</v>
      </c>
      <c r="N32" s="643"/>
      <c r="O32" s="709">
        <f t="shared" si="5"/>
        <v>0</v>
      </c>
      <c r="P32" s="710"/>
      <c r="Q32" s="710"/>
      <c r="R32" s="139"/>
    </row>
    <row r="33" spans="1:21" ht="23.25" customHeight="1" x14ac:dyDescent="0.2">
      <c r="A33" s="94"/>
      <c r="B33" s="90"/>
      <c r="C33" s="637"/>
      <c r="D33" s="638"/>
      <c r="E33" s="639"/>
      <c r="F33" s="91"/>
      <c r="G33" s="640">
        <f>IF(F33=0,0, (G30))</f>
        <v>0</v>
      </c>
      <c r="H33" s="641"/>
      <c r="I33" s="140">
        <f t="shared" si="3"/>
        <v>0</v>
      </c>
      <c r="J33" s="91"/>
      <c r="K33" s="640">
        <f>IF(J33=0,0,(K30))</f>
        <v>0</v>
      </c>
      <c r="L33" s="641"/>
      <c r="M33" s="642">
        <f t="shared" si="4"/>
        <v>0</v>
      </c>
      <c r="N33" s="643"/>
      <c r="O33" s="709">
        <f t="shared" si="5"/>
        <v>0</v>
      </c>
      <c r="P33" s="710"/>
      <c r="Q33" s="710"/>
      <c r="R33" s="137"/>
    </row>
    <row r="34" spans="1:21" ht="23.25" customHeight="1" x14ac:dyDescent="0.2">
      <c r="A34" s="94"/>
      <c r="B34" s="90"/>
      <c r="C34" s="637"/>
      <c r="D34" s="638"/>
      <c r="E34" s="639"/>
      <c r="F34" s="91"/>
      <c r="G34" s="640">
        <f>IF(F34=0,0, (G30))</f>
        <v>0</v>
      </c>
      <c r="H34" s="641"/>
      <c r="I34" s="140">
        <f t="shared" si="3"/>
        <v>0</v>
      </c>
      <c r="J34" s="91"/>
      <c r="K34" s="640">
        <f>IF(J34=0,0,(K30))</f>
        <v>0</v>
      </c>
      <c r="L34" s="641"/>
      <c r="M34" s="642">
        <f t="shared" si="4"/>
        <v>0</v>
      </c>
      <c r="N34" s="643"/>
      <c r="O34" s="709">
        <f t="shared" si="5"/>
        <v>0</v>
      </c>
      <c r="P34" s="710"/>
      <c r="Q34" s="710"/>
      <c r="R34" s="137"/>
    </row>
    <row r="35" spans="1:21" ht="23.25" customHeight="1" x14ac:dyDescent="0.2">
      <c r="A35" s="94"/>
      <c r="B35" s="90"/>
      <c r="C35" s="637"/>
      <c r="D35" s="638"/>
      <c r="E35" s="639"/>
      <c r="F35" s="91"/>
      <c r="G35" s="640">
        <f>IF(F35=0,0, (G30))</f>
        <v>0</v>
      </c>
      <c r="H35" s="641"/>
      <c r="I35" s="140">
        <f t="shared" si="3"/>
        <v>0</v>
      </c>
      <c r="J35" s="91"/>
      <c r="K35" s="640">
        <f>IF(J35=0,0,(K30))</f>
        <v>0</v>
      </c>
      <c r="L35" s="641"/>
      <c r="M35" s="642">
        <f t="shared" si="4"/>
        <v>0</v>
      </c>
      <c r="N35" s="643"/>
      <c r="O35" s="709">
        <f t="shared" si="5"/>
        <v>0</v>
      </c>
      <c r="P35" s="710"/>
      <c r="Q35" s="710"/>
      <c r="R35" s="137"/>
    </row>
    <row r="36" spans="1:21" ht="23.25" customHeight="1" thickBot="1" x14ac:dyDescent="0.25">
      <c r="A36" s="355"/>
      <c r="B36" s="357"/>
      <c r="C36" s="715"/>
      <c r="D36" s="716"/>
      <c r="E36" s="717"/>
      <c r="F36" s="358"/>
      <c r="G36" s="664">
        <f>IF(F36=0,0, (G30))</f>
        <v>0</v>
      </c>
      <c r="H36" s="665"/>
      <c r="I36" s="378">
        <f t="shared" si="3"/>
        <v>0</v>
      </c>
      <c r="J36" s="358"/>
      <c r="K36" s="664">
        <f>IF(J36=0,0,(K30))</f>
        <v>0</v>
      </c>
      <c r="L36" s="665"/>
      <c r="M36" s="725">
        <f t="shared" si="4"/>
        <v>0</v>
      </c>
      <c r="N36" s="726"/>
      <c r="O36" s="727">
        <f t="shared" si="5"/>
        <v>0</v>
      </c>
      <c r="P36" s="728"/>
      <c r="Q36" s="728"/>
      <c r="R36" s="9"/>
    </row>
    <row r="37" spans="1:21" s="4" customFormat="1" ht="23.25" customHeight="1" x14ac:dyDescent="0.2">
      <c r="A37" s="22"/>
      <c r="B37" s="375" t="s">
        <v>201</v>
      </c>
      <c r="C37" s="376"/>
      <c r="D37" s="376"/>
      <c r="E37" s="376"/>
      <c r="F37" s="376"/>
      <c r="G37" s="376"/>
      <c r="H37" s="376"/>
      <c r="I37" s="376"/>
      <c r="J37" s="376"/>
      <c r="K37" s="376"/>
      <c r="L37" s="376"/>
      <c r="M37" s="376"/>
      <c r="N37" s="377" t="s">
        <v>195</v>
      </c>
      <c r="O37" s="704">
        <f>SUM(O30:Q36)</f>
        <v>0</v>
      </c>
      <c r="P37" s="636"/>
      <c r="Q37" s="636"/>
      <c r="R37" s="7"/>
      <c r="T37" s="367">
        <f>SUM(F30:F36)</f>
        <v>0</v>
      </c>
      <c r="U37" s="367">
        <f>SUM(J30:J36)</f>
        <v>0</v>
      </c>
    </row>
    <row r="38" spans="1:21" ht="3" customHeight="1" thickBot="1" x14ac:dyDescent="0.25">
      <c r="A38" s="8"/>
      <c r="B38" s="362"/>
      <c r="C38" s="363"/>
      <c r="D38" s="363"/>
      <c r="E38" s="363"/>
      <c r="F38" s="363"/>
      <c r="G38" s="363"/>
      <c r="H38" s="363"/>
      <c r="I38" s="363"/>
      <c r="J38" s="363"/>
      <c r="K38" s="363"/>
      <c r="L38" s="363"/>
      <c r="M38" s="363"/>
      <c r="N38" s="364"/>
      <c r="O38" s="365"/>
      <c r="P38" s="366"/>
      <c r="Q38" s="366"/>
      <c r="R38" s="18"/>
      <c r="T38" s="361"/>
      <c r="U38" s="361"/>
    </row>
    <row r="39" spans="1:21" s="97" customFormat="1" ht="21.75" customHeight="1" x14ac:dyDescent="0.2">
      <c r="A39" s="141"/>
      <c r="B39" s="731" t="s">
        <v>196</v>
      </c>
      <c r="C39" s="731"/>
      <c r="D39" s="731"/>
      <c r="E39" s="731"/>
      <c r="F39" s="729" t="s">
        <v>199</v>
      </c>
      <c r="G39" s="729"/>
      <c r="H39" s="729"/>
      <c r="I39" s="729"/>
      <c r="J39" s="729"/>
      <c r="K39" s="729"/>
      <c r="L39" s="729"/>
      <c r="M39" s="729"/>
      <c r="N39" s="730"/>
      <c r="O39" s="704">
        <f>SUM(O24+O37)</f>
        <v>0</v>
      </c>
      <c r="P39" s="636"/>
      <c r="Q39" s="636"/>
      <c r="R39" s="142"/>
    </row>
    <row r="40" spans="1:21" s="97" customFormat="1" ht="3" customHeight="1" thickBot="1" x14ac:dyDescent="0.25">
      <c r="A40" s="143"/>
      <c r="B40" s="144"/>
      <c r="C40" s="145"/>
      <c r="D40" s="145"/>
      <c r="E40" s="145"/>
      <c r="F40" s="145"/>
      <c r="G40" s="145"/>
      <c r="H40" s="145"/>
      <c r="I40" s="146"/>
      <c r="J40" s="26"/>
      <c r="K40" s="26"/>
      <c r="L40" s="26"/>
      <c r="M40" s="26"/>
      <c r="N40" s="26"/>
      <c r="O40" s="147"/>
      <c r="P40" s="148"/>
      <c r="Q40" s="148"/>
      <c r="R40" s="117"/>
    </row>
    <row r="41" spans="1:21" ht="21.75" customHeight="1" x14ac:dyDescent="0.2">
      <c r="A41" s="8"/>
      <c r="B41" s="149" t="s">
        <v>68</v>
      </c>
      <c r="C41" s="721"/>
      <c r="D41" s="721"/>
      <c r="E41" s="721"/>
      <c r="F41" s="721"/>
      <c r="G41" s="721"/>
      <c r="H41" s="721"/>
      <c r="I41" s="721"/>
      <c r="J41" s="721"/>
      <c r="K41" s="721"/>
      <c r="L41" s="721"/>
      <c r="M41" s="721"/>
      <c r="N41" s="721"/>
      <c r="O41" s="721"/>
      <c r="P41" s="721"/>
      <c r="Q41" s="721"/>
      <c r="R41" s="7"/>
    </row>
    <row r="42" spans="1:21" ht="21.75" customHeight="1" x14ac:dyDescent="0.2">
      <c r="A42" s="8"/>
      <c r="B42" s="722"/>
      <c r="C42" s="723"/>
      <c r="D42" s="723"/>
      <c r="E42" s="723"/>
      <c r="F42" s="723"/>
      <c r="G42" s="723"/>
      <c r="H42" s="723"/>
      <c r="I42" s="723"/>
      <c r="J42" s="723"/>
      <c r="K42" s="723"/>
      <c r="L42" s="723"/>
      <c r="M42" s="723"/>
      <c r="N42" s="723"/>
      <c r="O42" s="723"/>
      <c r="P42" s="723"/>
      <c r="Q42" s="723"/>
      <c r="R42" s="9"/>
    </row>
    <row r="43" spans="1:21" ht="21.75" customHeight="1" x14ac:dyDescent="0.2">
      <c r="A43" s="8"/>
      <c r="B43" s="723"/>
      <c r="C43" s="723"/>
      <c r="D43" s="723"/>
      <c r="E43" s="723"/>
      <c r="F43" s="723"/>
      <c r="G43" s="723"/>
      <c r="H43" s="723"/>
      <c r="I43" s="723"/>
      <c r="J43" s="723"/>
      <c r="K43" s="723"/>
      <c r="L43" s="723"/>
      <c r="M43" s="723"/>
      <c r="N43" s="723"/>
      <c r="O43" s="723"/>
      <c r="P43" s="723"/>
      <c r="Q43" s="723"/>
      <c r="R43" s="9"/>
    </row>
    <row r="44" spans="1:21" ht="21.75" customHeight="1" thickBot="1" x14ac:dyDescent="0.25">
      <c r="A44" s="19"/>
      <c r="B44" s="724"/>
      <c r="C44" s="724"/>
      <c r="D44" s="724"/>
      <c r="E44" s="724"/>
      <c r="F44" s="724"/>
      <c r="G44" s="724"/>
      <c r="H44" s="724"/>
      <c r="I44" s="724"/>
      <c r="J44" s="724"/>
      <c r="K44" s="724"/>
      <c r="L44" s="724"/>
      <c r="M44" s="724"/>
      <c r="N44" s="724"/>
      <c r="O44" s="724"/>
      <c r="P44" s="724"/>
      <c r="Q44" s="724"/>
      <c r="R44" s="18"/>
    </row>
    <row r="45" spans="1:21" ht="4.5" customHeight="1" x14ac:dyDescent="0.2">
      <c r="B45" s="124"/>
      <c r="C45" s="124"/>
      <c r="D45" s="124"/>
      <c r="E45" s="124"/>
      <c r="F45" s="124"/>
      <c r="G45" s="124"/>
      <c r="H45" s="124"/>
      <c r="I45" s="124"/>
      <c r="J45" s="124"/>
      <c r="K45" s="124"/>
      <c r="L45" s="124"/>
      <c r="M45" s="124"/>
      <c r="N45" s="124"/>
      <c r="O45" s="124"/>
      <c r="P45" s="124"/>
      <c r="Q45" s="124"/>
    </row>
    <row r="46" spans="1:21" x14ac:dyDescent="0.2">
      <c r="A46" s="718" t="s">
        <v>210</v>
      </c>
      <c r="B46" s="718"/>
      <c r="C46" s="718"/>
      <c r="D46" s="124"/>
      <c r="E46" s="124"/>
      <c r="F46" s="124"/>
      <c r="G46" s="124"/>
      <c r="H46" s="129" t="s">
        <v>209</v>
      </c>
      <c r="I46" s="124"/>
      <c r="J46" s="124"/>
      <c r="K46" s="124"/>
      <c r="L46" s="124"/>
      <c r="M46" s="124"/>
      <c r="N46" s="124"/>
      <c r="O46" s="124"/>
      <c r="P46" s="124"/>
      <c r="Q46" s="124"/>
    </row>
    <row r="47" spans="1:21" x14ac:dyDescent="0.2">
      <c r="B47" s="124"/>
      <c r="C47" s="124"/>
      <c r="D47" s="124"/>
      <c r="E47" s="124"/>
      <c r="F47" s="124"/>
      <c r="G47" s="124"/>
      <c r="H47" s="124"/>
      <c r="I47" s="124"/>
      <c r="J47" s="124"/>
      <c r="K47" s="124"/>
      <c r="L47" s="124"/>
      <c r="M47" s="124"/>
      <c r="N47" s="124"/>
      <c r="O47" s="124"/>
      <c r="P47" s="124"/>
      <c r="Q47" s="124"/>
    </row>
  </sheetData>
  <sheetProtection password="808C" sheet="1" objects="1" scenarios="1"/>
  <mergeCells count="120">
    <mergeCell ref="B42:Q42"/>
    <mergeCell ref="B43:Q43"/>
    <mergeCell ref="B44:Q44"/>
    <mergeCell ref="M36:N36"/>
    <mergeCell ref="O36:Q36"/>
    <mergeCell ref="C35:E35"/>
    <mergeCell ref="F39:N39"/>
    <mergeCell ref="B39:E39"/>
    <mergeCell ref="O37:Q37"/>
    <mergeCell ref="O35:Q35"/>
    <mergeCell ref="A46:C46"/>
    <mergeCell ref="P9:Q9"/>
    <mergeCell ref="N9:O9"/>
    <mergeCell ref="M11:N11"/>
    <mergeCell ref="P11:Q11"/>
    <mergeCell ref="O39:Q39"/>
    <mergeCell ref="C41:Q41"/>
    <mergeCell ref="O32:Q32"/>
    <mergeCell ref="O33:Q33"/>
    <mergeCell ref="O34:Q34"/>
    <mergeCell ref="C36:E36"/>
    <mergeCell ref="G36:H36"/>
    <mergeCell ref="K36:L36"/>
    <mergeCell ref="M32:N32"/>
    <mergeCell ref="C33:E33"/>
    <mergeCell ref="G33:H33"/>
    <mergeCell ref="K33:L33"/>
    <mergeCell ref="M33:N33"/>
    <mergeCell ref="G35:H35"/>
    <mergeCell ref="K35:L35"/>
    <mergeCell ref="M35:N35"/>
    <mergeCell ref="O30:Q30"/>
    <mergeCell ref="C31:E31"/>
    <mergeCell ref="G31:H31"/>
    <mergeCell ref="K31:L31"/>
    <mergeCell ref="M31:N31"/>
    <mergeCell ref="O31:Q31"/>
    <mergeCell ref="C30:E30"/>
    <mergeCell ref="G30:H30"/>
    <mergeCell ref="K30:L30"/>
    <mergeCell ref="M30:N30"/>
    <mergeCell ref="O22:Q22"/>
    <mergeCell ref="O24:Q24"/>
    <mergeCell ref="C22:E22"/>
    <mergeCell ref="G22:H22"/>
    <mergeCell ref="K22:L22"/>
    <mergeCell ref="M22:N22"/>
    <mergeCell ref="K23:L23"/>
    <mergeCell ref="M23:N23"/>
    <mergeCell ref="O23:Q23"/>
    <mergeCell ref="O20:Q20"/>
    <mergeCell ref="C21:E21"/>
    <mergeCell ref="G21:H21"/>
    <mergeCell ref="K21:L21"/>
    <mergeCell ref="M21:N21"/>
    <mergeCell ref="O21:Q21"/>
    <mergeCell ref="C20:E20"/>
    <mergeCell ref="G20:H20"/>
    <mergeCell ref="K20:L20"/>
    <mergeCell ref="M20:N20"/>
    <mergeCell ref="O18:Q18"/>
    <mergeCell ref="O15:Q17"/>
    <mergeCell ref="O19:Q19"/>
    <mergeCell ref="C19:E19"/>
    <mergeCell ref="G19:H19"/>
    <mergeCell ref="K19:L19"/>
    <mergeCell ref="M19:N19"/>
    <mergeCell ref="C18:E18"/>
    <mergeCell ref="G18:H18"/>
    <mergeCell ref="K18:L18"/>
    <mergeCell ref="B15:B17"/>
    <mergeCell ref="C15:E17"/>
    <mergeCell ref="F16:F17"/>
    <mergeCell ref="I16:I17"/>
    <mergeCell ref="G16:H17"/>
    <mergeCell ref="M18:N18"/>
    <mergeCell ref="J15:N15"/>
    <mergeCell ref="J16:J17"/>
    <mergeCell ref="M16:N17"/>
    <mergeCell ref="K16:L17"/>
    <mergeCell ref="B12:C12"/>
    <mergeCell ref="B11:C11"/>
    <mergeCell ref="D11:I11"/>
    <mergeCell ref="B10:C10"/>
    <mergeCell ref="D10:I10"/>
    <mergeCell ref="D12:E12"/>
    <mergeCell ref="G12:I12"/>
    <mergeCell ref="K11:L11"/>
    <mergeCell ref="M10:N10"/>
    <mergeCell ref="M7:N7"/>
    <mergeCell ref="O7:R7"/>
    <mergeCell ref="B9:C9"/>
    <mergeCell ref="D9:I9"/>
    <mergeCell ref="A7:J7"/>
    <mergeCell ref="B14:G14"/>
    <mergeCell ref="B27:B29"/>
    <mergeCell ref="C27:E29"/>
    <mergeCell ref="F27:I27"/>
    <mergeCell ref="F28:F29"/>
    <mergeCell ref="G28:H29"/>
    <mergeCell ref="I28:I29"/>
    <mergeCell ref="C23:E23"/>
    <mergeCell ref="G23:H23"/>
    <mergeCell ref="F15:I15"/>
    <mergeCell ref="O26:Q26"/>
    <mergeCell ref="K26:L26"/>
    <mergeCell ref="M26:N26"/>
    <mergeCell ref="J27:N27"/>
    <mergeCell ref="O27:Q29"/>
    <mergeCell ref="B26:I26"/>
    <mergeCell ref="C34:E34"/>
    <mergeCell ref="G34:H34"/>
    <mergeCell ref="K34:L34"/>
    <mergeCell ref="M34:N34"/>
    <mergeCell ref="J28:J29"/>
    <mergeCell ref="K28:L29"/>
    <mergeCell ref="M28:N29"/>
    <mergeCell ref="C32:E32"/>
    <mergeCell ref="G32:H32"/>
    <mergeCell ref="K32:L32"/>
  </mergeCells>
  <phoneticPr fontId="0" type="noConversion"/>
  <printOptions horizontalCentered="1" verticalCentered="1"/>
  <pageMargins left="0" right="0" top="0" bottom="0" header="0" footer="0.25"/>
  <pageSetup scale="9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sheetPr>
  <dimension ref="A1:S44"/>
  <sheetViews>
    <sheetView showGridLines="0" showRowColHeaders="0" showZeros="0" topLeftCell="A34" zoomScaleNormal="100" zoomScaleSheetLayoutView="100" workbookViewId="0">
      <selection activeCell="G43" sqref="G43"/>
    </sheetView>
  </sheetViews>
  <sheetFormatPr defaultRowHeight="12.75" x14ac:dyDescent="0.2"/>
  <cols>
    <col min="1" max="1" width="1.140625" customWidth="1"/>
    <col min="2" max="2" width="10" bestFit="1" customWidth="1"/>
    <col min="3" max="4" width="6.7109375" customWidth="1"/>
    <col min="5" max="5" width="10.7109375" customWidth="1"/>
    <col min="6" max="6" width="13.5703125" customWidth="1"/>
    <col min="7" max="7" width="9.42578125" customWidth="1"/>
    <col min="8" max="8" width="5.42578125" customWidth="1"/>
    <col min="9" max="11" width="5.28515625" customWidth="1"/>
    <col min="12" max="12" width="3.5703125" customWidth="1"/>
    <col min="13" max="13" width="8" customWidth="1"/>
    <col min="14" max="14" width="2.28515625" customWidth="1"/>
    <col min="15" max="15" width="6.7109375" customWidth="1"/>
    <col min="16" max="16" width="5.28515625" customWidth="1"/>
    <col min="17" max="17" width="1.42578125" customWidth="1"/>
    <col min="18" max="18" width="1" customWidth="1"/>
  </cols>
  <sheetData>
    <row r="1" spans="1:19" x14ac:dyDescent="0.2">
      <c r="A1" s="4"/>
      <c r="S1" t="s">
        <v>71</v>
      </c>
    </row>
    <row r="7" spans="1:19" ht="20.25" x14ac:dyDescent="0.3">
      <c r="A7" s="733" t="s">
        <v>139</v>
      </c>
      <c r="B7" s="733"/>
      <c r="C7" s="733"/>
      <c r="D7" s="733"/>
      <c r="E7" s="733"/>
      <c r="F7" s="733"/>
      <c r="G7" s="733"/>
      <c r="H7" s="733"/>
      <c r="I7" s="733"/>
      <c r="J7" s="733"/>
      <c r="K7" s="124"/>
      <c r="L7" s="671" t="s">
        <v>43</v>
      </c>
      <c r="M7" s="671"/>
      <c r="N7" s="518">
        <f>'BDC 70'!P6</f>
        <v>0</v>
      </c>
      <c r="O7" s="518"/>
      <c r="P7" s="518"/>
      <c r="Q7" s="518"/>
      <c r="R7" s="518"/>
    </row>
    <row r="8" spans="1:19" ht="5.25" customHeight="1" thickBot="1" x14ac:dyDescent="0.25">
      <c r="B8" s="124"/>
      <c r="C8" s="124"/>
      <c r="D8" s="124"/>
      <c r="E8" s="124"/>
      <c r="F8" s="124"/>
      <c r="G8" s="124"/>
      <c r="H8" s="124"/>
      <c r="I8" s="124"/>
      <c r="J8" s="124"/>
      <c r="K8" s="124"/>
      <c r="L8" s="124"/>
      <c r="M8" s="124"/>
      <c r="N8" s="124"/>
      <c r="O8" s="124"/>
      <c r="P8" s="124"/>
      <c r="Q8" s="124"/>
    </row>
    <row r="9" spans="1:19" ht="22.5" customHeight="1" x14ac:dyDescent="0.2">
      <c r="A9" s="22"/>
      <c r="B9" s="672" t="s">
        <v>0</v>
      </c>
      <c r="C9" s="672"/>
      <c r="D9" s="732">
        <f>'BDC 70'!D9</f>
        <v>0</v>
      </c>
      <c r="E9" s="732"/>
      <c r="F9" s="732"/>
      <c r="G9" s="732"/>
      <c r="H9" s="732"/>
      <c r="I9" s="125"/>
      <c r="J9" s="6"/>
      <c r="K9" s="150"/>
      <c r="L9" s="151"/>
      <c r="M9" s="734" t="s">
        <v>16</v>
      </c>
      <c r="N9" s="734"/>
      <c r="O9" s="719">
        <f>'BDC 70'!P9</f>
        <v>0</v>
      </c>
      <c r="P9" s="719"/>
      <c r="Q9" s="151"/>
      <c r="R9" s="121"/>
    </row>
    <row r="10" spans="1:19" ht="22.5" customHeight="1" x14ac:dyDescent="0.2">
      <c r="A10" s="8"/>
      <c r="B10" s="674" t="s">
        <v>1</v>
      </c>
      <c r="C10" s="675"/>
      <c r="D10" s="676">
        <f>'BDC 70'!D10</f>
        <v>0</v>
      </c>
      <c r="E10" s="676"/>
      <c r="F10" s="676"/>
      <c r="G10" s="676"/>
      <c r="H10" s="676"/>
      <c r="I10" s="124"/>
      <c r="J10" s="779"/>
      <c r="K10" s="779"/>
      <c r="L10" s="152"/>
      <c r="M10" s="152"/>
      <c r="N10" s="124"/>
      <c r="O10" s="153"/>
      <c r="P10" s="153"/>
      <c r="Q10" s="152"/>
      <c r="R10" s="131"/>
    </row>
    <row r="11" spans="1:19" ht="22.5" customHeight="1" x14ac:dyDescent="0.2">
      <c r="A11" s="8"/>
      <c r="B11" s="674"/>
      <c r="C11" s="675"/>
      <c r="D11" s="502">
        <f>'BDC 70'!D11</f>
        <v>0</v>
      </c>
      <c r="E11" s="502"/>
      <c r="F11" s="502"/>
      <c r="G11" s="502"/>
      <c r="H11" s="502"/>
      <c r="I11" s="124"/>
      <c r="J11" s="536" t="s">
        <v>18</v>
      </c>
      <c r="K11" s="536"/>
      <c r="L11" s="530">
        <f>'BDC 70'!L12</f>
        <v>0</v>
      </c>
      <c r="M11" s="530"/>
      <c r="N11" s="133" t="s">
        <v>17</v>
      </c>
      <c r="O11" s="530">
        <f>'BDC 70'!P12</f>
        <v>0</v>
      </c>
      <c r="P11" s="530"/>
      <c r="Q11" s="154"/>
      <c r="R11" s="131"/>
    </row>
    <row r="12" spans="1:19" ht="22.5" customHeight="1" x14ac:dyDescent="0.2">
      <c r="A12" s="8"/>
      <c r="B12" s="674" t="s">
        <v>45</v>
      </c>
      <c r="C12" s="674"/>
      <c r="D12" s="420">
        <f>'BDC 70'!D12</f>
        <v>0</v>
      </c>
      <c r="E12" s="420"/>
      <c r="F12" s="132" t="s">
        <v>2</v>
      </c>
      <c r="G12" s="420">
        <f>'BDC 70'!G12</f>
        <v>0</v>
      </c>
      <c r="H12" s="420"/>
      <c r="I12" s="351"/>
      <c r="J12" s="33"/>
      <c r="K12" s="669" t="s">
        <v>64</v>
      </c>
      <c r="L12" s="669"/>
      <c r="M12" s="112">
        <v>1</v>
      </c>
      <c r="N12" s="133" t="s">
        <v>65</v>
      </c>
      <c r="O12" s="112"/>
      <c r="P12" s="155"/>
      <c r="Q12" s="154"/>
      <c r="R12" s="131"/>
    </row>
    <row r="13" spans="1:19" ht="11.25" customHeight="1" thickBot="1" x14ac:dyDescent="0.25">
      <c r="A13" s="8"/>
      <c r="B13" s="134"/>
      <c r="C13" s="134"/>
      <c r="D13" s="86"/>
      <c r="E13" s="86"/>
      <c r="F13" s="86"/>
      <c r="G13" s="86"/>
      <c r="H13" s="86"/>
      <c r="I13" s="86"/>
      <c r="J13" s="86"/>
      <c r="K13" s="86"/>
      <c r="L13" s="86"/>
      <c r="M13" s="86"/>
      <c r="N13" s="86"/>
      <c r="O13" s="86"/>
      <c r="P13" s="86"/>
      <c r="Q13" s="86"/>
      <c r="R13" s="87"/>
    </row>
    <row r="14" spans="1:19" x14ac:dyDescent="0.2">
      <c r="A14" s="22"/>
      <c r="B14" s="742" t="s">
        <v>186</v>
      </c>
      <c r="C14" s="742"/>
      <c r="D14" s="742"/>
      <c r="E14" s="743"/>
      <c r="F14" s="750" t="s">
        <v>72</v>
      </c>
      <c r="G14" s="750" t="s">
        <v>52</v>
      </c>
      <c r="H14" s="746" t="s">
        <v>75</v>
      </c>
      <c r="I14" s="747"/>
      <c r="J14" s="735" t="s">
        <v>60</v>
      </c>
      <c r="K14" s="736"/>
      <c r="L14" s="737"/>
      <c r="M14" s="740" t="s">
        <v>73</v>
      </c>
      <c r="N14" s="741"/>
      <c r="O14" s="741"/>
      <c r="P14" s="741"/>
      <c r="Q14" s="741"/>
      <c r="R14" s="7"/>
    </row>
    <row r="15" spans="1:19" ht="9.75" customHeight="1" x14ac:dyDescent="0.2">
      <c r="A15" s="8"/>
      <c r="B15" s="744"/>
      <c r="C15" s="744"/>
      <c r="D15" s="744"/>
      <c r="E15" s="745"/>
      <c r="F15" s="751"/>
      <c r="G15" s="751"/>
      <c r="H15" s="748"/>
      <c r="I15" s="749"/>
      <c r="J15" s="738"/>
      <c r="K15" s="739"/>
      <c r="L15" s="737"/>
      <c r="M15" s="740"/>
      <c r="N15" s="741"/>
      <c r="O15" s="741"/>
      <c r="P15" s="741"/>
      <c r="Q15" s="741"/>
      <c r="R15" s="9"/>
    </row>
    <row r="16" spans="1:19" ht="3" customHeight="1" thickBot="1" x14ac:dyDescent="0.25">
      <c r="A16" s="19"/>
      <c r="B16" s="162"/>
      <c r="C16" s="162"/>
      <c r="D16" s="162"/>
      <c r="E16" s="163"/>
      <c r="F16" s="158"/>
      <c r="G16" s="158"/>
      <c r="H16" s="159"/>
      <c r="I16" s="160"/>
      <c r="J16" s="161"/>
      <c r="K16" s="133"/>
      <c r="L16" s="136"/>
      <c r="M16" s="156"/>
      <c r="N16" s="157"/>
      <c r="O16" s="157"/>
      <c r="P16" s="157"/>
      <c r="Q16" s="157"/>
      <c r="R16" s="18"/>
    </row>
    <row r="17" spans="1:18" ht="23.25" customHeight="1" x14ac:dyDescent="0.2">
      <c r="A17" s="84"/>
      <c r="B17" s="752"/>
      <c r="C17" s="753"/>
      <c r="D17" s="753"/>
      <c r="E17" s="754"/>
      <c r="F17" s="164"/>
      <c r="G17" s="165"/>
      <c r="H17" s="755"/>
      <c r="I17" s="756"/>
      <c r="J17" s="757"/>
      <c r="K17" s="758"/>
      <c r="L17" s="759"/>
      <c r="M17" s="760">
        <f t="shared" ref="M17:M33" si="0">G17*J17</f>
        <v>0</v>
      </c>
      <c r="N17" s="761"/>
      <c r="O17" s="761"/>
      <c r="P17" s="761"/>
      <c r="Q17" s="761"/>
      <c r="R17" s="166"/>
    </row>
    <row r="18" spans="1:18" ht="23.25" customHeight="1" x14ac:dyDescent="0.2">
      <c r="A18" s="94"/>
      <c r="B18" s="762"/>
      <c r="C18" s="763"/>
      <c r="D18" s="763"/>
      <c r="E18" s="764"/>
      <c r="F18" s="167"/>
      <c r="G18" s="167"/>
      <c r="H18" s="765"/>
      <c r="I18" s="766"/>
      <c r="J18" s="767"/>
      <c r="K18" s="768"/>
      <c r="L18" s="769"/>
      <c r="M18" s="694">
        <f t="shared" si="0"/>
        <v>0</v>
      </c>
      <c r="N18" s="770"/>
      <c r="O18" s="770"/>
      <c r="P18" s="770"/>
      <c r="Q18" s="770"/>
      <c r="R18" s="139"/>
    </row>
    <row r="19" spans="1:18" ht="23.25" customHeight="1" x14ac:dyDescent="0.2">
      <c r="A19" s="94"/>
      <c r="B19" s="762"/>
      <c r="C19" s="763"/>
      <c r="D19" s="763"/>
      <c r="E19" s="764"/>
      <c r="F19" s="167"/>
      <c r="G19" s="167"/>
      <c r="H19" s="765"/>
      <c r="I19" s="766"/>
      <c r="J19" s="767"/>
      <c r="K19" s="768"/>
      <c r="L19" s="769"/>
      <c r="M19" s="694">
        <f t="shared" si="0"/>
        <v>0</v>
      </c>
      <c r="N19" s="770"/>
      <c r="O19" s="770"/>
      <c r="P19" s="770"/>
      <c r="Q19" s="770"/>
      <c r="R19" s="137"/>
    </row>
    <row r="20" spans="1:18" ht="23.25" customHeight="1" x14ac:dyDescent="0.2">
      <c r="A20" s="94"/>
      <c r="B20" s="762"/>
      <c r="C20" s="763"/>
      <c r="D20" s="763"/>
      <c r="E20" s="764"/>
      <c r="F20" s="167"/>
      <c r="G20" s="167"/>
      <c r="H20" s="765"/>
      <c r="I20" s="766"/>
      <c r="J20" s="767"/>
      <c r="K20" s="768"/>
      <c r="L20" s="769"/>
      <c r="M20" s="694">
        <f t="shared" si="0"/>
        <v>0</v>
      </c>
      <c r="N20" s="770"/>
      <c r="O20" s="770"/>
      <c r="P20" s="770"/>
      <c r="Q20" s="770"/>
      <c r="R20" s="137"/>
    </row>
    <row r="21" spans="1:18" ht="23.25" customHeight="1" x14ac:dyDescent="0.2">
      <c r="A21" s="116"/>
      <c r="B21" s="762"/>
      <c r="C21" s="763"/>
      <c r="D21" s="763"/>
      <c r="E21" s="764"/>
      <c r="F21" s="167"/>
      <c r="G21" s="167"/>
      <c r="H21" s="765"/>
      <c r="I21" s="766"/>
      <c r="J21" s="767"/>
      <c r="K21" s="768"/>
      <c r="L21" s="769"/>
      <c r="M21" s="694">
        <f t="shared" si="0"/>
        <v>0</v>
      </c>
      <c r="N21" s="770"/>
      <c r="O21" s="770"/>
      <c r="P21" s="770"/>
      <c r="Q21" s="770"/>
      <c r="R21" s="137"/>
    </row>
    <row r="22" spans="1:18" ht="23.25" customHeight="1" x14ac:dyDescent="0.2">
      <c r="A22" s="116"/>
      <c r="B22" s="762"/>
      <c r="C22" s="763"/>
      <c r="D22" s="763"/>
      <c r="E22" s="764"/>
      <c r="F22" s="167"/>
      <c r="G22" s="167"/>
      <c r="H22" s="765"/>
      <c r="I22" s="766"/>
      <c r="J22" s="767"/>
      <c r="K22" s="768"/>
      <c r="L22" s="769"/>
      <c r="M22" s="694">
        <f t="shared" si="0"/>
        <v>0</v>
      </c>
      <c r="N22" s="770"/>
      <c r="O22" s="770"/>
      <c r="P22" s="770"/>
      <c r="Q22" s="770"/>
      <c r="R22" s="137"/>
    </row>
    <row r="23" spans="1:18" ht="23.25" customHeight="1" x14ac:dyDescent="0.2">
      <c r="A23" s="116"/>
      <c r="B23" s="762"/>
      <c r="C23" s="763"/>
      <c r="D23" s="763"/>
      <c r="E23" s="764"/>
      <c r="F23" s="167"/>
      <c r="G23" s="167"/>
      <c r="H23" s="765"/>
      <c r="I23" s="766"/>
      <c r="J23" s="767"/>
      <c r="K23" s="768"/>
      <c r="L23" s="769"/>
      <c r="M23" s="694">
        <f t="shared" si="0"/>
        <v>0</v>
      </c>
      <c r="N23" s="770"/>
      <c r="O23" s="770"/>
      <c r="P23" s="770"/>
      <c r="Q23" s="770"/>
      <c r="R23" s="137"/>
    </row>
    <row r="24" spans="1:18" ht="23.25" customHeight="1" x14ac:dyDescent="0.2">
      <c r="A24" s="116"/>
      <c r="B24" s="762"/>
      <c r="C24" s="763"/>
      <c r="D24" s="763"/>
      <c r="E24" s="764"/>
      <c r="F24" s="167"/>
      <c r="G24" s="167"/>
      <c r="H24" s="765"/>
      <c r="I24" s="766"/>
      <c r="J24" s="767"/>
      <c r="K24" s="768"/>
      <c r="L24" s="769"/>
      <c r="M24" s="694">
        <f t="shared" si="0"/>
        <v>0</v>
      </c>
      <c r="N24" s="770"/>
      <c r="O24" s="770"/>
      <c r="P24" s="770"/>
      <c r="Q24" s="770"/>
      <c r="R24" s="139"/>
    </row>
    <row r="25" spans="1:18" ht="23.25" customHeight="1" x14ac:dyDescent="0.2">
      <c r="A25" s="116"/>
      <c r="B25" s="762"/>
      <c r="C25" s="763"/>
      <c r="D25" s="763"/>
      <c r="E25" s="764"/>
      <c r="F25" s="167"/>
      <c r="G25" s="167"/>
      <c r="H25" s="765"/>
      <c r="I25" s="766"/>
      <c r="J25" s="767"/>
      <c r="K25" s="768"/>
      <c r="L25" s="769"/>
      <c r="M25" s="694">
        <f t="shared" si="0"/>
        <v>0</v>
      </c>
      <c r="N25" s="770"/>
      <c r="O25" s="770"/>
      <c r="P25" s="770"/>
      <c r="Q25" s="770"/>
      <c r="R25" s="137"/>
    </row>
    <row r="26" spans="1:18" ht="23.25" customHeight="1" x14ac:dyDescent="0.2">
      <c r="A26" s="116"/>
      <c r="B26" s="762"/>
      <c r="C26" s="763"/>
      <c r="D26" s="763"/>
      <c r="E26" s="764"/>
      <c r="F26" s="167"/>
      <c r="G26" s="167"/>
      <c r="H26" s="765"/>
      <c r="I26" s="766"/>
      <c r="J26" s="767"/>
      <c r="K26" s="768"/>
      <c r="L26" s="769"/>
      <c r="M26" s="694">
        <f t="shared" si="0"/>
        <v>0</v>
      </c>
      <c r="N26" s="770"/>
      <c r="O26" s="770"/>
      <c r="P26" s="770"/>
      <c r="Q26" s="770"/>
      <c r="R26" s="137"/>
    </row>
    <row r="27" spans="1:18" ht="23.25" customHeight="1" x14ac:dyDescent="0.2">
      <c r="A27" s="116"/>
      <c r="B27" s="762"/>
      <c r="C27" s="763"/>
      <c r="D27" s="763"/>
      <c r="E27" s="764"/>
      <c r="F27" s="167"/>
      <c r="G27" s="167"/>
      <c r="H27" s="765"/>
      <c r="I27" s="766"/>
      <c r="J27" s="767"/>
      <c r="K27" s="768"/>
      <c r="L27" s="769"/>
      <c r="M27" s="694">
        <f t="shared" si="0"/>
        <v>0</v>
      </c>
      <c r="N27" s="770"/>
      <c r="O27" s="770"/>
      <c r="P27" s="770"/>
      <c r="Q27" s="770"/>
      <c r="R27" s="137"/>
    </row>
    <row r="28" spans="1:18" ht="23.25" customHeight="1" x14ac:dyDescent="0.2">
      <c r="A28" s="116"/>
      <c r="B28" s="762"/>
      <c r="C28" s="763"/>
      <c r="D28" s="763"/>
      <c r="E28" s="764"/>
      <c r="F28" s="167"/>
      <c r="G28" s="167"/>
      <c r="H28" s="765"/>
      <c r="I28" s="766"/>
      <c r="J28" s="767"/>
      <c r="K28" s="768"/>
      <c r="L28" s="769"/>
      <c r="M28" s="694">
        <f t="shared" si="0"/>
        <v>0</v>
      </c>
      <c r="N28" s="770"/>
      <c r="O28" s="770"/>
      <c r="P28" s="770"/>
      <c r="Q28" s="770"/>
      <c r="R28" s="137"/>
    </row>
    <row r="29" spans="1:18" ht="23.25" customHeight="1" x14ac:dyDescent="0.2">
      <c r="A29" s="116"/>
      <c r="B29" s="762"/>
      <c r="C29" s="763"/>
      <c r="D29" s="763"/>
      <c r="E29" s="764"/>
      <c r="F29" s="167"/>
      <c r="G29" s="167"/>
      <c r="H29" s="765"/>
      <c r="I29" s="766"/>
      <c r="J29" s="767"/>
      <c r="K29" s="768"/>
      <c r="L29" s="769"/>
      <c r="M29" s="694">
        <f t="shared" si="0"/>
        <v>0</v>
      </c>
      <c r="N29" s="770"/>
      <c r="O29" s="770"/>
      <c r="P29" s="770"/>
      <c r="Q29" s="770"/>
      <c r="R29" s="137"/>
    </row>
    <row r="30" spans="1:18" ht="23.25" customHeight="1" x14ac:dyDescent="0.2">
      <c r="A30" s="116"/>
      <c r="B30" s="762"/>
      <c r="C30" s="763"/>
      <c r="D30" s="763"/>
      <c r="E30" s="764"/>
      <c r="F30" s="167"/>
      <c r="G30" s="167"/>
      <c r="H30" s="765"/>
      <c r="I30" s="766"/>
      <c r="J30" s="767"/>
      <c r="K30" s="768"/>
      <c r="L30" s="769"/>
      <c r="M30" s="694">
        <f t="shared" si="0"/>
        <v>0</v>
      </c>
      <c r="N30" s="770"/>
      <c r="O30" s="770"/>
      <c r="P30" s="770"/>
      <c r="Q30" s="770"/>
      <c r="R30" s="137"/>
    </row>
    <row r="31" spans="1:18" ht="23.25" customHeight="1" x14ac:dyDescent="0.2">
      <c r="A31" s="116"/>
      <c r="B31" s="762"/>
      <c r="C31" s="763"/>
      <c r="D31" s="763"/>
      <c r="E31" s="764"/>
      <c r="F31" s="167"/>
      <c r="G31" s="167"/>
      <c r="H31" s="765"/>
      <c r="I31" s="766"/>
      <c r="J31" s="767"/>
      <c r="K31" s="768"/>
      <c r="L31" s="769"/>
      <c r="M31" s="694">
        <f t="shared" si="0"/>
        <v>0</v>
      </c>
      <c r="N31" s="770"/>
      <c r="O31" s="770"/>
      <c r="P31" s="770"/>
      <c r="Q31" s="770"/>
      <c r="R31" s="137"/>
    </row>
    <row r="32" spans="1:18" ht="23.25" customHeight="1" x14ac:dyDescent="0.2">
      <c r="A32" s="116"/>
      <c r="B32" s="762"/>
      <c r="C32" s="763"/>
      <c r="D32" s="763"/>
      <c r="E32" s="764"/>
      <c r="F32" s="167"/>
      <c r="G32" s="167"/>
      <c r="H32" s="765"/>
      <c r="I32" s="766"/>
      <c r="J32" s="767"/>
      <c r="K32" s="768"/>
      <c r="L32" s="769"/>
      <c r="M32" s="694">
        <f t="shared" si="0"/>
        <v>0</v>
      </c>
      <c r="N32" s="770"/>
      <c r="O32" s="770"/>
      <c r="P32" s="770"/>
      <c r="Q32" s="770"/>
      <c r="R32" s="137"/>
    </row>
    <row r="33" spans="1:18" ht="23.25" customHeight="1" x14ac:dyDescent="0.2">
      <c r="A33" s="116"/>
      <c r="B33" s="762"/>
      <c r="C33" s="763"/>
      <c r="D33" s="763"/>
      <c r="E33" s="764"/>
      <c r="F33" s="167"/>
      <c r="G33" s="167"/>
      <c r="H33" s="765"/>
      <c r="I33" s="766"/>
      <c r="J33" s="767"/>
      <c r="K33" s="768"/>
      <c r="L33" s="769"/>
      <c r="M33" s="694">
        <f t="shared" si="0"/>
        <v>0</v>
      </c>
      <c r="N33" s="770"/>
      <c r="O33" s="770"/>
      <c r="P33" s="770"/>
      <c r="Q33" s="770"/>
      <c r="R33" s="137"/>
    </row>
    <row r="34" spans="1:18" ht="23.25" customHeight="1" thickBot="1" x14ac:dyDescent="0.25">
      <c r="A34" s="19"/>
      <c r="B34" s="776"/>
      <c r="C34" s="776"/>
      <c r="D34" s="776"/>
      <c r="E34" s="776"/>
      <c r="F34" s="777" t="s">
        <v>159</v>
      </c>
      <c r="G34" s="777"/>
      <c r="H34" s="777"/>
      <c r="I34" s="777"/>
      <c r="J34" s="777"/>
      <c r="K34" s="777"/>
      <c r="L34" s="778"/>
      <c r="M34" s="774">
        <f>'BDC 72 (2)'!M35</f>
        <v>0</v>
      </c>
      <c r="N34" s="775"/>
      <c r="O34" s="775"/>
      <c r="P34" s="775"/>
      <c r="Q34" s="775"/>
      <c r="R34" s="18"/>
    </row>
    <row r="35" spans="1:18" s="97" customFormat="1" ht="21.75" customHeight="1" x14ac:dyDescent="0.2">
      <c r="A35" s="141"/>
      <c r="B35" s="214" t="s">
        <v>74</v>
      </c>
      <c r="C35" s="215"/>
      <c r="D35" s="215"/>
      <c r="E35" s="215"/>
      <c r="F35" s="772" t="s">
        <v>142</v>
      </c>
      <c r="G35" s="772"/>
      <c r="H35" s="772"/>
      <c r="I35" s="772"/>
      <c r="J35" s="772"/>
      <c r="K35" s="772"/>
      <c r="L35" s="773"/>
      <c r="M35" s="704">
        <f>SUM(M17:M34)</f>
        <v>0</v>
      </c>
      <c r="N35" s="771"/>
      <c r="O35" s="771"/>
      <c r="P35" s="771"/>
      <c r="Q35" s="771"/>
      <c r="R35" s="98"/>
    </row>
    <row r="36" spans="1:18" s="97" customFormat="1" ht="4.5" customHeight="1" thickBot="1" x14ac:dyDescent="0.25">
      <c r="A36" s="143"/>
      <c r="B36" s="170"/>
      <c r="C36" s="171"/>
      <c r="D36" s="171"/>
      <c r="E36" s="171"/>
      <c r="F36" s="171"/>
      <c r="G36" s="171"/>
      <c r="H36" s="146"/>
      <c r="I36" s="146"/>
      <c r="J36" s="146"/>
      <c r="K36" s="146"/>
      <c r="L36" s="146"/>
      <c r="M36" s="147"/>
      <c r="N36" s="134"/>
      <c r="O36" s="134"/>
      <c r="P36" s="134"/>
      <c r="Q36" s="134"/>
      <c r="R36" s="117"/>
    </row>
    <row r="37" spans="1:18" ht="21.75" customHeight="1" x14ac:dyDescent="0.2">
      <c r="A37" s="22"/>
      <c r="B37" s="172" t="s">
        <v>68</v>
      </c>
      <c r="C37" s="721"/>
      <c r="D37" s="721"/>
      <c r="E37" s="721"/>
      <c r="F37" s="721"/>
      <c r="G37" s="721"/>
      <c r="H37" s="721"/>
      <c r="I37" s="721"/>
      <c r="J37" s="721"/>
      <c r="K37" s="721"/>
      <c r="L37" s="721"/>
      <c r="M37" s="721"/>
      <c r="N37" s="721"/>
      <c r="O37" s="721"/>
      <c r="P37" s="721"/>
      <c r="Q37" s="721"/>
      <c r="R37" s="7"/>
    </row>
    <row r="38" spans="1:18" ht="21.75" customHeight="1" x14ac:dyDescent="0.2">
      <c r="A38" s="8"/>
      <c r="B38" s="722"/>
      <c r="C38" s="723"/>
      <c r="D38" s="723"/>
      <c r="E38" s="723"/>
      <c r="F38" s="723"/>
      <c r="G38" s="723"/>
      <c r="H38" s="723"/>
      <c r="I38" s="723"/>
      <c r="J38" s="723"/>
      <c r="K38" s="723"/>
      <c r="L38" s="723"/>
      <c r="M38" s="723"/>
      <c r="N38" s="723"/>
      <c r="O38" s="723"/>
      <c r="P38" s="723"/>
      <c r="Q38" s="723"/>
      <c r="R38" s="9"/>
    </row>
    <row r="39" spans="1:18" ht="21.75" customHeight="1" x14ac:dyDescent="0.2">
      <c r="A39" s="8"/>
      <c r="B39" s="723"/>
      <c r="C39" s="723"/>
      <c r="D39" s="723"/>
      <c r="E39" s="723"/>
      <c r="F39" s="723"/>
      <c r="G39" s="723"/>
      <c r="H39" s="723"/>
      <c r="I39" s="723"/>
      <c r="J39" s="723"/>
      <c r="K39" s="723"/>
      <c r="L39" s="723"/>
      <c r="M39" s="723"/>
      <c r="N39" s="723"/>
      <c r="O39" s="723"/>
      <c r="P39" s="723"/>
      <c r="Q39" s="723"/>
      <c r="R39" s="9"/>
    </row>
    <row r="40" spans="1:18" ht="21.75" customHeight="1" x14ac:dyDescent="0.2">
      <c r="A40" s="8"/>
      <c r="B40" s="723"/>
      <c r="C40" s="723"/>
      <c r="D40" s="723"/>
      <c r="E40" s="723"/>
      <c r="F40" s="723"/>
      <c r="G40" s="723"/>
      <c r="H40" s="723"/>
      <c r="I40" s="723"/>
      <c r="J40" s="723"/>
      <c r="K40" s="723"/>
      <c r="L40" s="723"/>
      <c r="M40" s="723"/>
      <c r="N40" s="723"/>
      <c r="O40" s="723"/>
      <c r="P40" s="723"/>
      <c r="Q40" s="723"/>
      <c r="R40" s="9"/>
    </row>
    <row r="41" spans="1:18" ht="21.75" customHeight="1" thickBot="1" x14ac:dyDescent="0.25">
      <c r="A41" s="19"/>
      <c r="B41" s="724"/>
      <c r="C41" s="724"/>
      <c r="D41" s="724"/>
      <c r="E41" s="724"/>
      <c r="F41" s="724"/>
      <c r="G41" s="724"/>
      <c r="H41" s="724"/>
      <c r="I41" s="724"/>
      <c r="J41" s="724"/>
      <c r="K41" s="724"/>
      <c r="L41" s="724"/>
      <c r="M41" s="724"/>
      <c r="N41" s="724"/>
      <c r="O41" s="724"/>
      <c r="P41" s="724"/>
      <c r="Q41" s="724"/>
      <c r="R41" s="18"/>
    </row>
    <row r="42" spans="1:18" ht="4.5" customHeight="1" x14ac:dyDescent="0.2">
      <c r="B42" s="124"/>
      <c r="C42" s="124"/>
      <c r="D42" s="124"/>
      <c r="E42" s="124"/>
      <c r="F42" s="124"/>
      <c r="G42" s="124"/>
      <c r="H42" s="124"/>
      <c r="I42" s="124"/>
      <c r="J42" s="124"/>
      <c r="K42" s="124"/>
      <c r="L42" s="124"/>
      <c r="M42" s="124"/>
      <c r="N42" s="124"/>
      <c r="O42" s="124"/>
      <c r="P42" s="124"/>
      <c r="Q42" s="124"/>
    </row>
    <row r="43" spans="1:18" ht="14.25" customHeight="1" x14ac:dyDescent="0.2">
      <c r="A43" s="718" t="s">
        <v>211</v>
      </c>
      <c r="B43" s="718"/>
      <c r="C43" s="718"/>
      <c r="D43" s="124"/>
      <c r="E43" s="124"/>
      <c r="F43" s="124"/>
      <c r="G43" s="129" t="s">
        <v>209</v>
      </c>
      <c r="H43" s="124"/>
      <c r="I43" s="124"/>
      <c r="J43" s="124"/>
      <c r="K43" s="124"/>
      <c r="L43" s="124"/>
      <c r="M43" s="124"/>
      <c r="N43" s="124"/>
      <c r="O43" s="124"/>
      <c r="P43" s="124"/>
      <c r="Q43" s="124"/>
    </row>
    <row r="44" spans="1:18" x14ac:dyDescent="0.2">
      <c r="B44" s="124"/>
      <c r="C44" s="124"/>
      <c r="D44" s="124"/>
      <c r="E44" s="124"/>
      <c r="F44" s="124"/>
      <c r="G44" s="124"/>
      <c r="H44" s="124"/>
      <c r="I44" s="124"/>
      <c r="J44" s="124"/>
      <c r="K44" s="124"/>
      <c r="L44" s="124"/>
      <c r="M44" s="124"/>
      <c r="N44" s="124"/>
      <c r="O44" s="124"/>
      <c r="P44" s="124"/>
      <c r="Q44" s="124"/>
    </row>
  </sheetData>
  <sheetProtection password="808C" sheet="1" objects="1" scenarios="1"/>
  <mergeCells count="104">
    <mergeCell ref="M34:Q34"/>
    <mergeCell ref="M33:Q33"/>
    <mergeCell ref="B34:E34"/>
    <mergeCell ref="F34:L34"/>
    <mergeCell ref="B10:C10"/>
    <mergeCell ref="D10:H10"/>
    <mergeCell ref="J10:K10"/>
    <mergeCell ref="J11:K11"/>
    <mergeCell ref="B11:C11"/>
    <mergeCell ref="D11:H11"/>
    <mergeCell ref="A43:C43"/>
    <mergeCell ref="M35:Q35"/>
    <mergeCell ref="C37:Q37"/>
    <mergeCell ref="B38:Q38"/>
    <mergeCell ref="B39:Q39"/>
    <mergeCell ref="B40:Q40"/>
    <mergeCell ref="F35:L35"/>
    <mergeCell ref="B41:Q41"/>
    <mergeCell ref="M30:Q30"/>
    <mergeCell ref="B31:E31"/>
    <mergeCell ref="H32:I32"/>
    <mergeCell ref="J32:L32"/>
    <mergeCell ref="M32:Q32"/>
    <mergeCell ref="B33:E33"/>
    <mergeCell ref="H33:I33"/>
    <mergeCell ref="B32:E32"/>
    <mergeCell ref="J33:L33"/>
    <mergeCell ref="B29:E29"/>
    <mergeCell ref="H29:I29"/>
    <mergeCell ref="J29:L29"/>
    <mergeCell ref="M29:Q29"/>
    <mergeCell ref="H31:I31"/>
    <mergeCell ref="J31:L31"/>
    <mergeCell ref="M31:Q31"/>
    <mergeCell ref="B30:E30"/>
    <mergeCell ref="H30:I30"/>
    <mergeCell ref="J30:L30"/>
    <mergeCell ref="B27:E27"/>
    <mergeCell ref="H27:I27"/>
    <mergeCell ref="J27:L27"/>
    <mergeCell ref="M27:Q27"/>
    <mergeCell ref="B28:E28"/>
    <mergeCell ref="H28:I28"/>
    <mergeCell ref="J28:L28"/>
    <mergeCell ref="M28:Q28"/>
    <mergeCell ref="B25:E25"/>
    <mergeCell ref="H25:I25"/>
    <mergeCell ref="J25:L25"/>
    <mergeCell ref="M25:Q25"/>
    <mergeCell ref="B26:E26"/>
    <mergeCell ref="H26:I26"/>
    <mergeCell ref="J26:L26"/>
    <mergeCell ref="M26:Q26"/>
    <mergeCell ref="B23:E23"/>
    <mergeCell ref="H23:I23"/>
    <mergeCell ref="J23:L23"/>
    <mergeCell ref="M23:Q23"/>
    <mergeCell ref="B24:E24"/>
    <mergeCell ref="H24:I24"/>
    <mergeCell ref="J24:L24"/>
    <mergeCell ref="M24:Q24"/>
    <mergeCell ref="B21:E21"/>
    <mergeCell ref="H21:I21"/>
    <mergeCell ref="J21:L21"/>
    <mergeCell ref="M21:Q21"/>
    <mergeCell ref="B22:E22"/>
    <mergeCell ref="H22:I22"/>
    <mergeCell ref="J22:L22"/>
    <mergeCell ref="M22:Q22"/>
    <mergeCell ref="B19:E19"/>
    <mergeCell ref="H19:I19"/>
    <mergeCell ref="J19:L19"/>
    <mergeCell ref="M19:Q19"/>
    <mergeCell ref="B20:E20"/>
    <mergeCell ref="H20:I20"/>
    <mergeCell ref="J20:L20"/>
    <mergeCell ref="M20:Q20"/>
    <mergeCell ref="B17:E17"/>
    <mergeCell ref="H17:I17"/>
    <mergeCell ref="J17:L17"/>
    <mergeCell ref="M17:Q17"/>
    <mergeCell ref="B18:E18"/>
    <mergeCell ref="H18:I18"/>
    <mergeCell ref="J18:L18"/>
    <mergeCell ref="M18:Q18"/>
    <mergeCell ref="B12:C12"/>
    <mergeCell ref="D12:E12"/>
    <mergeCell ref="G12:H12"/>
    <mergeCell ref="B14:E15"/>
    <mergeCell ref="H14:I15"/>
    <mergeCell ref="F14:F15"/>
    <mergeCell ref="G14:G15"/>
    <mergeCell ref="J14:L15"/>
    <mergeCell ref="M14:Q15"/>
    <mergeCell ref="K12:L12"/>
    <mergeCell ref="O11:P11"/>
    <mergeCell ref="L7:M7"/>
    <mergeCell ref="L11:M11"/>
    <mergeCell ref="B9:C9"/>
    <mergeCell ref="D9:H9"/>
    <mergeCell ref="A7:J7"/>
    <mergeCell ref="M9:N9"/>
    <mergeCell ref="O9:P9"/>
    <mergeCell ref="N7:R7"/>
  </mergeCells>
  <phoneticPr fontId="0" type="noConversion"/>
  <printOptions horizontalCentered="1" verticalCentered="1"/>
  <pageMargins left="0" right="0" top="0" bottom="0" header="0" footer="0"/>
  <pageSetup scale="96"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A1:S44"/>
  <sheetViews>
    <sheetView showGridLines="0" showRowColHeaders="0" showZeros="0" topLeftCell="A37" zoomScaleNormal="100" zoomScaleSheetLayoutView="100" workbookViewId="0">
      <selection activeCell="K43" sqref="K43"/>
    </sheetView>
  </sheetViews>
  <sheetFormatPr defaultRowHeight="12.75" x14ac:dyDescent="0.2"/>
  <cols>
    <col min="1" max="1" width="1.140625" customWidth="1"/>
    <col min="2" max="2" width="10" bestFit="1" customWidth="1"/>
    <col min="3" max="4" width="6.7109375" customWidth="1"/>
    <col min="5" max="5" width="10.7109375" customWidth="1"/>
    <col min="6" max="6" width="13.5703125" customWidth="1"/>
    <col min="7" max="7" width="9.42578125" customWidth="1"/>
    <col min="8" max="8" width="5.42578125" customWidth="1"/>
    <col min="9" max="11" width="5.28515625" customWidth="1"/>
    <col min="12" max="12" width="3.5703125" customWidth="1"/>
    <col min="13" max="13" width="8" customWidth="1"/>
    <col min="14" max="14" width="2.28515625" customWidth="1"/>
    <col min="15" max="15" width="6.7109375" customWidth="1"/>
    <col min="16" max="16" width="5.28515625" customWidth="1"/>
    <col min="17" max="17" width="1.42578125" customWidth="1"/>
    <col min="18" max="18" width="1" customWidth="1"/>
  </cols>
  <sheetData>
    <row r="1" spans="1:19" x14ac:dyDescent="0.2">
      <c r="A1" s="4"/>
      <c r="S1" t="s">
        <v>71</v>
      </c>
    </row>
    <row r="7" spans="1:19" ht="20.25" x14ac:dyDescent="0.3">
      <c r="A7" s="733" t="s">
        <v>161</v>
      </c>
      <c r="B7" s="733"/>
      <c r="C7" s="733"/>
      <c r="D7" s="733"/>
      <c r="E7" s="733"/>
      <c r="F7" s="733"/>
      <c r="G7" s="733"/>
      <c r="H7" s="733"/>
      <c r="I7" s="733"/>
      <c r="J7" s="733"/>
      <c r="K7" s="124"/>
      <c r="L7" s="671" t="s">
        <v>43</v>
      </c>
      <c r="M7" s="671"/>
      <c r="N7" s="518">
        <f>'BDC 70'!P6</f>
        <v>0</v>
      </c>
      <c r="O7" s="518"/>
      <c r="P7" s="518"/>
      <c r="Q7" s="518"/>
      <c r="R7" s="518"/>
    </row>
    <row r="8" spans="1:19" ht="5.25" customHeight="1" thickBot="1" x14ac:dyDescent="0.25">
      <c r="B8" s="124"/>
      <c r="C8" s="124"/>
      <c r="D8" s="124"/>
      <c r="E8" s="124"/>
      <c r="F8" s="124"/>
      <c r="G8" s="124"/>
      <c r="H8" s="124"/>
      <c r="I8" s="124"/>
      <c r="J8" s="124"/>
      <c r="K8" s="124"/>
      <c r="L8" s="124"/>
      <c r="M8" s="124"/>
      <c r="N8" s="124"/>
      <c r="O8" s="124"/>
      <c r="P8" s="124"/>
      <c r="Q8" s="124"/>
    </row>
    <row r="9" spans="1:19" ht="22.5" customHeight="1" x14ac:dyDescent="0.2">
      <c r="A9" s="22"/>
      <c r="B9" s="672" t="s">
        <v>0</v>
      </c>
      <c r="C9" s="672"/>
      <c r="D9" s="732">
        <f>'BDC 70'!D9</f>
        <v>0</v>
      </c>
      <c r="E9" s="732"/>
      <c r="F9" s="732"/>
      <c r="G9" s="732"/>
      <c r="H9" s="732"/>
      <c r="I9" s="125"/>
      <c r="J9" s="6"/>
      <c r="K9" s="150"/>
      <c r="L9" s="151"/>
      <c r="M9" s="734" t="s">
        <v>16</v>
      </c>
      <c r="N9" s="734"/>
      <c r="O9" s="719">
        <f>'BDC 70'!P9</f>
        <v>0</v>
      </c>
      <c r="P9" s="719"/>
      <c r="Q9" s="151"/>
      <c r="R9" s="121"/>
    </row>
    <row r="10" spans="1:19" ht="22.5" customHeight="1" x14ac:dyDescent="0.2">
      <c r="A10" s="8"/>
      <c r="B10" s="674" t="s">
        <v>1</v>
      </c>
      <c r="C10" s="675"/>
      <c r="D10" s="676">
        <f>'BDC 70'!D10</f>
        <v>0</v>
      </c>
      <c r="E10" s="676"/>
      <c r="F10" s="676"/>
      <c r="G10" s="676"/>
      <c r="H10" s="676"/>
      <c r="I10" s="124"/>
      <c r="J10" s="779"/>
      <c r="K10" s="779"/>
      <c r="L10" s="152"/>
      <c r="M10" s="152"/>
      <c r="N10" s="124"/>
      <c r="O10" s="153"/>
      <c r="P10" s="153"/>
      <c r="Q10" s="152"/>
      <c r="R10" s="131"/>
    </row>
    <row r="11" spans="1:19" ht="22.5" customHeight="1" x14ac:dyDescent="0.2">
      <c r="A11" s="8"/>
      <c r="B11" s="674"/>
      <c r="C11" s="675"/>
      <c r="D11" s="502">
        <f>'BDC 70'!D11</f>
        <v>0</v>
      </c>
      <c r="E11" s="502"/>
      <c r="F11" s="502"/>
      <c r="G11" s="502"/>
      <c r="H11" s="502"/>
      <c r="I11" s="124"/>
      <c r="J11" s="536" t="s">
        <v>18</v>
      </c>
      <c r="K11" s="536"/>
      <c r="L11" s="530">
        <f>'BDC 70'!L12</f>
        <v>0</v>
      </c>
      <c r="M11" s="530"/>
      <c r="N11" s="133" t="s">
        <v>17</v>
      </c>
      <c r="O11" s="530">
        <f>'BDC 70'!P12</f>
        <v>0</v>
      </c>
      <c r="P11" s="530"/>
      <c r="Q11" s="154"/>
      <c r="R11" s="131"/>
    </row>
    <row r="12" spans="1:19" ht="22.5" customHeight="1" x14ac:dyDescent="0.2">
      <c r="A12" s="8"/>
      <c r="B12" s="674" t="s">
        <v>45</v>
      </c>
      <c r="C12" s="674"/>
      <c r="D12" s="420">
        <f>'BDC 70'!D12</f>
        <v>0</v>
      </c>
      <c r="E12" s="420"/>
      <c r="F12" s="132" t="s">
        <v>2</v>
      </c>
      <c r="G12" s="420">
        <f>'BDC 70'!G12</f>
        <v>0</v>
      </c>
      <c r="H12" s="420"/>
      <c r="I12" s="33"/>
      <c r="J12" s="33"/>
      <c r="K12" s="669" t="s">
        <v>64</v>
      </c>
      <c r="L12" s="669"/>
      <c r="M12" s="112">
        <v>2</v>
      </c>
      <c r="N12" s="133" t="s">
        <v>65</v>
      </c>
      <c r="O12" s="112"/>
      <c r="P12" s="155"/>
      <c r="Q12" s="154"/>
      <c r="R12" s="131"/>
    </row>
    <row r="13" spans="1:19" ht="11.25" customHeight="1" thickBot="1" x14ac:dyDescent="0.25">
      <c r="A13" s="8"/>
      <c r="B13" s="134"/>
      <c r="C13" s="134"/>
      <c r="D13" s="86"/>
      <c r="E13" s="86"/>
      <c r="F13" s="86"/>
      <c r="G13" s="86"/>
      <c r="H13" s="86"/>
      <c r="I13" s="86"/>
      <c r="J13" s="86"/>
      <c r="K13" s="86"/>
      <c r="L13" s="86"/>
      <c r="M13" s="86"/>
      <c r="N13" s="86"/>
      <c r="O13" s="86"/>
      <c r="P13" s="86"/>
      <c r="Q13" s="86"/>
      <c r="R13" s="87"/>
    </row>
    <row r="14" spans="1:19" x14ac:dyDescent="0.2">
      <c r="A14" s="22"/>
      <c r="B14" s="780" t="s">
        <v>186</v>
      </c>
      <c r="C14" s="780"/>
      <c r="D14" s="780"/>
      <c r="E14" s="781"/>
      <c r="F14" s="750" t="s">
        <v>72</v>
      </c>
      <c r="G14" s="750" t="s">
        <v>52</v>
      </c>
      <c r="H14" s="746" t="s">
        <v>75</v>
      </c>
      <c r="I14" s="747"/>
      <c r="J14" s="735" t="s">
        <v>60</v>
      </c>
      <c r="K14" s="736"/>
      <c r="L14" s="737"/>
      <c r="M14" s="740" t="s">
        <v>73</v>
      </c>
      <c r="N14" s="741"/>
      <c r="O14" s="741"/>
      <c r="P14" s="741"/>
      <c r="Q14" s="741"/>
      <c r="R14" s="7"/>
    </row>
    <row r="15" spans="1:19" ht="9.75" customHeight="1" x14ac:dyDescent="0.2">
      <c r="A15" s="8"/>
      <c r="B15" s="782"/>
      <c r="C15" s="782"/>
      <c r="D15" s="782"/>
      <c r="E15" s="783"/>
      <c r="F15" s="751"/>
      <c r="G15" s="751"/>
      <c r="H15" s="748"/>
      <c r="I15" s="749"/>
      <c r="J15" s="738"/>
      <c r="K15" s="739"/>
      <c r="L15" s="737"/>
      <c r="M15" s="740"/>
      <c r="N15" s="741"/>
      <c r="O15" s="741"/>
      <c r="P15" s="741"/>
      <c r="Q15" s="741"/>
      <c r="R15" s="9"/>
    </row>
    <row r="16" spans="1:19" ht="3" customHeight="1" thickBot="1" x14ac:dyDescent="0.25">
      <c r="A16" s="19"/>
      <c r="B16" s="162"/>
      <c r="C16" s="162"/>
      <c r="D16" s="162"/>
      <c r="E16" s="163"/>
      <c r="F16" s="158"/>
      <c r="G16" s="158"/>
      <c r="H16" s="159"/>
      <c r="I16" s="160"/>
      <c r="J16" s="161"/>
      <c r="K16" s="133"/>
      <c r="L16" s="136"/>
      <c r="M16" s="156"/>
      <c r="N16" s="157"/>
      <c r="O16" s="157"/>
      <c r="P16" s="157"/>
      <c r="Q16" s="157"/>
      <c r="R16" s="18"/>
    </row>
    <row r="17" spans="1:18" ht="23.25" customHeight="1" x14ac:dyDescent="0.2">
      <c r="A17" s="84"/>
      <c r="B17" s="752"/>
      <c r="C17" s="753"/>
      <c r="D17" s="753"/>
      <c r="E17" s="754"/>
      <c r="F17" s="164"/>
      <c r="G17" s="165"/>
      <c r="H17" s="755"/>
      <c r="I17" s="756"/>
      <c r="J17" s="757"/>
      <c r="K17" s="758"/>
      <c r="L17" s="759"/>
      <c r="M17" s="760">
        <f t="shared" ref="M17:M33" si="0">G17*J17</f>
        <v>0</v>
      </c>
      <c r="N17" s="761"/>
      <c r="O17" s="761"/>
      <c r="P17" s="761"/>
      <c r="Q17" s="761"/>
      <c r="R17" s="166"/>
    </row>
    <row r="18" spans="1:18" ht="23.25" customHeight="1" x14ac:dyDescent="0.2">
      <c r="A18" s="94"/>
      <c r="B18" s="762"/>
      <c r="C18" s="763"/>
      <c r="D18" s="763"/>
      <c r="E18" s="764"/>
      <c r="F18" s="167"/>
      <c r="G18" s="167"/>
      <c r="H18" s="765"/>
      <c r="I18" s="766"/>
      <c r="J18" s="767"/>
      <c r="K18" s="768"/>
      <c r="L18" s="769"/>
      <c r="M18" s="694">
        <f t="shared" si="0"/>
        <v>0</v>
      </c>
      <c r="N18" s="770"/>
      <c r="O18" s="770"/>
      <c r="P18" s="770"/>
      <c r="Q18" s="770"/>
      <c r="R18" s="139"/>
    </row>
    <row r="19" spans="1:18" ht="23.25" customHeight="1" x14ac:dyDescent="0.2">
      <c r="A19" s="94"/>
      <c r="B19" s="762"/>
      <c r="C19" s="763"/>
      <c r="D19" s="763"/>
      <c r="E19" s="764"/>
      <c r="F19" s="167"/>
      <c r="G19" s="167"/>
      <c r="H19" s="765"/>
      <c r="I19" s="766"/>
      <c r="J19" s="767"/>
      <c r="K19" s="768"/>
      <c r="L19" s="769"/>
      <c r="M19" s="694">
        <f t="shared" si="0"/>
        <v>0</v>
      </c>
      <c r="N19" s="770"/>
      <c r="O19" s="770"/>
      <c r="P19" s="770"/>
      <c r="Q19" s="770"/>
      <c r="R19" s="137"/>
    </row>
    <row r="20" spans="1:18" ht="23.25" customHeight="1" x14ac:dyDescent="0.2">
      <c r="A20" s="94"/>
      <c r="B20" s="762"/>
      <c r="C20" s="763"/>
      <c r="D20" s="763"/>
      <c r="E20" s="764"/>
      <c r="F20" s="167"/>
      <c r="G20" s="167"/>
      <c r="H20" s="765"/>
      <c r="I20" s="766"/>
      <c r="J20" s="767"/>
      <c r="K20" s="768"/>
      <c r="L20" s="769"/>
      <c r="M20" s="694">
        <f t="shared" si="0"/>
        <v>0</v>
      </c>
      <c r="N20" s="770"/>
      <c r="O20" s="770"/>
      <c r="P20" s="770"/>
      <c r="Q20" s="770"/>
      <c r="R20" s="137"/>
    </row>
    <row r="21" spans="1:18" ht="23.25" customHeight="1" x14ac:dyDescent="0.2">
      <c r="A21" s="116"/>
      <c r="B21" s="762"/>
      <c r="C21" s="763"/>
      <c r="D21" s="763"/>
      <c r="E21" s="764"/>
      <c r="F21" s="167"/>
      <c r="G21" s="167"/>
      <c r="H21" s="765"/>
      <c r="I21" s="766"/>
      <c r="J21" s="767"/>
      <c r="K21" s="768"/>
      <c r="L21" s="769"/>
      <c r="M21" s="694">
        <f t="shared" si="0"/>
        <v>0</v>
      </c>
      <c r="N21" s="770"/>
      <c r="O21" s="770"/>
      <c r="P21" s="770"/>
      <c r="Q21" s="770"/>
      <c r="R21" s="137"/>
    </row>
    <row r="22" spans="1:18" ht="23.25" customHeight="1" x14ac:dyDescent="0.2">
      <c r="A22" s="116"/>
      <c r="B22" s="762"/>
      <c r="C22" s="763"/>
      <c r="D22" s="763"/>
      <c r="E22" s="764"/>
      <c r="F22" s="167"/>
      <c r="G22" s="167"/>
      <c r="H22" s="765"/>
      <c r="I22" s="766"/>
      <c r="J22" s="767"/>
      <c r="K22" s="768"/>
      <c r="L22" s="769"/>
      <c r="M22" s="694">
        <f t="shared" si="0"/>
        <v>0</v>
      </c>
      <c r="N22" s="770"/>
      <c r="O22" s="770"/>
      <c r="P22" s="770"/>
      <c r="Q22" s="770"/>
      <c r="R22" s="137"/>
    </row>
    <row r="23" spans="1:18" ht="23.25" customHeight="1" x14ac:dyDescent="0.2">
      <c r="A23" s="116"/>
      <c r="B23" s="762"/>
      <c r="C23" s="763"/>
      <c r="D23" s="763"/>
      <c r="E23" s="764"/>
      <c r="F23" s="167"/>
      <c r="G23" s="167"/>
      <c r="H23" s="765"/>
      <c r="I23" s="766"/>
      <c r="J23" s="767"/>
      <c r="K23" s="768"/>
      <c r="L23" s="769"/>
      <c r="M23" s="694">
        <f t="shared" si="0"/>
        <v>0</v>
      </c>
      <c r="N23" s="770"/>
      <c r="O23" s="770"/>
      <c r="P23" s="770"/>
      <c r="Q23" s="770"/>
      <c r="R23" s="137"/>
    </row>
    <row r="24" spans="1:18" ht="23.25" customHeight="1" x14ac:dyDescent="0.2">
      <c r="A24" s="116"/>
      <c r="B24" s="762"/>
      <c r="C24" s="763"/>
      <c r="D24" s="763"/>
      <c r="E24" s="764"/>
      <c r="F24" s="167"/>
      <c r="G24" s="167"/>
      <c r="H24" s="765"/>
      <c r="I24" s="766"/>
      <c r="J24" s="767"/>
      <c r="K24" s="768"/>
      <c r="L24" s="769"/>
      <c r="M24" s="694">
        <f t="shared" si="0"/>
        <v>0</v>
      </c>
      <c r="N24" s="770"/>
      <c r="O24" s="770"/>
      <c r="P24" s="770"/>
      <c r="Q24" s="770"/>
      <c r="R24" s="139"/>
    </row>
    <row r="25" spans="1:18" ht="23.25" customHeight="1" x14ac:dyDescent="0.2">
      <c r="A25" s="116"/>
      <c r="B25" s="762"/>
      <c r="C25" s="763"/>
      <c r="D25" s="763"/>
      <c r="E25" s="764"/>
      <c r="F25" s="167"/>
      <c r="G25" s="167"/>
      <c r="H25" s="765"/>
      <c r="I25" s="766"/>
      <c r="J25" s="767"/>
      <c r="K25" s="768"/>
      <c r="L25" s="769"/>
      <c r="M25" s="694">
        <f t="shared" si="0"/>
        <v>0</v>
      </c>
      <c r="N25" s="770"/>
      <c r="O25" s="770"/>
      <c r="P25" s="770"/>
      <c r="Q25" s="770"/>
      <c r="R25" s="137"/>
    </row>
    <row r="26" spans="1:18" ht="23.25" customHeight="1" x14ac:dyDescent="0.2">
      <c r="A26" s="116"/>
      <c r="B26" s="762"/>
      <c r="C26" s="763"/>
      <c r="D26" s="763"/>
      <c r="E26" s="764"/>
      <c r="F26" s="167"/>
      <c r="G26" s="167"/>
      <c r="H26" s="765"/>
      <c r="I26" s="766"/>
      <c r="J26" s="767"/>
      <c r="K26" s="768"/>
      <c r="L26" s="769"/>
      <c r="M26" s="694">
        <f t="shared" si="0"/>
        <v>0</v>
      </c>
      <c r="N26" s="770"/>
      <c r="O26" s="770"/>
      <c r="P26" s="770"/>
      <c r="Q26" s="770"/>
      <c r="R26" s="137"/>
    </row>
    <row r="27" spans="1:18" ht="23.25" customHeight="1" x14ac:dyDescent="0.2">
      <c r="A27" s="116"/>
      <c r="B27" s="762"/>
      <c r="C27" s="763"/>
      <c r="D27" s="763"/>
      <c r="E27" s="764"/>
      <c r="F27" s="167"/>
      <c r="G27" s="167"/>
      <c r="H27" s="765"/>
      <c r="I27" s="766"/>
      <c r="J27" s="767"/>
      <c r="K27" s="768"/>
      <c r="L27" s="769"/>
      <c r="M27" s="694">
        <f t="shared" si="0"/>
        <v>0</v>
      </c>
      <c r="N27" s="770"/>
      <c r="O27" s="770"/>
      <c r="P27" s="770"/>
      <c r="Q27" s="770"/>
      <c r="R27" s="137"/>
    </row>
    <row r="28" spans="1:18" ht="23.25" customHeight="1" x14ac:dyDescent="0.2">
      <c r="A28" s="116"/>
      <c r="B28" s="762"/>
      <c r="C28" s="763"/>
      <c r="D28" s="763"/>
      <c r="E28" s="764"/>
      <c r="F28" s="167"/>
      <c r="G28" s="167"/>
      <c r="H28" s="765"/>
      <c r="I28" s="766"/>
      <c r="J28" s="767"/>
      <c r="K28" s="768"/>
      <c r="L28" s="769"/>
      <c r="M28" s="694">
        <f t="shared" si="0"/>
        <v>0</v>
      </c>
      <c r="N28" s="770"/>
      <c r="O28" s="770"/>
      <c r="P28" s="770"/>
      <c r="Q28" s="770"/>
      <c r="R28" s="137"/>
    </row>
    <row r="29" spans="1:18" ht="23.25" customHeight="1" x14ac:dyDescent="0.2">
      <c r="A29" s="116"/>
      <c r="B29" s="762"/>
      <c r="C29" s="763"/>
      <c r="D29" s="763"/>
      <c r="E29" s="764"/>
      <c r="F29" s="167"/>
      <c r="G29" s="167"/>
      <c r="H29" s="765"/>
      <c r="I29" s="766"/>
      <c r="J29" s="767"/>
      <c r="K29" s="768"/>
      <c r="L29" s="769"/>
      <c r="M29" s="694">
        <f t="shared" si="0"/>
        <v>0</v>
      </c>
      <c r="N29" s="770"/>
      <c r="O29" s="770"/>
      <c r="P29" s="770"/>
      <c r="Q29" s="770"/>
      <c r="R29" s="137"/>
    </row>
    <row r="30" spans="1:18" ht="23.25" customHeight="1" x14ac:dyDescent="0.2">
      <c r="A30" s="116"/>
      <c r="B30" s="762"/>
      <c r="C30" s="763"/>
      <c r="D30" s="763"/>
      <c r="E30" s="764"/>
      <c r="F30" s="167"/>
      <c r="G30" s="167"/>
      <c r="H30" s="765"/>
      <c r="I30" s="766"/>
      <c r="J30" s="767"/>
      <c r="K30" s="768"/>
      <c r="L30" s="769"/>
      <c r="M30" s="694">
        <f t="shared" si="0"/>
        <v>0</v>
      </c>
      <c r="N30" s="770"/>
      <c r="O30" s="770"/>
      <c r="P30" s="770"/>
      <c r="Q30" s="770"/>
      <c r="R30" s="137"/>
    </row>
    <row r="31" spans="1:18" ht="23.25" customHeight="1" x14ac:dyDescent="0.2">
      <c r="A31" s="116"/>
      <c r="B31" s="762"/>
      <c r="C31" s="763"/>
      <c r="D31" s="763"/>
      <c r="E31" s="764"/>
      <c r="F31" s="167"/>
      <c r="G31" s="167"/>
      <c r="H31" s="765"/>
      <c r="I31" s="766"/>
      <c r="J31" s="767"/>
      <c r="K31" s="768"/>
      <c r="L31" s="769"/>
      <c r="M31" s="694">
        <f t="shared" si="0"/>
        <v>0</v>
      </c>
      <c r="N31" s="770"/>
      <c r="O31" s="770"/>
      <c r="P31" s="770"/>
      <c r="Q31" s="770"/>
      <c r="R31" s="137"/>
    </row>
    <row r="32" spans="1:18" ht="23.25" customHeight="1" x14ac:dyDescent="0.2">
      <c r="A32" s="116"/>
      <c r="B32" s="762"/>
      <c r="C32" s="763"/>
      <c r="D32" s="763"/>
      <c r="E32" s="764"/>
      <c r="F32" s="167"/>
      <c r="G32" s="167"/>
      <c r="H32" s="765"/>
      <c r="I32" s="766"/>
      <c r="J32" s="767"/>
      <c r="K32" s="768"/>
      <c r="L32" s="769"/>
      <c r="M32" s="694">
        <f t="shared" si="0"/>
        <v>0</v>
      </c>
      <c r="N32" s="770"/>
      <c r="O32" s="770"/>
      <c r="P32" s="770"/>
      <c r="Q32" s="770"/>
      <c r="R32" s="137"/>
    </row>
    <row r="33" spans="1:18" ht="23.25" customHeight="1" x14ac:dyDescent="0.2">
      <c r="A33" s="116"/>
      <c r="B33" s="762"/>
      <c r="C33" s="763"/>
      <c r="D33" s="763"/>
      <c r="E33" s="764"/>
      <c r="F33" s="167"/>
      <c r="G33" s="167"/>
      <c r="H33" s="765"/>
      <c r="I33" s="766"/>
      <c r="J33" s="767"/>
      <c r="K33" s="768"/>
      <c r="L33" s="769"/>
      <c r="M33" s="694">
        <f t="shared" si="0"/>
        <v>0</v>
      </c>
      <c r="N33" s="770"/>
      <c r="O33" s="770"/>
      <c r="P33" s="770"/>
      <c r="Q33" s="770"/>
      <c r="R33" s="137"/>
    </row>
    <row r="34" spans="1:18" ht="23.25" customHeight="1" thickBot="1" x14ac:dyDescent="0.25">
      <c r="A34" s="19"/>
      <c r="B34" s="776"/>
      <c r="C34" s="776"/>
      <c r="D34" s="776"/>
      <c r="E34" s="776"/>
      <c r="F34" s="777" t="s">
        <v>158</v>
      </c>
      <c r="G34" s="777"/>
      <c r="H34" s="777"/>
      <c r="I34" s="777"/>
      <c r="J34" s="777"/>
      <c r="K34" s="777"/>
      <c r="L34" s="778"/>
      <c r="M34" s="774">
        <f>'BDC 72 (3)'!M35</f>
        <v>0</v>
      </c>
      <c r="N34" s="775"/>
      <c r="O34" s="775"/>
      <c r="P34" s="775"/>
      <c r="Q34" s="775"/>
      <c r="R34" s="18"/>
    </row>
    <row r="35" spans="1:18" s="97" customFormat="1" ht="21.75" customHeight="1" x14ac:dyDescent="0.2">
      <c r="A35" s="141"/>
      <c r="B35" s="214" t="s">
        <v>74</v>
      </c>
      <c r="C35" s="215"/>
      <c r="D35" s="215"/>
      <c r="E35" s="215"/>
      <c r="F35" s="772" t="s">
        <v>160</v>
      </c>
      <c r="G35" s="772"/>
      <c r="H35" s="772"/>
      <c r="I35" s="772"/>
      <c r="J35" s="772"/>
      <c r="K35" s="772"/>
      <c r="L35" s="773"/>
      <c r="M35" s="704">
        <f>SUM(M17:M34)</f>
        <v>0</v>
      </c>
      <c r="N35" s="771"/>
      <c r="O35" s="771"/>
      <c r="P35" s="771"/>
      <c r="Q35" s="771"/>
      <c r="R35" s="98"/>
    </row>
    <row r="36" spans="1:18" s="97" customFormat="1" ht="4.5" customHeight="1" thickBot="1" x14ac:dyDescent="0.25">
      <c r="A36" s="143"/>
      <c r="B36" s="170"/>
      <c r="C36" s="171"/>
      <c r="D36" s="171"/>
      <c r="E36" s="171"/>
      <c r="F36" s="171"/>
      <c r="G36" s="171"/>
      <c r="H36" s="146"/>
      <c r="I36" s="146"/>
      <c r="J36" s="146"/>
      <c r="K36" s="146"/>
      <c r="L36" s="146"/>
      <c r="M36" s="147"/>
      <c r="N36" s="134"/>
      <c r="O36" s="134"/>
      <c r="P36" s="134"/>
      <c r="Q36" s="134"/>
      <c r="R36" s="117"/>
    </row>
    <row r="37" spans="1:18" ht="21.75" customHeight="1" x14ac:dyDescent="0.2">
      <c r="A37" s="22"/>
      <c r="B37" s="172" t="s">
        <v>68</v>
      </c>
      <c r="C37" s="721"/>
      <c r="D37" s="721"/>
      <c r="E37" s="721"/>
      <c r="F37" s="721"/>
      <c r="G37" s="721"/>
      <c r="H37" s="721"/>
      <c r="I37" s="721"/>
      <c r="J37" s="721"/>
      <c r="K37" s="721"/>
      <c r="L37" s="721"/>
      <c r="M37" s="721"/>
      <c r="N37" s="721"/>
      <c r="O37" s="721"/>
      <c r="P37" s="721"/>
      <c r="Q37" s="721"/>
      <c r="R37" s="7"/>
    </row>
    <row r="38" spans="1:18" ht="21.75" customHeight="1" x14ac:dyDescent="0.2">
      <c r="A38" s="8"/>
      <c r="B38" s="722"/>
      <c r="C38" s="723"/>
      <c r="D38" s="723"/>
      <c r="E38" s="723"/>
      <c r="F38" s="723"/>
      <c r="G38" s="723"/>
      <c r="H38" s="723"/>
      <c r="I38" s="723"/>
      <c r="J38" s="723"/>
      <c r="K38" s="723"/>
      <c r="L38" s="723"/>
      <c r="M38" s="723"/>
      <c r="N38" s="723"/>
      <c r="O38" s="723"/>
      <c r="P38" s="723"/>
      <c r="Q38" s="723"/>
      <c r="R38" s="9"/>
    </row>
    <row r="39" spans="1:18" ht="21.75" customHeight="1" x14ac:dyDescent="0.2">
      <c r="A39" s="8"/>
      <c r="B39" s="723"/>
      <c r="C39" s="723"/>
      <c r="D39" s="723"/>
      <c r="E39" s="723"/>
      <c r="F39" s="723"/>
      <c r="G39" s="723"/>
      <c r="H39" s="723"/>
      <c r="I39" s="723"/>
      <c r="J39" s="723"/>
      <c r="K39" s="723"/>
      <c r="L39" s="723"/>
      <c r="M39" s="723"/>
      <c r="N39" s="723"/>
      <c r="O39" s="723"/>
      <c r="P39" s="723"/>
      <c r="Q39" s="723"/>
      <c r="R39" s="9"/>
    </row>
    <row r="40" spans="1:18" ht="21.75" customHeight="1" x14ac:dyDescent="0.2">
      <c r="A40" s="8"/>
      <c r="B40" s="723"/>
      <c r="C40" s="723"/>
      <c r="D40" s="723"/>
      <c r="E40" s="723"/>
      <c r="F40" s="723"/>
      <c r="G40" s="723"/>
      <c r="H40" s="723"/>
      <c r="I40" s="723"/>
      <c r="J40" s="723"/>
      <c r="K40" s="723"/>
      <c r="L40" s="723"/>
      <c r="M40" s="723"/>
      <c r="N40" s="723"/>
      <c r="O40" s="723"/>
      <c r="P40" s="723"/>
      <c r="Q40" s="723"/>
      <c r="R40" s="9"/>
    </row>
    <row r="41" spans="1:18" ht="21.75" customHeight="1" thickBot="1" x14ac:dyDescent="0.25">
      <c r="A41" s="19"/>
      <c r="B41" s="724"/>
      <c r="C41" s="724"/>
      <c r="D41" s="724"/>
      <c r="E41" s="724"/>
      <c r="F41" s="724"/>
      <c r="G41" s="724"/>
      <c r="H41" s="724"/>
      <c r="I41" s="724"/>
      <c r="J41" s="724"/>
      <c r="K41" s="724"/>
      <c r="L41" s="724"/>
      <c r="M41" s="724"/>
      <c r="N41" s="724"/>
      <c r="O41" s="724"/>
      <c r="P41" s="724"/>
      <c r="Q41" s="724"/>
      <c r="R41" s="18"/>
    </row>
    <row r="42" spans="1:18" ht="4.5" customHeight="1" x14ac:dyDescent="0.2">
      <c r="B42" s="124"/>
      <c r="C42" s="124"/>
      <c r="D42" s="124"/>
      <c r="E42" s="124"/>
      <c r="F42" s="124"/>
      <c r="G42" s="124"/>
      <c r="H42" s="124"/>
      <c r="I42" s="124"/>
      <c r="J42" s="124"/>
      <c r="K42" s="124"/>
      <c r="L42" s="124"/>
      <c r="M42" s="124"/>
      <c r="N42" s="124"/>
      <c r="O42" s="124"/>
      <c r="P42" s="124"/>
      <c r="Q42" s="124"/>
    </row>
    <row r="43" spans="1:18" ht="14.25" customHeight="1" x14ac:dyDescent="0.2">
      <c r="A43" s="718" t="s">
        <v>211</v>
      </c>
      <c r="B43" s="718"/>
      <c r="C43" s="718"/>
      <c r="D43" s="124"/>
      <c r="E43" s="124"/>
      <c r="F43" s="124"/>
      <c r="G43" s="400" t="s">
        <v>209</v>
      </c>
      <c r="H43" s="400"/>
      <c r="I43" s="124"/>
      <c r="J43" s="124"/>
      <c r="K43" s="124"/>
      <c r="L43" s="124"/>
      <c r="M43" s="124"/>
      <c r="N43" s="124"/>
      <c r="O43" s="124"/>
      <c r="P43" s="124"/>
      <c r="Q43" s="124"/>
    </row>
    <row r="44" spans="1:18" x14ac:dyDescent="0.2">
      <c r="B44" s="124"/>
      <c r="C44" s="124"/>
      <c r="D44" s="124"/>
      <c r="E44" s="124"/>
      <c r="F44" s="124"/>
      <c r="G44" s="124"/>
      <c r="H44" s="124"/>
      <c r="I44" s="124"/>
      <c r="J44" s="124"/>
      <c r="K44" s="124"/>
      <c r="L44" s="124"/>
      <c r="M44" s="124"/>
      <c r="N44" s="124"/>
      <c r="O44" s="124"/>
      <c r="P44" s="124"/>
      <c r="Q44" s="124"/>
    </row>
  </sheetData>
  <sheetProtection password="808C" sheet="1" objects="1" scenarios="1"/>
  <mergeCells count="104">
    <mergeCell ref="B9:C9"/>
    <mergeCell ref="D9:H9"/>
    <mergeCell ref="A7:J7"/>
    <mergeCell ref="M9:N9"/>
    <mergeCell ref="G14:G15"/>
    <mergeCell ref="O9:P9"/>
    <mergeCell ref="N7:R7"/>
    <mergeCell ref="J14:L15"/>
    <mergeCell ref="M14:Q15"/>
    <mergeCell ref="K12:L12"/>
    <mergeCell ref="O11:P11"/>
    <mergeCell ref="L7:M7"/>
    <mergeCell ref="L11:M11"/>
    <mergeCell ref="B17:E17"/>
    <mergeCell ref="H17:I17"/>
    <mergeCell ref="J17:L17"/>
    <mergeCell ref="M17:Q17"/>
    <mergeCell ref="B12:C12"/>
    <mergeCell ref="D12:E12"/>
    <mergeCell ref="G12:H12"/>
    <mergeCell ref="B14:E15"/>
    <mergeCell ref="H14:I15"/>
    <mergeCell ref="F14:F15"/>
    <mergeCell ref="B19:E19"/>
    <mergeCell ref="H19:I19"/>
    <mergeCell ref="J19:L19"/>
    <mergeCell ref="M19:Q19"/>
    <mergeCell ref="B18:E18"/>
    <mergeCell ref="H18:I18"/>
    <mergeCell ref="J18:L18"/>
    <mergeCell ref="M18:Q18"/>
    <mergeCell ref="B21:E21"/>
    <mergeCell ref="H21:I21"/>
    <mergeCell ref="J21:L21"/>
    <mergeCell ref="M21:Q21"/>
    <mergeCell ref="B20:E20"/>
    <mergeCell ref="H20:I20"/>
    <mergeCell ref="J20:L20"/>
    <mergeCell ref="M20:Q20"/>
    <mergeCell ref="B23:E23"/>
    <mergeCell ref="H23:I23"/>
    <mergeCell ref="J23:L23"/>
    <mergeCell ref="M23:Q23"/>
    <mergeCell ref="B22:E22"/>
    <mergeCell ref="H22:I22"/>
    <mergeCell ref="J22:L22"/>
    <mergeCell ref="M22:Q22"/>
    <mergeCell ref="B25:E25"/>
    <mergeCell ref="H25:I25"/>
    <mergeCell ref="J25:L25"/>
    <mergeCell ref="M25:Q25"/>
    <mergeCell ref="B24:E24"/>
    <mergeCell ref="H24:I24"/>
    <mergeCell ref="J24:L24"/>
    <mergeCell ref="M24:Q24"/>
    <mergeCell ref="B27:E27"/>
    <mergeCell ref="H27:I27"/>
    <mergeCell ref="J27:L27"/>
    <mergeCell ref="M27:Q27"/>
    <mergeCell ref="B26:E26"/>
    <mergeCell ref="H26:I26"/>
    <mergeCell ref="J26:L26"/>
    <mergeCell ref="M26:Q26"/>
    <mergeCell ref="B29:E29"/>
    <mergeCell ref="H29:I29"/>
    <mergeCell ref="J29:L29"/>
    <mergeCell ref="M29:Q29"/>
    <mergeCell ref="B28:E28"/>
    <mergeCell ref="H28:I28"/>
    <mergeCell ref="J28:L28"/>
    <mergeCell ref="M28:Q28"/>
    <mergeCell ref="H31:I31"/>
    <mergeCell ref="J31:L31"/>
    <mergeCell ref="M31:Q31"/>
    <mergeCell ref="B30:E30"/>
    <mergeCell ref="H30:I30"/>
    <mergeCell ref="J30:L30"/>
    <mergeCell ref="M30:Q30"/>
    <mergeCell ref="B31:E31"/>
    <mergeCell ref="B41:Q41"/>
    <mergeCell ref="H32:I32"/>
    <mergeCell ref="J32:L32"/>
    <mergeCell ref="M32:Q32"/>
    <mergeCell ref="B33:E33"/>
    <mergeCell ref="H33:I33"/>
    <mergeCell ref="B32:E32"/>
    <mergeCell ref="J33:L33"/>
    <mergeCell ref="M34:Q34"/>
    <mergeCell ref="M33:Q33"/>
    <mergeCell ref="B34:E34"/>
    <mergeCell ref="F34:L34"/>
    <mergeCell ref="A43:C43"/>
    <mergeCell ref="M35:Q35"/>
    <mergeCell ref="C37:Q37"/>
    <mergeCell ref="B38:Q38"/>
    <mergeCell ref="B39:Q39"/>
    <mergeCell ref="B40:Q40"/>
    <mergeCell ref="F35:L35"/>
    <mergeCell ref="B10:C10"/>
    <mergeCell ref="D10:H10"/>
    <mergeCell ref="J10:K10"/>
    <mergeCell ref="J11:K11"/>
    <mergeCell ref="B11:C11"/>
    <mergeCell ref="D11:H11"/>
  </mergeCells>
  <phoneticPr fontId="0" type="noConversion"/>
  <printOptions horizontalCentered="1" verticalCentered="1"/>
  <pageMargins left="0" right="0" top="0" bottom="0" header="0" footer="0"/>
  <pageSetup scale="96"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sheetPr>
  <dimension ref="A1:S44"/>
  <sheetViews>
    <sheetView showGridLines="0" showRowColHeaders="0" showZeros="0" topLeftCell="A40" zoomScaleNormal="100" zoomScaleSheetLayoutView="100" workbookViewId="0">
      <selection activeCell="G43" sqref="G43"/>
    </sheetView>
  </sheetViews>
  <sheetFormatPr defaultRowHeight="12.75" x14ac:dyDescent="0.2"/>
  <cols>
    <col min="1" max="1" width="1.140625" customWidth="1"/>
    <col min="2" max="2" width="10" bestFit="1" customWidth="1"/>
    <col min="3" max="4" width="6.7109375" customWidth="1"/>
    <col min="5" max="5" width="10.7109375" customWidth="1"/>
    <col min="6" max="6" width="13.5703125" customWidth="1"/>
    <col min="7" max="7" width="9.42578125" customWidth="1"/>
    <col min="8" max="8" width="5.42578125" customWidth="1"/>
    <col min="9" max="11" width="5.28515625" customWidth="1"/>
    <col min="12" max="12" width="3.5703125" customWidth="1"/>
    <col min="13" max="13" width="8" customWidth="1"/>
    <col min="14" max="14" width="2.28515625" customWidth="1"/>
    <col min="15" max="15" width="6.7109375" customWidth="1"/>
    <col min="16" max="16" width="5.28515625" customWidth="1"/>
    <col min="17" max="17" width="1.42578125" customWidth="1"/>
    <col min="18" max="18" width="1" customWidth="1"/>
  </cols>
  <sheetData>
    <row r="1" spans="1:19" x14ac:dyDescent="0.2">
      <c r="A1" s="4"/>
      <c r="S1" t="s">
        <v>71</v>
      </c>
    </row>
    <row r="7" spans="1:19" ht="20.25" x14ac:dyDescent="0.3">
      <c r="A7" s="733" t="s">
        <v>162</v>
      </c>
      <c r="B7" s="733"/>
      <c r="C7" s="733"/>
      <c r="D7" s="733"/>
      <c r="E7" s="733"/>
      <c r="F7" s="733"/>
      <c r="G7" s="733"/>
      <c r="H7" s="733"/>
      <c r="I7" s="733"/>
      <c r="J7" s="733"/>
      <c r="K7" s="124"/>
      <c r="L7" s="671" t="s">
        <v>43</v>
      </c>
      <c r="M7" s="671"/>
      <c r="N7" s="518">
        <f>'BDC 70'!P6</f>
        <v>0</v>
      </c>
      <c r="O7" s="518"/>
      <c r="P7" s="518"/>
      <c r="Q7" s="518"/>
      <c r="R7" s="518"/>
    </row>
    <row r="8" spans="1:19" ht="5.25" customHeight="1" thickBot="1" x14ac:dyDescent="0.25">
      <c r="B8" s="124"/>
      <c r="C8" s="124"/>
      <c r="D8" s="124"/>
      <c r="E8" s="124"/>
      <c r="F8" s="124"/>
      <c r="G8" s="124"/>
      <c r="H8" s="124"/>
      <c r="I8" s="124"/>
      <c r="J8" s="124"/>
      <c r="K8" s="124"/>
      <c r="L8" s="124"/>
      <c r="M8" s="124"/>
      <c r="N8" s="124"/>
      <c r="O8" s="124"/>
      <c r="P8" s="124"/>
      <c r="Q8" s="124"/>
    </row>
    <row r="9" spans="1:19" ht="22.5" customHeight="1" x14ac:dyDescent="0.2">
      <c r="A9" s="22"/>
      <c r="B9" s="672" t="s">
        <v>0</v>
      </c>
      <c r="C9" s="672"/>
      <c r="D9" s="732">
        <f>'BDC 70'!D9</f>
        <v>0</v>
      </c>
      <c r="E9" s="732"/>
      <c r="F9" s="732"/>
      <c r="G9" s="732"/>
      <c r="H9" s="732"/>
      <c r="I9" s="125"/>
      <c r="J9" s="6"/>
      <c r="K9" s="150"/>
      <c r="L9" s="151"/>
      <c r="M9" s="734" t="s">
        <v>16</v>
      </c>
      <c r="N9" s="734"/>
      <c r="O9" s="719">
        <f>'BDC 70'!P9</f>
        <v>0</v>
      </c>
      <c r="P9" s="719"/>
      <c r="Q9" s="151"/>
      <c r="R9" s="121"/>
    </row>
    <row r="10" spans="1:19" ht="22.5" customHeight="1" x14ac:dyDescent="0.2">
      <c r="A10" s="8"/>
      <c r="B10" s="674" t="s">
        <v>1</v>
      </c>
      <c r="C10" s="675"/>
      <c r="D10" s="676">
        <f>'BDC 70'!D10</f>
        <v>0</v>
      </c>
      <c r="E10" s="676"/>
      <c r="F10" s="676"/>
      <c r="G10" s="676"/>
      <c r="H10" s="676"/>
      <c r="I10" s="124"/>
      <c r="J10" s="779"/>
      <c r="K10" s="779"/>
      <c r="L10" s="152"/>
      <c r="M10" s="152"/>
      <c r="N10" s="124"/>
      <c r="O10" s="153"/>
      <c r="P10" s="153"/>
      <c r="Q10" s="152"/>
      <c r="R10" s="131"/>
    </row>
    <row r="11" spans="1:19" ht="22.5" customHeight="1" x14ac:dyDescent="0.2">
      <c r="A11" s="8"/>
      <c r="B11" s="674"/>
      <c r="C11" s="675"/>
      <c r="D11" s="502">
        <f>'BDC 70'!D11</f>
        <v>0</v>
      </c>
      <c r="E11" s="502"/>
      <c r="F11" s="502"/>
      <c r="G11" s="502"/>
      <c r="H11" s="502"/>
      <c r="I11" s="124"/>
      <c r="J11" s="536" t="s">
        <v>18</v>
      </c>
      <c r="K11" s="536"/>
      <c r="L11" s="530">
        <f>'BDC 70'!L12</f>
        <v>0</v>
      </c>
      <c r="M11" s="530"/>
      <c r="N11" s="133" t="s">
        <v>17</v>
      </c>
      <c r="O11" s="530">
        <f>'BDC 70'!P12</f>
        <v>0</v>
      </c>
      <c r="P11" s="530"/>
      <c r="Q11" s="154"/>
      <c r="R11" s="131"/>
    </row>
    <row r="12" spans="1:19" ht="22.5" customHeight="1" x14ac:dyDescent="0.2">
      <c r="A12" s="8"/>
      <c r="B12" s="674" t="s">
        <v>45</v>
      </c>
      <c r="C12" s="674"/>
      <c r="D12" s="420">
        <f>'BDC 70'!D12</f>
        <v>0</v>
      </c>
      <c r="E12" s="420"/>
      <c r="F12" s="132" t="s">
        <v>2</v>
      </c>
      <c r="G12" s="420">
        <f>'BDC 70'!G12</f>
        <v>0</v>
      </c>
      <c r="H12" s="420"/>
      <c r="I12" s="33"/>
      <c r="J12" s="33"/>
      <c r="K12" s="669" t="s">
        <v>64</v>
      </c>
      <c r="L12" s="669"/>
      <c r="M12" s="112">
        <v>3</v>
      </c>
      <c r="N12" s="133" t="s">
        <v>65</v>
      </c>
      <c r="O12" s="112"/>
      <c r="P12" s="155"/>
      <c r="Q12" s="154"/>
      <c r="R12" s="131"/>
    </row>
    <row r="13" spans="1:19" ht="11.25" customHeight="1" thickBot="1" x14ac:dyDescent="0.25">
      <c r="A13" s="8"/>
      <c r="B13" s="134"/>
      <c r="C13" s="134"/>
      <c r="D13" s="86"/>
      <c r="E13" s="86"/>
      <c r="F13" s="86"/>
      <c r="G13" s="86"/>
      <c r="H13" s="86"/>
      <c r="I13" s="86"/>
      <c r="J13" s="86"/>
      <c r="K13" s="86"/>
      <c r="L13" s="86"/>
      <c r="M13" s="86"/>
      <c r="N13" s="86"/>
      <c r="O13" s="86"/>
      <c r="P13" s="86"/>
      <c r="Q13" s="86"/>
      <c r="R13" s="87"/>
    </row>
    <row r="14" spans="1:19" x14ac:dyDescent="0.2">
      <c r="A14" s="22"/>
      <c r="B14" s="780" t="s">
        <v>186</v>
      </c>
      <c r="C14" s="780"/>
      <c r="D14" s="780"/>
      <c r="E14" s="781"/>
      <c r="F14" s="750" t="s">
        <v>72</v>
      </c>
      <c r="G14" s="750" t="s">
        <v>52</v>
      </c>
      <c r="H14" s="746" t="s">
        <v>75</v>
      </c>
      <c r="I14" s="747"/>
      <c r="J14" s="735" t="s">
        <v>60</v>
      </c>
      <c r="K14" s="736"/>
      <c r="L14" s="737"/>
      <c r="M14" s="740" t="s">
        <v>73</v>
      </c>
      <c r="N14" s="741"/>
      <c r="O14" s="741"/>
      <c r="P14" s="741"/>
      <c r="Q14" s="741"/>
      <c r="R14" s="7"/>
    </row>
    <row r="15" spans="1:19" ht="9.75" customHeight="1" x14ac:dyDescent="0.2">
      <c r="A15" s="8"/>
      <c r="B15" s="782"/>
      <c r="C15" s="782"/>
      <c r="D15" s="782"/>
      <c r="E15" s="783"/>
      <c r="F15" s="751"/>
      <c r="G15" s="751"/>
      <c r="H15" s="748"/>
      <c r="I15" s="749"/>
      <c r="J15" s="738"/>
      <c r="K15" s="739"/>
      <c r="L15" s="737"/>
      <c r="M15" s="740"/>
      <c r="N15" s="741"/>
      <c r="O15" s="741"/>
      <c r="P15" s="741"/>
      <c r="Q15" s="741"/>
      <c r="R15" s="9"/>
    </row>
    <row r="16" spans="1:19" ht="3" customHeight="1" thickBot="1" x14ac:dyDescent="0.25">
      <c r="A16" s="19"/>
      <c r="B16" s="162"/>
      <c r="C16" s="162"/>
      <c r="D16" s="162"/>
      <c r="E16" s="163"/>
      <c r="F16" s="158"/>
      <c r="G16" s="158"/>
      <c r="H16" s="159"/>
      <c r="I16" s="160"/>
      <c r="J16" s="161"/>
      <c r="K16" s="133"/>
      <c r="L16" s="136"/>
      <c r="M16" s="156"/>
      <c r="N16" s="157"/>
      <c r="O16" s="157"/>
      <c r="P16" s="157"/>
      <c r="Q16" s="157"/>
      <c r="R16" s="18"/>
    </row>
    <row r="17" spans="1:18" ht="23.25" customHeight="1" x14ac:dyDescent="0.2">
      <c r="A17" s="84"/>
      <c r="B17" s="752"/>
      <c r="C17" s="753"/>
      <c r="D17" s="753"/>
      <c r="E17" s="754"/>
      <c r="F17" s="164"/>
      <c r="G17" s="165"/>
      <c r="H17" s="755"/>
      <c r="I17" s="756"/>
      <c r="J17" s="757"/>
      <c r="K17" s="758"/>
      <c r="L17" s="759"/>
      <c r="M17" s="760">
        <f t="shared" ref="M17:M33" si="0">G17*J17</f>
        <v>0</v>
      </c>
      <c r="N17" s="761"/>
      <c r="O17" s="761"/>
      <c r="P17" s="761"/>
      <c r="Q17" s="761"/>
      <c r="R17" s="166"/>
    </row>
    <row r="18" spans="1:18" ht="23.25" customHeight="1" x14ac:dyDescent="0.2">
      <c r="A18" s="94"/>
      <c r="B18" s="762"/>
      <c r="C18" s="763"/>
      <c r="D18" s="763"/>
      <c r="E18" s="764"/>
      <c r="F18" s="167"/>
      <c r="G18" s="167"/>
      <c r="H18" s="765"/>
      <c r="I18" s="766"/>
      <c r="J18" s="767"/>
      <c r="K18" s="768"/>
      <c r="L18" s="769"/>
      <c r="M18" s="694">
        <f t="shared" si="0"/>
        <v>0</v>
      </c>
      <c r="N18" s="770"/>
      <c r="O18" s="770"/>
      <c r="P18" s="770"/>
      <c r="Q18" s="770"/>
      <c r="R18" s="139"/>
    </row>
    <row r="19" spans="1:18" ht="23.25" customHeight="1" x14ac:dyDescent="0.2">
      <c r="A19" s="94"/>
      <c r="B19" s="762"/>
      <c r="C19" s="763"/>
      <c r="D19" s="763"/>
      <c r="E19" s="764"/>
      <c r="F19" s="167"/>
      <c r="G19" s="167"/>
      <c r="H19" s="765"/>
      <c r="I19" s="766"/>
      <c r="J19" s="767"/>
      <c r="K19" s="768"/>
      <c r="L19" s="769"/>
      <c r="M19" s="694">
        <f t="shared" si="0"/>
        <v>0</v>
      </c>
      <c r="N19" s="770"/>
      <c r="O19" s="770"/>
      <c r="P19" s="770"/>
      <c r="Q19" s="770"/>
      <c r="R19" s="137"/>
    </row>
    <row r="20" spans="1:18" ht="23.25" customHeight="1" x14ac:dyDescent="0.2">
      <c r="A20" s="94"/>
      <c r="B20" s="762"/>
      <c r="C20" s="763"/>
      <c r="D20" s="763"/>
      <c r="E20" s="764"/>
      <c r="F20" s="167"/>
      <c r="G20" s="167"/>
      <c r="H20" s="765"/>
      <c r="I20" s="766"/>
      <c r="J20" s="767"/>
      <c r="K20" s="768"/>
      <c r="L20" s="769"/>
      <c r="M20" s="694">
        <f t="shared" si="0"/>
        <v>0</v>
      </c>
      <c r="N20" s="770"/>
      <c r="O20" s="770"/>
      <c r="P20" s="770"/>
      <c r="Q20" s="770"/>
      <c r="R20" s="137"/>
    </row>
    <row r="21" spans="1:18" ht="23.25" customHeight="1" x14ac:dyDescent="0.2">
      <c r="A21" s="116"/>
      <c r="B21" s="762"/>
      <c r="C21" s="763"/>
      <c r="D21" s="763"/>
      <c r="E21" s="764"/>
      <c r="F21" s="167"/>
      <c r="G21" s="167"/>
      <c r="H21" s="765"/>
      <c r="I21" s="766"/>
      <c r="J21" s="767"/>
      <c r="K21" s="768"/>
      <c r="L21" s="769"/>
      <c r="M21" s="694">
        <f t="shared" si="0"/>
        <v>0</v>
      </c>
      <c r="N21" s="770"/>
      <c r="O21" s="770"/>
      <c r="P21" s="770"/>
      <c r="Q21" s="770"/>
      <c r="R21" s="137"/>
    </row>
    <row r="22" spans="1:18" ht="23.25" customHeight="1" x14ac:dyDescent="0.2">
      <c r="A22" s="116"/>
      <c r="B22" s="762"/>
      <c r="C22" s="763"/>
      <c r="D22" s="763"/>
      <c r="E22" s="764"/>
      <c r="F22" s="167"/>
      <c r="G22" s="167"/>
      <c r="H22" s="765"/>
      <c r="I22" s="766"/>
      <c r="J22" s="767"/>
      <c r="K22" s="768"/>
      <c r="L22" s="769"/>
      <c r="M22" s="694">
        <f t="shared" si="0"/>
        <v>0</v>
      </c>
      <c r="N22" s="770"/>
      <c r="O22" s="770"/>
      <c r="P22" s="770"/>
      <c r="Q22" s="770"/>
      <c r="R22" s="137"/>
    </row>
    <row r="23" spans="1:18" ht="23.25" customHeight="1" x14ac:dyDescent="0.2">
      <c r="A23" s="116"/>
      <c r="B23" s="762"/>
      <c r="C23" s="763"/>
      <c r="D23" s="763"/>
      <c r="E23" s="764"/>
      <c r="F23" s="167"/>
      <c r="G23" s="167"/>
      <c r="H23" s="765"/>
      <c r="I23" s="766"/>
      <c r="J23" s="767"/>
      <c r="K23" s="768"/>
      <c r="L23" s="769"/>
      <c r="M23" s="694">
        <f t="shared" si="0"/>
        <v>0</v>
      </c>
      <c r="N23" s="770"/>
      <c r="O23" s="770"/>
      <c r="P23" s="770"/>
      <c r="Q23" s="770"/>
      <c r="R23" s="137"/>
    </row>
    <row r="24" spans="1:18" ht="23.25" customHeight="1" x14ac:dyDescent="0.2">
      <c r="A24" s="116"/>
      <c r="B24" s="762"/>
      <c r="C24" s="763"/>
      <c r="D24" s="763"/>
      <c r="E24" s="764"/>
      <c r="F24" s="167"/>
      <c r="G24" s="167"/>
      <c r="H24" s="765"/>
      <c r="I24" s="766"/>
      <c r="J24" s="767"/>
      <c r="K24" s="768"/>
      <c r="L24" s="769"/>
      <c r="M24" s="694">
        <f t="shared" si="0"/>
        <v>0</v>
      </c>
      <c r="N24" s="770"/>
      <c r="O24" s="770"/>
      <c r="P24" s="770"/>
      <c r="Q24" s="770"/>
      <c r="R24" s="139"/>
    </row>
    <row r="25" spans="1:18" ht="23.25" customHeight="1" x14ac:dyDescent="0.2">
      <c r="A25" s="116"/>
      <c r="B25" s="762"/>
      <c r="C25" s="763"/>
      <c r="D25" s="763"/>
      <c r="E25" s="764"/>
      <c r="F25" s="167"/>
      <c r="G25" s="167"/>
      <c r="H25" s="765"/>
      <c r="I25" s="766"/>
      <c r="J25" s="767"/>
      <c r="K25" s="768"/>
      <c r="L25" s="769"/>
      <c r="M25" s="694">
        <f t="shared" si="0"/>
        <v>0</v>
      </c>
      <c r="N25" s="770"/>
      <c r="O25" s="770"/>
      <c r="P25" s="770"/>
      <c r="Q25" s="770"/>
      <c r="R25" s="137"/>
    </row>
    <row r="26" spans="1:18" ht="23.25" customHeight="1" x14ac:dyDescent="0.2">
      <c r="A26" s="116"/>
      <c r="B26" s="762"/>
      <c r="C26" s="763"/>
      <c r="D26" s="763"/>
      <c r="E26" s="764"/>
      <c r="F26" s="167"/>
      <c r="G26" s="167"/>
      <c r="H26" s="765"/>
      <c r="I26" s="766"/>
      <c r="J26" s="767"/>
      <c r="K26" s="768"/>
      <c r="L26" s="769"/>
      <c r="M26" s="694">
        <f t="shared" si="0"/>
        <v>0</v>
      </c>
      <c r="N26" s="770"/>
      <c r="O26" s="770"/>
      <c r="P26" s="770"/>
      <c r="Q26" s="770"/>
      <c r="R26" s="137"/>
    </row>
    <row r="27" spans="1:18" ht="23.25" customHeight="1" x14ac:dyDescent="0.2">
      <c r="A27" s="116"/>
      <c r="B27" s="762"/>
      <c r="C27" s="763"/>
      <c r="D27" s="763"/>
      <c r="E27" s="764"/>
      <c r="F27" s="167"/>
      <c r="G27" s="167"/>
      <c r="H27" s="765"/>
      <c r="I27" s="766"/>
      <c r="J27" s="767"/>
      <c r="K27" s="768"/>
      <c r="L27" s="769"/>
      <c r="M27" s="694">
        <f t="shared" si="0"/>
        <v>0</v>
      </c>
      <c r="N27" s="770"/>
      <c r="O27" s="770"/>
      <c r="P27" s="770"/>
      <c r="Q27" s="770"/>
      <c r="R27" s="137"/>
    </row>
    <row r="28" spans="1:18" ht="23.25" customHeight="1" x14ac:dyDescent="0.2">
      <c r="A28" s="116"/>
      <c r="B28" s="762"/>
      <c r="C28" s="763"/>
      <c r="D28" s="763"/>
      <c r="E28" s="764"/>
      <c r="F28" s="167"/>
      <c r="G28" s="167"/>
      <c r="H28" s="765"/>
      <c r="I28" s="766"/>
      <c r="J28" s="767"/>
      <c r="K28" s="768"/>
      <c r="L28" s="769"/>
      <c r="M28" s="694">
        <f t="shared" si="0"/>
        <v>0</v>
      </c>
      <c r="N28" s="770"/>
      <c r="O28" s="770"/>
      <c r="P28" s="770"/>
      <c r="Q28" s="770"/>
      <c r="R28" s="137"/>
    </row>
    <row r="29" spans="1:18" ht="23.25" customHeight="1" x14ac:dyDescent="0.2">
      <c r="A29" s="116"/>
      <c r="B29" s="762"/>
      <c r="C29" s="763"/>
      <c r="D29" s="763"/>
      <c r="E29" s="764"/>
      <c r="F29" s="167"/>
      <c r="G29" s="167"/>
      <c r="H29" s="765"/>
      <c r="I29" s="766"/>
      <c r="J29" s="767"/>
      <c r="K29" s="768"/>
      <c r="L29" s="769"/>
      <c r="M29" s="694">
        <f t="shared" si="0"/>
        <v>0</v>
      </c>
      <c r="N29" s="770"/>
      <c r="O29" s="770"/>
      <c r="P29" s="770"/>
      <c r="Q29" s="770"/>
      <c r="R29" s="137"/>
    </row>
    <row r="30" spans="1:18" ht="23.25" customHeight="1" x14ac:dyDescent="0.2">
      <c r="A30" s="116"/>
      <c r="B30" s="762"/>
      <c r="C30" s="763"/>
      <c r="D30" s="763"/>
      <c r="E30" s="764"/>
      <c r="F30" s="167"/>
      <c r="G30" s="167"/>
      <c r="H30" s="765"/>
      <c r="I30" s="766"/>
      <c r="J30" s="767"/>
      <c r="K30" s="768"/>
      <c r="L30" s="769"/>
      <c r="M30" s="694">
        <f t="shared" si="0"/>
        <v>0</v>
      </c>
      <c r="N30" s="770"/>
      <c r="O30" s="770"/>
      <c r="P30" s="770"/>
      <c r="Q30" s="770"/>
      <c r="R30" s="137"/>
    </row>
    <row r="31" spans="1:18" ht="23.25" customHeight="1" x14ac:dyDescent="0.2">
      <c r="A31" s="116"/>
      <c r="B31" s="762"/>
      <c r="C31" s="763"/>
      <c r="D31" s="763"/>
      <c r="E31" s="764"/>
      <c r="F31" s="167"/>
      <c r="G31" s="167"/>
      <c r="H31" s="765"/>
      <c r="I31" s="766"/>
      <c r="J31" s="767"/>
      <c r="K31" s="768"/>
      <c r="L31" s="769"/>
      <c r="M31" s="694">
        <f t="shared" si="0"/>
        <v>0</v>
      </c>
      <c r="N31" s="770"/>
      <c r="O31" s="770"/>
      <c r="P31" s="770"/>
      <c r="Q31" s="770"/>
      <c r="R31" s="137"/>
    </row>
    <row r="32" spans="1:18" ht="23.25" customHeight="1" x14ac:dyDescent="0.2">
      <c r="A32" s="116"/>
      <c r="B32" s="762"/>
      <c r="C32" s="763"/>
      <c r="D32" s="763"/>
      <c r="E32" s="764"/>
      <c r="F32" s="167"/>
      <c r="G32" s="167"/>
      <c r="H32" s="765"/>
      <c r="I32" s="766"/>
      <c r="J32" s="767"/>
      <c r="K32" s="768"/>
      <c r="L32" s="769"/>
      <c r="M32" s="694">
        <f t="shared" si="0"/>
        <v>0</v>
      </c>
      <c r="N32" s="770"/>
      <c r="O32" s="770"/>
      <c r="P32" s="770"/>
      <c r="Q32" s="770"/>
      <c r="R32" s="137"/>
    </row>
    <row r="33" spans="1:18" ht="23.25" customHeight="1" x14ac:dyDescent="0.2">
      <c r="A33" s="116"/>
      <c r="B33" s="762"/>
      <c r="C33" s="763"/>
      <c r="D33" s="763"/>
      <c r="E33" s="764"/>
      <c r="F33" s="167"/>
      <c r="G33" s="167"/>
      <c r="H33" s="765"/>
      <c r="I33" s="766"/>
      <c r="J33" s="767"/>
      <c r="K33" s="768"/>
      <c r="L33" s="769"/>
      <c r="M33" s="694">
        <f t="shared" si="0"/>
        <v>0</v>
      </c>
      <c r="N33" s="770"/>
      <c r="O33" s="770"/>
      <c r="P33" s="770"/>
      <c r="Q33" s="770"/>
      <c r="R33" s="137"/>
    </row>
    <row r="34" spans="1:18" ht="23.25" customHeight="1" thickBot="1" x14ac:dyDescent="0.25">
      <c r="A34" s="19"/>
      <c r="B34" s="777" t="s">
        <v>156</v>
      </c>
      <c r="C34" s="784"/>
      <c r="D34" s="784"/>
      <c r="E34" s="784"/>
      <c r="F34" s="784"/>
      <c r="G34" s="784"/>
      <c r="H34" s="784"/>
      <c r="I34" s="784"/>
      <c r="J34" s="784"/>
      <c r="K34" s="784"/>
      <c r="L34" s="785"/>
      <c r="M34" s="774">
        <f>'BDC 72 (4)'!M35</f>
        <v>0</v>
      </c>
      <c r="N34" s="775"/>
      <c r="O34" s="775"/>
      <c r="P34" s="775"/>
      <c r="Q34" s="775"/>
      <c r="R34" s="18"/>
    </row>
    <row r="35" spans="1:18" s="97" customFormat="1" ht="21.75" customHeight="1" x14ac:dyDescent="0.2">
      <c r="A35" s="141"/>
      <c r="B35" s="214" t="s">
        <v>74</v>
      </c>
      <c r="C35" s="215"/>
      <c r="D35" s="215"/>
      <c r="E35" s="215"/>
      <c r="F35" s="772" t="s">
        <v>157</v>
      </c>
      <c r="G35" s="772"/>
      <c r="H35" s="772"/>
      <c r="I35" s="772"/>
      <c r="J35" s="772"/>
      <c r="K35" s="772"/>
      <c r="L35" s="773"/>
      <c r="M35" s="704">
        <f>SUM(M17:M34)</f>
        <v>0</v>
      </c>
      <c r="N35" s="771"/>
      <c r="O35" s="771"/>
      <c r="P35" s="771"/>
      <c r="Q35" s="771"/>
      <c r="R35" s="98"/>
    </row>
    <row r="36" spans="1:18" s="97" customFormat="1" ht="4.5" customHeight="1" thickBot="1" x14ac:dyDescent="0.25">
      <c r="A36" s="143"/>
      <c r="B36" s="170"/>
      <c r="C36" s="171"/>
      <c r="D36" s="171"/>
      <c r="E36" s="171"/>
      <c r="F36" s="171"/>
      <c r="G36" s="171"/>
      <c r="H36" s="146"/>
      <c r="I36" s="146"/>
      <c r="J36" s="146"/>
      <c r="K36" s="146"/>
      <c r="L36" s="146"/>
      <c r="M36" s="147"/>
      <c r="N36" s="134"/>
      <c r="O36" s="134"/>
      <c r="P36" s="134"/>
      <c r="Q36" s="134"/>
      <c r="R36" s="117"/>
    </row>
    <row r="37" spans="1:18" ht="21.75" customHeight="1" x14ac:dyDescent="0.2">
      <c r="A37" s="22"/>
      <c r="B37" s="172" t="s">
        <v>68</v>
      </c>
      <c r="C37" s="721"/>
      <c r="D37" s="721"/>
      <c r="E37" s="721"/>
      <c r="F37" s="721"/>
      <c r="G37" s="721"/>
      <c r="H37" s="721"/>
      <c r="I37" s="721"/>
      <c r="J37" s="721"/>
      <c r="K37" s="721"/>
      <c r="L37" s="721"/>
      <c r="M37" s="721"/>
      <c r="N37" s="721"/>
      <c r="O37" s="721"/>
      <c r="P37" s="721"/>
      <c r="Q37" s="721"/>
      <c r="R37" s="7"/>
    </row>
    <row r="38" spans="1:18" ht="21.75" customHeight="1" x14ac:dyDescent="0.2">
      <c r="A38" s="8"/>
      <c r="B38" s="722"/>
      <c r="C38" s="723"/>
      <c r="D38" s="723"/>
      <c r="E38" s="723"/>
      <c r="F38" s="723"/>
      <c r="G38" s="723"/>
      <c r="H38" s="723"/>
      <c r="I38" s="723"/>
      <c r="J38" s="723"/>
      <c r="K38" s="723"/>
      <c r="L38" s="723"/>
      <c r="M38" s="723"/>
      <c r="N38" s="723"/>
      <c r="O38" s="723"/>
      <c r="P38" s="723"/>
      <c r="Q38" s="723"/>
      <c r="R38" s="9"/>
    </row>
    <row r="39" spans="1:18" ht="21.75" customHeight="1" x14ac:dyDescent="0.2">
      <c r="A39" s="8"/>
      <c r="B39" s="723"/>
      <c r="C39" s="723"/>
      <c r="D39" s="723"/>
      <c r="E39" s="723"/>
      <c r="F39" s="723"/>
      <c r="G39" s="723"/>
      <c r="H39" s="723"/>
      <c r="I39" s="723"/>
      <c r="J39" s="723"/>
      <c r="K39" s="723"/>
      <c r="L39" s="723"/>
      <c r="M39" s="723"/>
      <c r="N39" s="723"/>
      <c r="O39" s="723"/>
      <c r="P39" s="723"/>
      <c r="Q39" s="723"/>
      <c r="R39" s="9"/>
    </row>
    <row r="40" spans="1:18" ht="21.75" customHeight="1" x14ac:dyDescent="0.2">
      <c r="A40" s="8"/>
      <c r="B40" s="723"/>
      <c r="C40" s="723"/>
      <c r="D40" s="723"/>
      <c r="E40" s="723"/>
      <c r="F40" s="723"/>
      <c r="G40" s="723"/>
      <c r="H40" s="723"/>
      <c r="I40" s="723"/>
      <c r="J40" s="723"/>
      <c r="K40" s="723"/>
      <c r="L40" s="723"/>
      <c r="M40" s="723"/>
      <c r="N40" s="723"/>
      <c r="O40" s="723"/>
      <c r="P40" s="723"/>
      <c r="Q40" s="723"/>
      <c r="R40" s="9"/>
    </row>
    <row r="41" spans="1:18" ht="21.75" customHeight="1" thickBot="1" x14ac:dyDescent="0.25">
      <c r="A41" s="19"/>
      <c r="B41" s="724"/>
      <c r="C41" s="724"/>
      <c r="D41" s="724"/>
      <c r="E41" s="724"/>
      <c r="F41" s="724"/>
      <c r="G41" s="724"/>
      <c r="H41" s="724"/>
      <c r="I41" s="724"/>
      <c r="J41" s="724"/>
      <c r="K41" s="724"/>
      <c r="L41" s="724"/>
      <c r="M41" s="724"/>
      <c r="N41" s="724"/>
      <c r="O41" s="724"/>
      <c r="P41" s="724"/>
      <c r="Q41" s="724"/>
      <c r="R41" s="18"/>
    </row>
    <row r="42" spans="1:18" ht="4.5" customHeight="1" x14ac:dyDescent="0.2">
      <c r="B42" s="124"/>
      <c r="C42" s="124"/>
      <c r="D42" s="124"/>
      <c r="E42" s="124"/>
      <c r="F42" s="124"/>
      <c r="G42" s="124"/>
      <c r="H42" s="124"/>
      <c r="I42" s="124"/>
      <c r="J42" s="124"/>
      <c r="K42" s="124"/>
      <c r="L42" s="124"/>
      <c r="M42" s="124"/>
      <c r="N42" s="124"/>
      <c r="O42" s="124"/>
      <c r="P42" s="124"/>
      <c r="Q42" s="124"/>
    </row>
    <row r="43" spans="1:18" ht="14.25" customHeight="1" x14ac:dyDescent="0.2">
      <c r="A43" s="718" t="s">
        <v>211</v>
      </c>
      <c r="B43" s="718"/>
      <c r="C43" s="718"/>
      <c r="D43" s="124"/>
      <c r="E43" s="124"/>
      <c r="F43" s="124"/>
      <c r="G43" s="129" t="s">
        <v>209</v>
      </c>
      <c r="H43" s="124"/>
      <c r="I43" s="124"/>
      <c r="J43" s="124"/>
      <c r="K43" s="124"/>
      <c r="L43" s="124"/>
      <c r="M43" s="124"/>
      <c r="N43" s="124"/>
      <c r="O43" s="124"/>
      <c r="P43" s="124"/>
      <c r="Q43" s="124"/>
    </row>
    <row r="44" spans="1:18" x14ac:dyDescent="0.2">
      <c r="B44" s="124"/>
      <c r="C44" s="124"/>
      <c r="D44" s="124"/>
      <c r="E44" s="124"/>
      <c r="F44" s="124"/>
      <c r="G44" s="124"/>
      <c r="H44" s="124"/>
      <c r="I44" s="124"/>
      <c r="J44" s="124"/>
      <c r="K44" s="124"/>
      <c r="L44" s="124"/>
      <c r="M44" s="124"/>
      <c r="N44" s="124"/>
      <c r="O44" s="124"/>
      <c r="P44" s="124"/>
      <c r="Q44" s="124"/>
    </row>
  </sheetData>
  <sheetProtection password="808C" sheet="1" objects="1" scenarios="1"/>
  <mergeCells count="103">
    <mergeCell ref="B9:C9"/>
    <mergeCell ref="D9:H9"/>
    <mergeCell ref="A7:J7"/>
    <mergeCell ref="M9:N9"/>
    <mergeCell ref="G14:G15"/>
    <mergeCell ref="O9:P9"/>
    <mergeCell ref="N7:R7"/>
    <mergeCell ref="J14:L15"/>
    <mergeCell ref="M14:Q15"/>
    <mergeCell ref="K12:L12"/>
    <mergeCell ref="O11:P11"/>
    <mergeCell ref="L7:M7"/>
    <mergeCell ref="L11:M11"/>
    <mergeCell ref="B17:E17"/>
    <mergeCell ref="H17:I17"/>
    <mergeCell ref="J17:L17"/>
    <mergeCell ref="M17:Q17"/>
    <mergeCell ref="B12:C12"/>
    <mergeCell ref="D12:E12"/>
    <mergeCell ref="G12:H12"/>
    <mergeCell ref="B14:E15"/>
    <mergeCell ref="H14:I15"/>
    <mergeCell ref="F14:F15"/>
    <mergeCell ref="B19:E19"/>
    <mergeCell ref="H19:I19"/>
    <mergeCell ref="J19:L19"/>
    <mergeCell ref="M19:Q19"/>
    <mergeCell ref="B18:E18"/>
    <mergeCell ref="H18:I18"/>
    <mergeCell ref="J18:L18"/>
    <mergeCell ref="M18:Q18"/>
    <mergeCell ref="B21:E21"/>
    <mergeCell ref="H21:I21"/>
    <mergeCell ref="J21:L21"/>
    <mergeCell ref="M21:Q21"/>
    <mergeCell ref="B20:E20"/>
    <mergeCell ref="H20:I20"/>
    <mergeCell ref="J20:L20"/>
    <mergeCell ref="M20:Q20"/>
    <mergeCell ref="B23:E23"/>
    <mergeCell ref="H23:I23"/>
    <mergeCell ref="J23:L23"/>
    <mergeCell ref="M23:Q23"/>
    <mergeCell ref="B22:E22"/>
    <mergeCell ref="H22:I22"/>
    <mergeCell ref="J22:L22"/>
    <mergeCell ref="M22:Q22"/>
    <mergeCell ref="B25:E25"/>
    <mergeCell ref="H25:I25"/>
    <mergeCell ref="J25:L25"/>
    <mergeCell ref="M25:Q25"/>
    <mergeCell ref="B24:E24"/>
    <mergeCell ref="H24:I24"/>
    <mergeCell ref="J24:L24"/>
    <mergeCell ref="M24:Q24"/>
    <mergeCell ref="B27:E27"/>
    <mergeCell ref="H27:I27"/>
    <mergeCell ref="J27:L27"/>
    <mergeCell ref="M27:Q27"/>
    <mergeCell ref="B26:E26"/>
    <mergeCell ref="H26:I26"/>
    <mergeCell ref="J26:L26"/>
    <mergeCell ref="M26:Q26"/>
    <mergeCell ref="B29:E29"/>
    <mergeCell ref="H29:I29"/>
    <mergeCell ref="J29:L29"/>
    <mergeCell ref="M29:Q29"/>
    <mergeCell ref="B28:E28"/>
    <mergeCell ref="H28:I28"/>
    <mergeCell ref="J28:L28"/>
    <mergeCell ref="M28:Q28"/>
    <mergeCell ref="H31:I31"/>
    <mergeCell ref="J31:L31"/>
    <mergeCell ref="M31:Q31"/>
    <mergeCell ref="B30:E30"/>
    <mergeCell ref="H30:I30"/>
    <mergeCell ref="J30:L30"/>
    <mergeCell ref="M30:Q30"/>
    <mergeCell ref="B31:E31"/>
    <mergeCell ref="J32:L32"/>
    <mergeCell ref="M32:Q32"/>
    <mergeCell ref="B33:E33"/>
    <mergeCell ref="H33:I33"/>
    <mergeCell ref="B32:E32"/>
    <mergeCell ref="J33:L33"/>
    <mergeCell ref="A43:C43"/>
    <mergeCell ref="M35:Q35"/>
    <mergeCell ref="C37:Q37"/>
    <mergeCell ref="B38:Q38"/>
    <mergeCell ref="B39:Q39"/>
    <mergeCell ref="B40:Q40"/>
    <mergeCell ref="F35:L35"/>
    <mergeCell ref="B41:Q41"/>
    <mergeCell ref="M34:Q34"/>
    <mergeCell ref="M33:Q33"/>
    <mergeCell ref="B34:L34"/>
    <mergeCell ref="B10:C10"/>
    <mergeCell ref="D10:H10"/>
    <mergeCell ref="J10:K10"/>
    <mergeCell ref="J11:K11"/>
    <mergeCell ref="B11:C11"/>
    <mergeCell ref="D11:H11"/>
    <mergeCell ref="H32:I32"/>
  </mergeCells>
  <phoneticPr fontId="0" type="noConversion"/>
  <printOptions horizontalCentered="1" verticalCentered="1"/>
  <pageMargins left="0" right="0" top="0" bottom="0" header="0" footer="0"/>
  <pageSetup scale="96"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autoPageBreaks="0"/>
  </sheetPr>
  <dimension ref="A1:S44"/>
  <sheetViews>
    <sheetView showGridLines="0" showRowColHeaders="0" showZeros="0" topLeftCell="A40" zoomScaleNormal="100" zoomScaleSheetLayoutView="100" workbookViewId="0">
      <selection activeCell="J45" sqref="J45"/>
    </sheetView>
  </sheetViews>
  <sheetFormatPr defaultRowHeight="12.75" x14ac:dyDescent="0.2"/>
  <cols>
    <col min="1" max="1" width="1.140625" customWidth="1"/>
    <col min="2" max="2" width="10" bestFit="1" customWidth="1"/>
    <col min="3" max="4" width="6.7109375" customWidth="1"/>
    <col min="5" max="5" width="10.7109375" customWidth="1"/>
    <col min="6" max="6" width="13.5703125" customWidth="1"/>
    <col min="7" max="7" width="9.42578125" customWidth="1"/>
    <col min="8" max="8" width="5.42578125" customWidth="1"/>
    <col min="9" max="11" width="5.28515625" customWidth="1"/>
    <col min="12" max="12" width="3.5703125" customWidth="1"/>
    <col min="13" max="13" width="8" customWidth="1"/>
    <col min="14" max="14" width="2.28515625" customWidth="1"/>
    <col min="15" max="15" width="6.7109375" customWidth="1"/>
    <col min="16" max="16" width="5.28515625" customWidth="1"/>
    <col min="17" max="17" width="1.42578125" customWidth="1"/>
    <col min="18" max="18" width="1" customWidth="1"/>
  </cols>
  <sheetData>
    <row r="1" spans="1:19" x14ac:dyDescent="0.2">
      <c r="A1" s="4"/>
      <c r="S1" t="s">
        <v>71</v>
      </c>
    </row>
    <row r="7" spans="1:19" ht="20.25" x14ac:dyDescent="0.3">
      <c r="A7" s="733" t="s">
        <v>163</v>
      </c>
      <c r="B7" s="733"/>
      <c r="C7" s="733"/>
      <c r="D7" s="733"/>
      <c r="E7" s="733"/>
      <c r="F7" s="733"/>
      <c r="G7" s="733"/>
      <c r="H7" s="733"/>
      <c r="I7" s="733"/>
      <c r="J7" s="733"/>
      <c r="K7" s="124"/>
      <c r="L7" s="671" t="s">
        <v>43</v>
      </c>
      <c r="M7" s="671"/>
      <c r="N7" s="518">
        <f>'BDC 70'!P6</f>
        <v>0</v>
      </c>
      <c r="O7" s="518"/>
      <c r="P7" s="518"/>
      <c r="Q7" s="518"/>
      <c r="R7" s="518"/>
    </row>
    <row r="8" spans="1:19" ht="5.25" customHeight="1" thickBot="1" x14ac:dyDescent="0.25">
      <c r="B8" s="124"/>
      <c r="C8" s="124"/>
      <c r="D8" s="124"/>
      <c r="E8" s="124"/>
      <c r="F8" s="124"/>
      <c r="G8" s="124"/>
      <c r="H8" s="124"/>
      <c r="I8" s="124"/>
      <c r="J8" s="124"/>
      <c r="K8" s="124"/>
      <c r="L8" s="124"/>
      <c r="M8" s="124"/>
      <c r="N8" s="124"/>
      <c r="O8" s="124"/>
      <c r="P8" s="124"/>
      <c r="Q8" s="124"/>
    </row>
    <row r="9" spans="1:19" ht="22.5" customHeight="1" x14ac:dyDescent="0.2">
      <c r="A9" s="22"/>
      <c r="B9" s="672" t="s">
        <v>0</v>
      </c>
      <c r="C9" s="672"/>
      <c r="D9" s="732">
        <f>'BDC 70'!D9</f>
        <v>0</v>
      </c>
      <c r="E9" s="732"/>
      <c r="F9" s="732"/>
      <c r="G9" s="732"/>
      <c r="H9" s="732"/>
      <c r="I9" s="125"/>
      <c r="J9" s="6"/>
      <c r="K9" s="150"/>
      <c r="L9" s="151"/>
      <c r="M9" s="734" t="s">
        <v>16</v>
      </c>
      <c r="N9" s="734"/>
      <c r="O9" s="719">
        <f>'BDC 70'!P9</f>
        <v>0</v>
      </c>
      <c r="P9" s="719"/>
      <c r="Q9" s="151"/>
      <c r="R9" s="121"/>
    </row>
    <row r="10" spans="1:19" ht="22.5" customHeight="1" x14ac:dyDescent="0.2">
      <c r="A10" s="8"/>
      <c r="B10" s="674" t="s">
        <v>1</v>
      </c>
      <c r="C10" s="675"/>
      <c r="D10" s="676">
        <f>'BDC 70'!D10</f>
        <v>0</v>
      </c>
      <c r="E10" s="676"/>
      <c r="F10" s="676"/>
      <c r="G10" s="676"/>
      <c r="H10" s="676"/>
      <c r="I10" s="124"/>
      <c r="J10" s="779"/>
      <c r="K10" s="779"/>
      <c r="L10" s="152"/>
      <c r="M10" s="152"/>
      <c r="N10" s="124"/>
      <c r="O10" s="153"/>
      <c r="P10" s="153"/>
      <c r="Q10" s="152"/>
      <c r="R10" s="131"/>
    </row>
    <row r="11" spans="1:19" ht="22.5" customHeight="1" x14ac:dyDescent="0.2">
      <c r="A11" s="8"/>
      <c r="B11" s="674"/>
      <c r="C11" s="675"/>
      <c r="D11" s="502">
        <f>'BDC 70'!D11</f>
        <v>0</v>
      </c>
      <c r="E11" s="502"/>
      <c r="F11" s="502"/>
      <c r="G11" s="502"/>
      <c r="H11" s="502"/>
      <c r="I11" s="124"/>
      <c r="J11" s="536" t="s">
        <v>18</v>
      </c>
      <c r="K11" s="536"/>
      <c r="L11" s="530">
        <f>'BDC 70'!L12</f>
        <v>0</v>
      </c>
      <c r="M11" s="530"/>
      <c r="N11" s="133" t="s">
        <v>17</v>
      </c>
      <c r="O11" s="530">
        <f>'BDC 70'!P12</f>
        <v>0</v>
      </c>
      <c r="P11" s="530"/>
      <c r="Q11" s="154"/>
      <c r="R11" s="131"/>
    </row>
    <row r="12" spans="1:19" ht="22.5" customHeight="1" x14ac:dyDescent="0.2">
      <c r="A12" s="8"/>
      <c r="B12" s="674" t="s">
        <v>45</v>
      </c>
      <c r="C12" s="674"/>
      <c r="D12" s="420">
        <f>'BDC 70'!D12</f>
        <v>0</v>
      </c>
      <c r="E12" s="420"/>
      <c r="F12" s="132" t="s">
        <v>2</v>
      </c>
      <c r="G12" s="420">
        <f>'BDC 70'!G12</f>
        <v>0</v>
      </c>
      <c r="H12" s="420"/>
      <c r="I12" s="33"/>
      <c r="J12" s="33"/>
      <c r="K12" s="669" t="s">
        <v>64</v>
      </c>
      <c r="L12" s="669"/>
      <c r="M12" s="112">
        <v>4</v>
      </c>
      <c r="N12" s="133" t="s">
        <v>65</v>
      </c>
      <c r="O12" s="112">
        <v>4</v>
      </c>
      <c r="P12" s="155"/>
      <c r="Q12" s="154"/>
      <c r="R12" s="131"/>
    </row>
    <row r="13" spans="1:19" ht="11.25" customHeight="1" thickBot="1" x14ac:dyDescent="0.25">
      <c r="A13" s="8"/>
      <c r="B13" s="134"/>
      <c r="C13" s="134"/>
      <c r="D13" s="86"/>
      <c r="E13" s="86"/>
      <c r="F13" s="86"/>
      <c r="G13" s="86"/>
      <c r="H13" s="86"/>
      <c r="I13" s="86"/>
      <c r="J13" s="86"/>
      <c r="K13" s="86"/>
      <c r="L13" s="86"/>
      <c r="M13" s="86"/>
      <c r="N13" s="86"/>
      <c r="O13" s="86"/>
      <c r="P13" s="86"/>
      <c r="Q13" s="86"/>
      <c r="R13" s="87"/>
    </row>
    <row r="14" spans="1:19" x14ac:dyDescent="0.2">
      <c r="A14" s="22"/>
      <c r="B14" s="780" t="s">
        <v>186</v>
      </c>
      <c r="C14" s="780"/>
      <c r="D14" s="780"/>
      <c r="E14" s="781"/>
      <c r="F14" s="750" t="s">
        <v>72</v>
      </c>
      <c r="G14" s="750" t="s">
        <v>52</v>
      </c>
      <c r="H14" s="746" t="s">
        <v>75</v>
      </c>
      <c r="I14" s="747"/>
      <c r="J14" s="735" t="s">
        <v>60</v>
      </c>
      <c r="K14" s="736"/>
      <c r="L14" s="737"/>
      <c r="M14" s="740" t="s">
        <v>73</v>
      </c>
      <c r="N14" s="741"/>
      <c r="O14" s="741"/>
      <c r="P14" s="741"/>
      <c r="Q14" s="741"/>
      <c r="R14" s="7"/>
    </row>
    <row r="15" spans="1:19" ht="9.75" customHeight="1" x14ac:dyDescent="0.2">
      <c r="A15" s="8"/>
      <c r="B15" s="782"/>
      <c r="C15" s="782"/>
      <c r="D15" s="782"/>
      <c r="E15" s="783"/>
      <c r="F15" s="751"/>
      <c r="G15" s="751"/>
      <c r="H15" s="748"/>
      <c r="I15" s="749"/>
      <c r="J15" s="738"/>
      <c r="K15" s="739"/>
      <c r="L15" s="737"/>
      <c r="M15" s="740"/>
      <c r="N15" s="741"/>
      <c r="O15" s="741"/>
      <c r="P15" s="741"/>
      <c r="Q15" s="741"/>
      <c r="R15" s="9"/>
    </row>
    <row r="16" spans="1:19" ht="3" customHeight="1" thickBot="1" x14ac:dyDescent="0.25">
      <c r="A16" s="19"/>
      <c r="B16" s="162"/>
      <c r="C16" s="162"/>
      <c r="D16" s="162"/>
      <c r="E16" s="163"/>
      <c r="F16" s="158"/>
      <c r="G16" s="158"/>
      <c r="H16" s="159"/>
      <c r="I16" s="160"/>
      <c r="J16" s="161"/>
      <c r="K16" s="133"/>
      <c r="L16" s="136"/>
      <c r="M16" s="156"/>
      <c r="N16" s="157"/>
      <c r="O16" s="157"/>
      <c r="P16" s="157"/>
      <c r="Q16" s="157"/>
      <c r="R16" s="18"/>
    </row>
    <row r="17" spans="1:18" ht="23.25" customHeight="1" x14ac:dyDescent="0.2">
      <c r="A17" s="84"/>
      <c r="B17" s="752"/>
      <c r="C17" s="753"/>
      <c r="D17" s="753"/>
      <c r="E17" s="754"/>
      <c r="F17" s="164"/>
      <c r="G17" s="165"/>
      <c r="H17" s="755"/>
      <c r="I17" s="756"/>
      <c r="J17" s="757"/>
      <c r="K17" s="758"/>
      <c r="L17" s="759"/>
      <c r="M17" s="760">
        <f t="shared" ref="M17:M34" si="0">G17*J17</f>
        <v>0</v>
      </c>
      <c r="N17" s="761"/>
      <c r="O17" s="761"/>
      <c r="P17" s="761"/>
      <c r="Q17" s="761"/>
      <c r="R17" s="166"/>
    </row>
    <row r="18" spans="1:18" ht="23.25" customHeight="1" x14ac:dyDescent="0.2">
      <c r="A18" s="94"/>
      <c r="B18" s="762"/>
      <c r="C18" s="763"/>
      <c r="D18" s="763"/>
      <c r="E18" s="764"/>
      <c r="F18" s="167"/>
      <c r="G18" s="167"/>
      <c r="H18" s="765"/>
      <c r="I18" s="766"/>
      <c r="J18" s="767"/>
      <c r="K18" s="768"/>
      <c r="L18" s="769"/>
      <c r="M18" s="694">
        <f t="shared" si="0"/>
        <v>0</v>
      </c>
      <c r="N18" s="770"/>
      <c r="O18" s="770"/>
      <c r="P18" s="770"/>
      <c r="Q18" s="770"/>
      <c r="R18" s="139"/>
    </row>
    <row r="19" spans="1:18" ht="23.25" customHeight="1" x14ac:dyDescent="0.2">
      <c r="A19" s="94"/>
      <c r="B19" s="762"/>
      <c r="C19" s="763"/>
      <c r="D19" s="763"/>
      <c r="E19" s="764"/>
      <c r="F19" s="167"/>
      <c r="G19" s="167"/>
      <c r="H19" s="765"/>
      <c r="I19" s="766"/>
      <c r="J19" s="767"/>
      <c r="K19" s="768"/>
      <c r="L19" s="769"/>
      <c r="M19" s="694">
        <f t="shared" si="0"/>
        <v>0</v>
      </c>
      <c r="N19" s="770"/>
      <c r="O19" s="770"/>
      <c r="P19" s="770"/>
      <c r="Q19" s="770"/>
      <c r="R19" s="137"/>
    </row>
    <row r="20" spans="1:18" ht="23.25" customHeight="1" x14ac:dyDescent="0.2">
      <c r="A20" s="94"/>
      <c r="B20" s="762"/>
      <c r="C20" s="763"/>
      <c r="D20" s="763"/>
      <c r="E20" s="764"/>
      <c r="F20" s="167"/>
      <c r="G20" s="167"/>
      <c r="H20" s="765"/>
      <c r="I20" s="766"/>
      <c r="J20" s="767"/>
      <c r="K20" s="768"/>
      <c r="L20" s="769"/>
      <c r="M20" s="694">
        <f t="shared" si="0"/>
        <v>0</v>
      </c>
      <c r="N20" s="770"/>
      <c r="O20" s="770"/>
      <c r="P20" s="770"/>
      <c r="Q20" s="770"/>
      <c r="R20" s="137"/>
    </row>
    <row r="21" spans="1:18" ht="23.25" customHeight="1" x14ac:dyDescent="0.2">
      <c r="A21" s="116"/>
      <c r="B21" s="762"/>
      <c r="C21" s="763"/>
      <c r="D21" s="763"/>
      <c r="E21" s="764"/>
      <c r="F21" s="167"/>
      <c r="G21" s="167"/>
      <c r="H21" s="765"/>
      <c r="I21" s="766"/>
      <c r="J21" s="767"/>
      <c r="K21" s="768"/>
      <c r="L21" s="769"/>
      <c r="M21" s="694">
        <f t="shared" si="0"/>
        <v>0</v>
      </c>
      <c r="N21" s="770"/>
      <c r="O21" s="770"/>
      <c r="P21" s="770"/>
      <c r="Q21" s="770"/>
      <c r="R21" s="137"/>
    </row>
    <row r="22" spans="1:18" ht="23.25" customHeight="1" x14ac:dyDescent="0.2">
      <c r="A22" s="116"/>
      <c r="B22" s="762"/>
      <c r="C22" s="763"/>
      <c r="D22" s="763"/>
      <c r="E22" s="764"/>
      <c r="F22" s="167"/>
      <c r="G22" s="167"/>
      <c r="H22" s="765"/>
      <c r="I22" s="766"/>
      <c r="J22" s="767"/>
      <c r="K22" s="768"/>
      <c r="L22" s="769"/>
      <c r="M22" s="694">
        <f t="shared" si="0"/>
        <v>0</v>
      </c>
      <c r="N22" s="770"/>
      <c r="O22" s="770"/>
      <c r="P22" s="770"/>
      <c r="Q22" s="770"/>
      <c r="R22" s="137"/>
    </row>
    <row r="23" spans="1:18" ht="23.25" customHeight="1" x14ac:dyDescent="0.2">
      <c r="A23" s="116"/>
      <c r="B23" s="762"/>
      <c r="C23" s="763"/>
      <c r="D23" s="763"/>
      <c r="E23" s="764"/>
      <c r="F23" s="167"/>
      <c r="G23" s="167"/>
      <c r="H23" s="765"/>
      <c r="I23" s="766"/>
      <c r="J23" s="767"/>
      <c r="K23" s="768"/>
      <c r="L23" s="769"/>
      <c r="M23" s="694">
        <f t="shared" si="0"/>
        <v>0</v>
      </c>
      <c r="N23" s="770"/>
      <c r="O23" s="770"/>
      <c r="P23" s="770"/>
      <c r="Q23" s="770"/>
      <c r="R23" s="137"/>
    </row>
    <row r="24" spans="1:18" ht="23.25" customHeight="1" x14ac:dyDescent="0.2">
      <c r="A24" s="116"/>
      <c r="B24" s="762"/>
      <c r="C24" s="763"/>
      <c r="D24" s="763"/>
      <c r="E24" s="764"/>
      <c r="F24" s="167"/>
      <c r="G24" s="167"/>
      <c r="H24" s="765"/>
      <c r="I24" s="766"/>
      <c r="J24" s="767"/>
      <c r="K24" s="768"/>
      <c r="L24" s="769"/>
      <c r="M24" s="694">
        <f t="shared" si="0"/>
        <v>0</v>
      </c>
      <c r="N24" s="770"/>
      <c r="O24" s="770"/>
      <c r="P24" s="770"/>
      <c r="Q24" s="770"/>
      <c r="R24" s="139"/>
    </row>
    <row r="25" spans="1:18" ht="23.25" customHeight="1" x14ac:dyDescent="0.2">
      <c r="A25" s="116"/>
      <c r="B25" s="762"/>
      <c r="C25" s="763"/>
      <c r="D25" s="763"/>
      <c r="E25" s="764"/>
      <c r="F25" s="167"/>
      <c r="G25" s="167"/>
      <c r="H25" s="765"/>
      <c r="I25" s="766"/>
      <c r="J25" s="767"/>
      <c r="K25" s="768"/>
      <c r="L25" s="769"/>
      <c r="M25" s="694">
        <f t="shared" si="0"/>
        <v>0</v>
      </c>
      <c r="N25" s="770"/>
      <c r="O25" s="770"/>
      <c r="P25" s="770"/>
      <c r="Q25" s="770"/>
      <c r="R25" s="137"/>
    </row>
    <row r="26" spans="1:18" ht="23.25" customHeight="1" x14ac:dyDescent="0.2">
      <c r="A26" s="116"/>
      <c r="B26" s="762"/>
      <c r="C26" s="763"/>
      <c r="D26" s="763"/>
      <c r="E26" s="764"/>
      <c r="F26" s="167"/>
      <c r="G26" s="167"/>
      <c r="H26" s="765"/>
      <c r="I26" s="766"/>
      <c r="J26" s="767"/>
      <c r="K26" s="768"/>
      <c r="L26" s="769"/>
      <c r="M26" s="694">
        <f t="shared" si="0"/>
        <v>0</v>
      </c>
      <c r="N26" s="770"/>
      <c r="O26" s="770"/>
      <c r="P26" s="770"/>
      <c r="Q26" s="770"/>
      <c r="R26" s="137"/>
    </row>
    <row r="27" spans="1:18" ht="23.25" customHeight="1" x14ac:dyDescent="0.2">
      <c r="A27" s="116"/>
      <c r="B27" s="762"/>
      <c r="C27" s="763"/>
      <c r="D27" s="763"/>
      <c r="E27" s="764"/>
      <c r="F27" s="167"/>
      <c r="G27" s="167"/>
      <c r="H27" s="765"/>
      <c r="I27" s="766"/>
      <c r="J27" s="767"/>
      <c r="K27" s="768"/>
      <c r="L27" s="769"/>
      <c r="M27" s="694">
        <f t="shared" si="0"/>
        <v>0</v>
      </c>
      <c r="N27" s="770"/>
      <c r="O27" s="770"/>
      <c r="P27" s="770"/>
      <c r="Q27" s="770"/>
      <c r="R27" s="137"/>
    </row>
    <row r="28" spans="1:18" ht="23.25" customHeight="1" x14ac:dyDescent="0.2">
      <c r="A28" s="116"/>
      <c r="B28" s="762"/>
      <c r="C28" s="763"/>
      <c r="D28" s="763"/>
      <c r="E28" s="764"/>
      <c r="F28" s="167"/>
      <c r="G28" s="167"/>
      <c r="H28" s="765"/>
      <c r="I28" s="766"/>
      <c r="J28" s="767"/>
      <c r="K28" s="768"/>
      <c r="L28" s="769"/>
      <c r="M28" s="694">
        <f t="shared" si="0"/>
        <v>0</v>
      </c>
      <c r="N28" s="770"/>
      <c r="O28" s="770"/>
      <c r="P28" s="770"/>
      <c r="Q28" s="770"/>
      <c r="R28" s="137"/>
    </row>
    <row r="29" spans="1:18" ht="23.25" customHeight="1" x14ac:dyDescent="0.2">
      <c r="A29" s="116"/>
      <c r="B29" s="762"/>
      <c r="C29" s="763"/>
      <c r="D29" s="763"/>
      <c r="E29" s="764"/>
      <c r="F29" s="167"/>
      <c r="G29" s="167"/>
      <c r="H29" s="765"/>
      <c r="I29" s="766"/>
      <c r="J29" s="767"/>
      <c r="K29" s="768"/>
      <c r="L29" s="769"/>
      <c r="M29" s="694">
        <f t="shared" si="0"/>
        <v>0</v>
      </c>
      <c r="N29" s="770"/>
      <c r="O29" s="770"/>
      <c r="P29" s="770"/>
      <c r="Q29" s="770"/>
      <c r="R29" s="137"/>
    </row>
    <row r="30" spans="1:18" ht="23.25" customHeight="1" x14ac:dyDescent="0.2">
      <c r="A30" s="116"/>
      <c r="B30" s="762"/>
      <c r="C30" s="763"/>
      <c r="D30" s="763"/>
      <c r="E30" s="764"/>
      <c r="F30" s="167"/>
      <c r="G30" s="167"/>
      <c r="H30" s="765"/>
      <c r="I30" s="766"/>
      <c r="J30" s="767"/>
      <c r="K30" s="768"/>
      <c r="L30" s="769"/>
      <c r="M30" s="694">
        <f t="shared" si="0"/>
        <v>0</v>
      </c>
      <c r="N30" s="770"/>
      <c r="O30" s="770"/>
      <c r="P30" s="770"/>
      <c r="Q30" s="770"/>
      <c r="R30" s="137"/>
    </row>
    <row r="31" spans="1:18" ht="23.25" customHeight="1" x14ac:dyDescent="0.2">
      <c r="A31" s="116"/>
      <c r="B31" s="762"/>
      <c r="C31" s="763"/>
      <c r="D31" s="763"/>
      <c r="E31" s="764"/>
      <c r="F31" s="167"/>
      <c r="G31" s="167"/>
      <c r="H31" s="765"/>
      <c r="I31" s="766"/>
      <c r="J31" s="767"/>
      <c r="K31" s="768"/>
      <c r="L31" s="769"/>
      <c r="M31" s="694">
        <f t="shared" si="0"/>
        <v>0</v>
      </c>
      <c r="N31" s="770"/>
      <c r="O31" s="770"/>
      <c r="P31" s="770"/>
      <c r="Q31" s="770"/>
      <c r="R31" s="137"/>
    </row>
    <row r="32" spans="1:18" ht="23.25" customHeight="1" x14ac:dyDescent="0.2">
      <c r="A32" s="116"/>
      <c r="B32" s="762"/>
      <c r="C32" s="763"/>
      <c r="D32" s="763"/>
      <c r="E32" s="764"/>
      <c r="F32" s="167"/>
      <c r="G32" s="167"/>
      <c r="H32" s="765"/>
      <c r="I32" s="766"/>
      <c r="J32" s="767"/>
      <c r="K32" s="768"/>
      <c r="L32" s="769"/>
      <c r="M32" s="694">
        <f t="shared" si="0"/>
        <v>0</v>
      </c>
      <c r="N32" s="770"/>
      <c r="O32" s="770"/>
      <c r="P32" s="770"/>
      <c r="Q32" s="770"/>
      <c r="R32" s="137"/>
    </row>
    <row r="33" spans="1:18" ht="23.25" customHeight="1" x14ac:dyDescent="0.2">
      <c r="A33" s="116"/>
      <c r="B33" s="762"/>
      <c r="C33" s="763"/>
      <c r="D33" s="763"/>
      <c r="E33" s="764"/>
      <c r="F33" s="167"/>
      <c r="G33" s="167"/>
      <c r="H33" s="765"/>
      <c r="I33" s="766"/>
      <c r="J33" s="767"/>
      <c r="K33" s="768"/>
      <c r="L33" s="769"/>
      <c r="M33" s="694">
        <f t="shared" si="0"/>
        <v>0</v>
      </c>
      <c r="N33" s="770"/>
      <c r="O33" s="770"/>
      <c r="P33" s="770"/>
      <c r="Q33" s="770"/>
      <c r="R33" s="137"/>
    </row>
    <row r="34" spans="1:18" ht="23.25" customHeight="1" thickBot="1" x14ac:dyDescent="0.25">
      <c r="A34" s="19"/>
      <c r="B34" s="790"/>
      <c r="C34" s="791"/>
      <c r="D34" s="791"/>
      <c r="E34" s="792"/>
      <c r="F34" s="168"/>
      <c r="G34" s="169"/>
      <c r="H34" s="786"/>
      <c r="I34" s="787"/>
      <c r="J34" s="788"/>
      <c r="K34" s="789"/>
      <c r="L34" s="787"/>
      <c r="M34" s="774">
        <f t="shared" si="0"/>
        <v>0</v>
      </c>
      <c r="N34" s="775"/>
      <c r="O34" s="775"/>
      <c r="P34" s="775"/>
      <c r="Q34" s="775"/>
      <c r="R34" s="18"/>
    </row>
    <row r="35" spans="1:18" s="97" customFormat="1" ht="21.75" customHeight="1" x14ac:dyDescent="0.2">
      <c r="A35" s="141"/>
      <c r="B35" s="214" t="s">
        <v>74</v>
      </c>
      <c r="C35" s="215"/>
      <c r="D35" s="215"/>
      <c r="E35" s="215"/>
      <c r="F35" s="772" t="s">
        <v>155</v>
      </c>
      <c r="G35" s="772"/>
      <c r="H35" s="772"/>
      <c r="I35" s="772"/>
      <c r="J35" s="772"/>
      <c r="K35" s="772"/>
      <c r="L35" s="773"/>
      <c r="M35" s="704">
        <f>SUM(M17:M34)</f>
        <v>0</v>
      </c>
      <c r="N35" s="771"/>
      <c r="O35" s="771"/>
      <c r="P35" s="771"/>
      <c r="Q35" s="771"/>
      <c r="R35" s="98"/>
    </row>
    <row r="36" spans="1:18" s="97" customFormat="1" ht="4.5" customHeight="1" thickBot="1" x14ac:dyDescent="0.25">
      <c r="A36" s="143"/>
      <c r="B36" s="170"/>
      <c r="C36" s="171"/>
      <c r="D36" s="171"/>
      <c r="E36" s="171"/>
      <c r="F36" s="171"/>
      <c r="G36" s="171"/>
      <c r="H36" s="146"/>
      <c r="I36" s="146"/>
      <c r="J36" s="146"/>
      <c r="K36" s="146"/>
      <c r="L36" s="146"/>
      <c r="M36" s="147"/>
      <c r="N36" s="134"/>
      <c r="O36" s="134"/>
      <c r="P36" s="134"/>
      <c r="Q36" s="134"/>
      <c r="R36" s="117"/>
    </row>
    <row r="37" spans="1:18" ht="21.75" customHeight="1" x14ac:dyDescent="0.2">
      <c r="A37" s="22"/>
      <c r="B37" s="172" t="s">
        <v>68</v>
      </c>
      <c r="C37" s="721"/>
      <c r="D37" s="721"/>
      <c r="E37" s="721"/>
      <c r="F37" s="721"/>
      <c r="G37" s="721"/>
      <c r="H37" s="721"/>
      <c r="I37" s="721"/>
      <c r="J37" s="721"/>
      <c r="K37" s="721"/>
      <c r="L37" s="721"/>
      <c r="M37" s="721"/>
      <c r="N37" s="721"/>
      <c r="O37" s="721"/>
      <c r="P37" s="721"/>
      <c r="Q37" s="721"/>
      <c r="R37" s="7"/>
    </row>
    <row r="38" spans="1:18" ht="21.75" customHeight="1" x14ac:dyDescent="0.2">
      <c r="A38" s="8"/>
      <c r="B38" s="722"/>
      <c r="C38" s="723"/>
      <c r="D38" s="723"/>
      <c r="E38" s="723"/>
      <c r="F38" s="723"/>
      <c r="G38" s="723"/>
      <c r="H38" s="723"/>
      <c r="I38" s="723"/>
      <c r="J38" s="723"/>
      <c r="K38" s="723"/>
      <c r="L38" s="723"/>
      <c r="M38" s="723"/>
      <c r="N38" s="723"/>
      <c r="O38" s="723"/>
      <c r="P38" s="723"/>
      <c r="Q38" s="723"/>
      <c r="R38" s="9"/>
    </row>
    <row r="39" spans="1:18" ht="21.75" customHeight="1" x14ac:dyDescent="0.2">
      <c r="A39" s="8"/>
      <c r="B39" s="723"/>
      <c r="C39" s="723"/>
      <c r="D39" s="723"/>
      <c r="E39" s="723"/>
      <c r="F39" s="723"/>
      <c r="G39" s="723"/>
      <c r="H39" s="723"/>
      <c r="I39" s="723"/>
      <c r="J39" s="723"/>
      <c r="K39" s="723"/>
      <c r="L39" s="723"/>
      <c r="M39" s="723"/>
      <c r="N39" s="723"/>
      <c r="O39" s="723"/>
      <c r="P39" s="723"/>
      <c r="Q39" s="723"/>
      <c r="R39" s="9"/>
    </row>
    <row r="40" spans="1:18" ht="21.75" customHeight="1" x14ac:dyDescent="0.2">
      <c r="A40" s="8"/>
      <c r="B40" s="723"/>
      <c r="C40" s="723"/>
      <c r="D40" s="723"/>
      <c r="E40" s="723"/>
      <c r="F40" s="723"/>
      <c r="G40" s="723"/>
      <c r="H40" s="723"/>
      <c r="I40" s="723"/>
      <c r="J40" s="723"/>
      <c r="K40" s="723"/>
      <c r="L40" s="723"/>
      <c r="M40" s="723"/>
      <c r="N40" s="723"/>
      <c r="O40" s="723"/>
      <c r="P40" s="723"/>
      <c r="Q40" s="723"/>
      <c r="R40" s="9"/>
    </row>
    <row r="41" spans="1:18" ht="21.75" customHeight="1" thickBot="1" x14ac:dyDescent="0.25">
      <c r="A41" s="19"/>
      <c r="B41" s="724"/>
      <c r="C41" s="724"/>
      <c r="D41" s="724"/>
      <c r="E41" s="724"/>
      <c r="F41" s="724"/>
      <c r="G41" s="724"/>
      <c r="H41" s="724"/>
      <c r="I41" s="724"/>
      <c r="J41" s="724"/>
      <c r="K41" s="724"/>
      <c r="L41" s="724"/>
      <c r="M41" s="724"/>
      <c r="N41" s="724"/>
      <c r="O41" s="724"/>
      <c r="P41" s="724"/>
      <c r="Q41" s="724"/>
      <c r="R41" s="18"/>
    </row>
    <row r="42" spans="1:18" ht="4.5" customHeight="1" x14ac:dyDescent="0.2">
      <c r="B42" s="124"/>
      <c r="C42" s="124"/>
      <c r="D42" s="124"/>
      <c r="E42" s="124"/>
      <c r="F42" s="124"/>
      <c r="G42" s="124"/>
      <c r="H42" s="124"/>
      <c r="I42" s="124"/>
      <c r="J42" s="124"/>
      <c r="K42" s="124"/>
      <c r="L42" s="124"/>
      <c r="M42" s="124"/>
      <c r="N42" s="124"/>
      <c r="O42" s="124"/>
      <c r="P42" s="124"/>
      <c r="Q42" s="124"/>
    </row>
    <row r="43" spans="1:18" ht="14.25" customHeight="1" x14ac:dyDescent="0.2">
      <c r="A43" s="718" t="s">
        <v>211</v>
      </c>
      <c r="B43" s="718"/>
      <c r="C43" s="718"/>
      <c r="D43" s="124"/>
      <c r="E43" s="124"/>
      <c r="F43" s="124"/>
      <c r="G43" s="400" t="s">
        <v>209</v>
      </c>
      <c r="H43" s="400"/>
      <c r="I43" s="124"/>
      <c r="J43" s="124"/>
      <c r="K43" s="124"/>
      <c r="L43" s="124"/>
      <c r="M43" s="124"/>
      <c r="N43" s="124"/>
      <c r="O43" s="124"/>
      <c r="P43" s="124"/>
      <c r="Q43" s="124"/>
    </row>
    <row r="44" spans="1:18" x14ac:dyDescent="0.2">
      <c r="B44" s="124"/>
      <c r="C44" s="124"/>
      <c r="D44" s="124"/>
      <c r="E44" s="124"/>
      <c r="F44" s="124"/>
      <c r="G44" s="124"/>
      <c r="H44" s="124"/>
      <c r="I44" s="124"/>
      <c r="J44" s="124"/>
      <c r="K44" s="124"/>
      <c r="L44" s="124"/>
      <c r="M44" s="124"/>
      <c r="N44" s="124"/>
      <c r="O44" s="124"/>
      <c r="P44" s="124"/>
      <c r="Q44" s="124"/>
    </row>
  </sheetData>
  <sheetProtection password="808C" sheet="1" objects="1" scenarios="1"/>
  <mergeCells count="105">
    <mergeCell ref="B10:C10"/>
    <mergeCell ref="D10:H10"/>
    <mergeCell ref="J10:K10"/>
    <mergeCell ref="J11:K11"/>
    <mergeCell ref="B11:C11"/>
    <mergeCell ref="D11:H11"/>
    <mergeCell ref="H34:I34"/>
    <mergeCell ref="J34:L34"/>
    <mergeCell ref="J33:L33"/>
    <mergeCell ref="B41:Q41"/>
    <mergeCell ref="M34:Q34"/>
    <mergeCell ref="M33:Q33"/>
    <mergeCell ref="B34:E34"/>
    <mergeCell ref="A43:C43"/>
    <mergeCell ref="M35:Q35"/>
    <mergeCell ref="C37:Q37"/>
    <mergeCell ref="B38:Q38"/>
    <mergeCell ref="B39:Q39"/>
    <mergeCell ref="B40:Q40"/>
    <mergeCell ref="F35:L35"/>
    <mergeCell ref="M30:Q30"/>
    <mergeCell ref="B31:E31"/>
    <mergeCell ref="H32:I32"/>
    <mergeCell ref="J32:L32"/>
    <mergeCell ref="M32:Q32"/>
    <mergeCell ref="B33:E33"/>
    <mergeCell ref="H33:I33"/>
    <mergeCell ref="B32:E32"/>
    <mergeCell ref="B29:E29"/>
    <mergeCell ref="H29:I29"/>
    <mergeCell ref="J29:L29"/>
    <mergeCell ref="M29:Q29"/>
    <mergeCell ref="H31:I31"/>
    <mergeCell ref="J31:L31"/>
    <mergeCell ref="M31:Q31"/>
    <mergeCell ref="B30:E30"/>
    <mergeCell ref="H30:I30"/>
    <mergeCell ref="J30:L30"/>
    <mergeCell ref="B27:E27"/>
    <mergeCell ref="H27:I27"/>
    <mergeCell ref="J27:L27"/>
    <mergeCell ref="M27:Q27"/>
    <mergeCell ref="B28:E28"/>
    <mergeCell ref="H28:I28"/>
    <mergeCell ref="J28:L28"/>
    <mergeCell ref="M28:Q28"/>
    <mergeCell ref="B25:E25"/>
    <mergeCell ref="H25:I25"/>
    <mergeCell ref="J25:L25"/>
    <mergeCell ref="M25:Q25"/>
    <mergeCell ref="B26:E26"/>
    <mergeCell ref="H26:I26"/>
    <mergeCell ref="J26:L26"/>
    <mergeCell ref="M26:Q26"/>
    <mergeCell ref="B23:E23"/>
    <mergeCell ref="H23:I23"/>
    <mergeCell ref="J23:L23"/>
    <mergeCell ref="M23:Q23"/>
    <mergeCell ref="B24:E24"/>
    <mergeCell ref="H24:I24"/>
    <mergeCell ref="J24:L24"/>
    <mergeCell ref="M24:Q24"/>
    <mergeCell ref="B21:E21"/>
    <mergeCell ref="H21:I21"/>
    <mergeCell ref="J21:L21"/>
    <mergeCell ref="M21:Q21"/>
    <mergeCell ref="B22:E22"/>
    <mergeCell ref="H22:I22"/>
    <mergeCell ref="J22:L22"/>
    <mergeCell ref="M22:Q22"/>
    <mergeCell ref="B19:E19"/>
    <mergeCell ref="H19:I19"/>
    <mergeCell ref="J19:L19"/>
    <mergeCell ref="M19:Q19"/>
    <mergeCell ref="B20:E20"/>
    <mergeCell ref="H20:I20"/>
    <mergeCell ref="J20:L20"/>
    <mergeCell ref="M20:Q20"/>
    <mergeCell ref="B17:E17"/>
    <mergeCell ref="H17:I17"/>
    <mergeCell ref="J17:L17"/>
    <mergeCell ref="M17:Q17"/>
    <mergeCell ref="B18:E18"/>
    <mergeCell ref="H18:I18"/>
    <mergeCell ref="J18:L18"/>
    <mergeCell ref="M18:Q18"/>
    <mergeCell ref="B12:C12"/>
    <mergeCell ref="D12:E12"/>
    <mergeCell ref="G12:H12"/>
    <mergeCell ref="B14:E15"/>
    <mergeCell ref="H14:I15"/>
    <mergeCell ref="F14:F15"/>
    <mergeCell ref="G14:G15"/>
    <mergeCell ref="J14:L15"/>
    <mergeCell ref="M14:Q15"/>
    <mergeCell ref="K12:L12"/>
    <mergeCell ref="O11:P11"/>
    <mergeCell ref="L7:M7"/>
    <mergeCell ref="L11:M11"/>
    <mergeCell ref="B9:C9"/>
    <mergeCell ref="D9:H9"/>
    <mergeCell ref="A7:J7"/>
    <mergeCell ref="M9:N9"/>
    <mergeCell ref="O9:P9"/>
    <mergeCell ref="N7:R7"/>
  </mergeCells>
  <phoneticPr fontId="0" type="noConversion"/>
  <printOptions horizontalCentered="1" verticalCentered="1"/>
  <pageMargins left="0" right="0" top="0" bottom="0" header="0" footer="0"/>
  <pageSetup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BDC 70</vt:lpstr>
      <vt:lpstr>BDC 70.1</vt:lpstr>
      <vt:lpstr>BDC 70.1 (2)</vt:lpstr>
      <vt:lpstr>BDC 70.1 (3)</vt:lpstr>
      <vt:lpstr>BDC 71</vt:lpstr>
      <vt:lpstr>BDC 72</vt:lpstr>
      <vt:lpstr>BDC 72 (2)</vt:lpstr>
      <vt:lpstr>BDC 72 (3)</vt:lpstr>
      <vt:lpstr>BDC 72 (4)</vt:lpstr>
      <vt:lpstr>BDC 73</vt:lpstr>
      <vt:lpstr>'BDC 70.1'!Print_Area</vt:lpstr>
      <vt:lpstr>'BDC 70.1 (2)'!Print_Area</vt:lpstr>
      <vt:lpstr>'BDC 70.1 (3)'!Print_Area</vt:lpstr>
      <vt:lpstr>'BDC 71'!Print_Area</vt:lpstr>
      <vt:lpstr>'BDC 72'!Print_Area</vt:lpstr>
      <vt:lpstr>'BDC 72 (2)'!Print_Area</vt:lpstr>
      <vt:lpstr>'BDC 72 (3)'!Print_Area</vt:lpstr>
      <vt:lpstr>'BDC 72 (4)'!Print_Area</vt:lpstr>
      <vt:lpstr>'BDC 73'!Print_Area</vt:lpstr>
    </vt:vector>
  </TitlesOfParts>
  <Company>NYS OGS Design &amp; Construction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EDP</dc:creator>
  <cp:lastModifiedBy>Karr, Christine (OGS)</cp:lastModifiedBy>
  <cp:lastPrinted>2015-03-12T13:16:42Z</cp:lastPrinted>
  <dcterms:created xsi:type="dcterms:W3CDTF">1997-12-29T18:47:42Z</dcterms:created>
  <dcterms:modified xsi:type="dcterms:W3CDTF">2017-08-07T16:39:50Z</dcterms:modified>
</cp:coreProperties>
</file>