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V:\ProcurementServices\Final Procurement Records\FPRs\Facilities\Lighting\EP_Lighting\02Procurement\02_RfpIfb\2017-12-21 Revised Docs\"/>
    </mc:Choice>
  </mc:AlternateContent>
  <bookViews>
    <workbookView xWindow="480" yWindow="3195" windowWidth="18450" windowHeight="7845" tabRatio="851" activeTab="7"/>
  </bookViews>
  <sheets>
    <sheet name="General Information" sheetId="14" r:id="rId1"/>
    <sheet name="Lot 1" sheetId="1" r:id="rId2"/>
    <sheet name="Lot 2" sheetId="31" r:id="rId3"/>
    <sheet name="Lot 3" sheetId="32" r:id="rId4"/>
    <sheet name="Lot 4" sheetId="33" r:id="rId5"/>
    <sheet name="Lot 5" sheetId="34" r:id="rId6"/>
    <sheet name="Lot 6" sheetId="35" r:id="rId7"/>
    <sheet name="Lot 7" sheetId="36" r:id="rId8"/>
    <sheet name="Lot 8" sheetId="37" r:id="rId9"/>
    <sheet name="Lot 9" sheetId="38" r:id="rId10"/>
    <sheet name="Import (2)" sheetId="40" state="hidden" r:id="rId11"/>
    <sheet name="Data" sheetId="29" state="hidden" r:id="rId12"/>
  </sheets>
  <definedNames>
    <definedName name="_xlnm.Print_Area" localSheetId="0">'General Information'!$B$6</definedName>
    <definedName name="_xlnm.Print_Area" localSheetId="1">'Lot 1'!$A$6</definedName>
    <definedName name="_xlnm.Print_Area" localSheetId="2">'Lot 2'!$A$1:$R$22</definedName>
    <definedName name="_xlnm.Print_Area" localSheetId="3">'Lot 3'!$A$1:$T$44</definedName>
    <definedName name="_xlnm.Print_Area" localSheetId="4">'Lot 4'!$A$1:$S$32</definedName>
    <definedName name="_xlnm.Print_Area" localSheetId="5">'Lot 5'!$A$1:$T$20</definedName>
    <definedName name="_xlnm.Print_Area" localSheetId="6">'Lot 6'!$A$1:$U$39</definedName>
    <definedName name="_xlnm.Print_Area" localSheetId="7">'Lot 7'!$A$1:$U$33</definedName>
    <definedName name="_xlnm.Print_Area" localSheetId="8">'Lot 8'!$A$1:$S$57</definedName>
    <definedName name="_xlnm.Print_Area" localSheetId="9">'Lot 9'!$A$1:$J$29</definedName>
  </definedNames>
  <calcPr calcId="171027" fullPrecision="0"/>
</workbook>
</file>

<file path=xl/calcChain.xml><?xml version="1.0" encoding="utf-8"?>
<calcChain xmlns="http://schemas.openxmlformats.org/spreadsheetml/2006/main">
  <c r="B1" i="38" l="1"/>
  <c r="B1" i="37"/>
  <c r="B1" i="36"/>
  <c r="B1" i="35"/>
  <c r="B1" i="34"/>
  <c r="B1" i="33"/>
  <c r="B1" i="32"/>
  <c r="B1" i="1"/>
  <c r="E42" i="40" l="1"/>
  <c r="BA96" i="40"/>
  <c r="BA95" i="40"/>
  <c r="BA94" i="40"/>
  <c r="AG96" i="40"/>
  <c r="AG95" i="40"/>
  <c r="AG94" i="40"/>
  <c r="M6" i="37" l="1"/>
  <c r="T6" i="1" l="1"/>
  <c r="S6" i="1"/>
  <c r="T7" i="35" l="1"/>
  <c r="T21" i="1"/>
  <c r="T22" i="1"/>
  <c r="T20" i="1"/>
  <c r="T14" i="1"/>
  <c r="T15" i="1"/>
  <c r="T13" i="1"/>
  <c r="T7" i="1" l="1"/>
  <c r="Q15" i="31" l="1"/>
  <c r="Q14" i="31"/>
  <c r="Q13" i="31"/>
  <c r="S13" i="1"/>
  <c r="B1" i="31" l="1"/>
  <c r="T27" i="1" l="1"/>
  <c r="T28" i="1"/>
  <c r="T29" i="1"/>
  <c r="T34" i="1"/>
  <c r="T35" i="1"/>
  <c r="T36" i="1"/>
  <c r="T42" i="1"/>
  <c r="T43" i="1"/>
  <c r="T8" i="1"/>
  <c r="AT124" i="40" l="1"/>
  <c r="AS124" i="40"/>
  <c r="AH124" i="40"/>
  <c r="W124" i="40"/>
  <c r="V124" i="40"/>
  <c r="U124" i="40"/>
  <c r="T124" i="40"/>
  <c r="S124" i="40"/>
  <c r="P124" i="40"/>
  <c r="O124" i="40"/>
  <c r="N124" i="40"/>
  <c r="M124" i="40"/>
  <c r="L124" i="40"/>
  <c r="I124" i="40"/>
  <c r="G124" i="40"/>
  <c r="F124" i="40"/>
  <c r="E124" i="40"/>
  <c r="D124" i="40"/>
  <c r="C124" i="40"/>
  <c r="B124" i="40"/>
  <c r="AT123" i="40"/>
  <c r="AS123" i="40"/>
  <c r="AH123" i="40"/>
  <c r="W123" i="40"/>
  <c r="V123" i="40"/>
  <c r="U123" i="40"/>
  <c r="T123" i="40"/>
  <c r="S123" i="40"/>
  <c r="P123" i="40"/>
  <c r="O123" i="40"/>
  <c r="N123" i="40"/>
  <c r="M123" i="40"/>
  <c r="L123" i="40"/>
  <c r="I123" i="40"/>
  <c r="G123" i="40"/>
  <c r="F123" i="40"/>
  <c r="E123" i="40"/>
  <c r="D123" i="40"/>
  <c r="C123" i="40"/>
  <c r="B123" i="40"/>
  <c r="AT122" i="40"/>
  <c r="AS122" i="40"/>
  <c r="AH122" i="40"/>
  <c r="W122" i="40"/>
  <c r="V122" i="40"/>
  <c r="U122" i="40"/>
  <c r="T122" i="40"/>
  <c r="S122" i="40"/>
  <c r="P122" i="40"/>
  <c r="O122" i="40"/>
  <c r="N122" i="40"/>
  <c r="M122" i="40"/>
  <c r="L122" i="40"/>
  <c r="I122" i="40"/>
  <c r="G122" i="40"/>
  <c r="F122" i="40"/>
  <c r="E122" i="40"/>
  <c r="D122" i="40"/>
  <c r="C122" i="40"/>
  <c r="B122" i="40"/>
  <c r="AT121" i="40"/>
  <c r="AS121" i="40"/>
  <c r="AH121" i="40"/>
  <c r="W121" i="40"/>
  <c r="V121" i="40"/>
  <c r="U121" i="40"/>
  <c r="T121" i="40"/>
  <c r="S121" i="40"/>
  <c r="P121" i="40"/>
  <c r="O121" i="40"/>
  <c r="N121" i="40"/>
  <c r="M121" i="40"/>
  <c r="L121" i="40"/>
  <c r="I121" i="40"/>
  <c r="G121" i="40"/>
  <c r="F121" i="40"/>
  <c r="E121" i="40"/>
  <c r="D121" i="40"/>
  <c r="C121" i="40"/>
  <c r="B121" i="40"/>
  <c r="AT120" i="40"/>
  <c r="AS120" i="40"/>
  <c r="AH120" i="40"/>
  <c r="W120" i="40"/>
  <c r="V120" i="40"/>
  <c r="U120" i="40"/>
  <c r="T120" i="40"/>
  <c r="S120" i="40"/>
  <c r="P120" i="40"/>
  <c r="O120" i="40"/>
  <c r="N120" i="40"/>
  <c r="M120" i="40"/>
  <c r="L120" i="40"/>
  <c r="I120" i="40"/>
  <c r="G120" i="40"/>
  <c r="F120" i="40"/>
  <c r="E120" i="40"/>
  <c r="D120" i="40"/>
  <c r="C120" i="40"/>
  <c r="B120" i="40"/>
  <c r="AT117" i="40"/>
  <c r="AS117" i="40"/>
  <c r="AH117" i="40"/>
  <c r="W117" i="40"/>
  <c r="V117" i="40"/>
  <c r="U117" i="40"/>
  <c r="T117" i="40"/>
  <c r="S117" i="40"/>
  <c r="P117" i="40"/>
  <c r="O117" i="40"/>
  <c r="N117" i="40"/>
  <c r="M117" i="40"/>
  <c r="L117" i="40"/>
  <c r="I117" i="40"/>
  <c r="G117" i="40"/>
  <c r="F117" i="40"/>
  <c r="E117" i="40"/>
  <c r="D117" i="40"/>
  <c r="C117" i="40"/>
  <c r="B117" i="40"/>
  <c r="AT116" i="40"/>
  <c r="AS116" i="40"/>
  <c r="AH116" i="40"/>
  <c r="W116" i="40"/>
  <c r="V116" i="40"/>
  <c r="U116" i="40"/>
  <c r="T116" i="40"/>
  <c r="S116" i="40"/>
  <c r="P116" i="40"/>
  <c r="O116" i="40"/>
  <c r="N116" i="40"/>
  <c r="M116" i="40"/>
  <c r="L116" i="40"/>
  <c r="I116" i="40"/>
  <c r="G116" i="40"/>
  <c r="F116" i="40"/>
  <c r="E116" i="40"/>
  <c r="D116" i="40"/>
  <c r="C116" i="40"/>
  <c r="B116" i="40"/>
  <c r="AT115" i="40"/>
  <c r="AS115" i="40"/>
  <c r="AH115" i="40"/>
  <c r="W115" i="40"/>
  <c r="V115" i="40"/>
  <c r="U115" i="40"/>
  <c r="T115" i="40"/>
  <c r="S115" i="40"/>
  <c r="P115" i="40"/>
  <c r="O115" i="40"/>
  <c r="N115" i="40"/>
  <c r="M115" i="40"/>
  <c r="L115" i="40"/>
  <c r="I115" i="40"/>
  <c r="G115" i="40"/>
  <c r="F115" i="40"/>
  <c r="E115" i="40"/>
  <c r="D115" i="40"/>
  <c r="C115" i="40"/>
  <c r="B115" i="40"/>
  <c r="AT114" i="40"/>
  <c r="AS114" i="40"/>
  <c r="AH114" i="40"/>
  <c r="W114" i="40"/>
  <c r="V114" i="40"/>
  <c r="U114" i="40"/>
  <c r="T114" i="40"/>
  <c r="S114" i="40"/>
  <c r="P114" i="40"/>
  <c r="O114" i="40"/>
  <c r="N114" i="40"/>
  <c r="M114" i="40"/>
  <c r="L114" i="40"/>
  <c r="I114" i="40"/>
  <c r="G114" i="40"/>
  <c r="F114" i="40"/>
  <c r="E114" i="40"/>
  <c r="D114" i="40"/>
  <c r="C114" i="40"/>
  <c r="B114" i="40"/>
  <c r="AT113" i="40"/>
  <c r="AS113" i="40"/>
  <c r="AH113" i="40"/>
  <c r="W113" i="40"/>
  <c r="V113" i="40"/>
  <c r="U113" i="40"/>
  <c r="T113" i="40"/>
  <c r="S113" i="40"/>
  <c r="P113" i="40"/>
  <c r="O113" i="40"/>
  <c r="N113" i="40"/>
  <c r="M113" i="40"/>
  <c r="L113" i="40"/>
  <c r="I113" i="40"/>
  <c r="G113" i="40"/>
  <c r="F113" i="40"/>
  <c r="E113" i="40"/>
  <c r="D113" i="40"/>
  <c r="C113" i="40"/>
  <c r="B113" i="40"/>
  <c r="AT110" i="40"/>
  <c r="AS110" i="40"/>
  <c r="AH110" i="40"/>
  <c r="W110" i="40"/>
  <c r="V110" i="40"/>
  <c r="U110" i="40"/>
  <c r="T110" i="40"/>
  <c r="S110" i="40"/>
  <c r="P110" i="40"/>
  <c r="O110" i="40"/>
  <c r="N110" i="40"/>
  <c r="M110" i="40"/>
  <c r="L110" i="40"/>
  <c r="I110" i="40"/>
  <c r="G110" i="40"/>
  <c r="F110" i="40"/>
  <c r="E110" i="40"/>
  <c r="D110" i="40"/>
  <c r="C110" i="40"/>
  <c r="B110" i="40"/>
  <c r="AT109" i="40"/>
  <c r="AS109" i="40"/>
  <c r="AH109" i="40"/>
  <c r="W109" i="40"/>
  <c r="V109" i="40"/>
  <c r="U109" i="40"/>
  <c r="T109" i="40"/>
  <c r="S109" i="40"/>
  <c r="P109" i="40"/>
  <c r="O109" i="40"/>
  <c r="N109" i="40"/>
  <c r="M109" i="40"/>
  <c r="L109" i="40"/>
  <c r="I109" i="40"/>
  <c r="G109" i="40"/>
  <c r="F109" i="40"/>
  <c r="E109" i="40"/>
  <c r="D109" i="40"/>
  <c r="C109" i="40"/>
  <c r="B109" i="40"/>
  <c r="AT108" i="40"/>
  <c r="AS108" i="40"/>
  <c r="AH108" i="40"/>
  <c r="W108" i="40"/>
  <c r="V108" i="40"/>
  <c r="U108" i="40"/>
  <c r="T108" i="40"/>
  <c r="S108" i="40"/>
  <c r="P108" i="40"/>
  <c r="O108" i="40"/>
  <c r="N108" i="40"/>
  <c r="M108" i="40"/>
  <c r="L108" i="40"/>
  <c r="I108" i="40"/>
  <c r="G108" i="40"/>
  <c r="F108" i="40"/>
  <c r="E108" i="40"/>
  <c r="D108" i="40"/>
  <c r="C108" i="40"/>
  <c r="B108" i="40"/>
  <c r="AT103" i="40"/>
  <c r="AS103" i="40"/>
  <c r="AH103" i="40"/>
  <c r="W103" i="40"/>
  <c r="V103" i="40"/>
  <c r="U103" i="40"/>
  <c r="T103" i="40"/>
  <c r="S103" i="40"/>
  <c r="P103" i="40"/>
  <c r="O103" i="40"/>
  <c r="N103" i="40"/>
  <c r="M103" i="40"/>
  <c r="L103" i="40"/>
  <c r="I103" i="40"/>
  <c r="G103" i="40"/>
  <c r="F103" i="40"/>
  <c r="E103" i="40"/>
  <c r="D103" i="40"/>
  <c r="C103" i="40"/>
  <c r="B103" i="40"/>
  <c r="AX102" i="40"/>
  <c r="AT102" i="40"/>
  <c r="AS102" i="40"/>
  <c r="AH102" i="40"/>
  <c r="X102" i="40"/>
  <c r="W102" i="40"/>
  <c r="V102" i="40"/>
  <c r="U102" i="40"/>
  <c r="T102" i="40"/>
  <c r="S102" i="40"/>
  <c r="P102" i="40"/>
  <c r="O102" i="40"/>
  <c r="N102" i="40"/>
  <c r="M102" i="40"/>
  <c r="L102" i="40"/>
  <c r="I102" i="40"/>
  <c r="G102" i="40"/>
  <c r="F102" i="40"/>
  <c r="E102" i="40"/>
  <c r="D102" i="40"/>
  <c r="C102" i="40"/>
  <c r="B102" i="40"/>
  <c r="AT101" i="40"/>
  <c r="AS101" i="40"/>
  <c r="AH101" i="40"/>
  <c r="W101" i="40"/>
  <c r="V101" i="40"/>
  <c r="U101" i="40"/>
  <c r="T101" i="40"/>
  <c r="S101" i="40"/>
  <c r="P101" i="40"/>
  <c r="O101" i="40"/>
  <c r="N101" i="40"/>
  <c r="M101" i="40"/>
  <c r="L101" i="40"/>
  <c r="I101" i="40"/>
  <c r="G101" i="40"/>
  <c r="F101" i="40"/>
  <c r="E101" i="40"/>
  <c r="D101" i="40"/>
  <c r="C101" i="40"/>
  <c r="B101" i="40"/>
  <c r="T39" i="35"/>
  <c r="AX124" i="40" s="1"/>
  <c r="S39" i="35"/>
  <c r="X124" i="40" s="1"/>
  <c r="T38" i="35"/>
  <c r="AX123" i="40" s="1"/>
  <c r="S38" i="35"/>
  <c r="X123" i="40" s="1"/>
  <c r="T37" i="35"/>
  <c r="AX122" i="40" s="1"/>
  <c r="S37" i="35"/>
  <c r="X122" i="40" s="1"/>
  <c r="T27" i="35"/>
  <c r="AX114" i="40" s="1"/>
  <c r="S27" i="35"/>
  <c r="X114" i="40" s="1"/>
  <c r="T30" i="35"/>
  <c r="AX117" i="40" s="1"/>
  <c r="S30" i="35"/>
  <c r="X117" i="40" s="1"/>
  <c r="T29" i="35"/>
  <c r="AX116" i="40" s="1"/>
  <c r="S29" i="35"/>
  <c r="X116" i="40" s="1"/>
  <c r="T21" i="35"/>
  <c r="AX110" i="40" s="1"/>
  <c r="S21" i="35"/>
  <c r="X110" i="40" s="1"/>
  <c r="T20" i="35"/>
  <c r="AX109" i="40" s="1"/>
  <c r="S20" i="35"/>
  <c r="X109" i="40" s="1"/>
  <c r="T19" i="35"/>
  <c r="AX108" i="40" s="1"/>
  <c r="S19" i="35"/>
  <c r="X108" i="40" s="1"/>
  <c r="T12" i="35"/>
  <c r="AX103" i="40" s="1"/>
  <c r="T11" i="35"/>
  <c r="T10" i="35"/>
  <c r="AX101" i="40" s="1"/>
  <c r="S12" i="35"/>
  <c r="X103" i="40" s="1"/>
  <c r="S11" i="35"/>
  <c r="S10" i="35"/>
  <c r="X101" i="40" s="1"/>
  <c r="R19" i="34" l="1"/>
  <c r="AX95" i="40" s="1"/>
  <c r="R20" i="34"/>
  <c r="AX96" i="40" s="1"/>
  <c r="R18" i="34"/>
  <c r="AX94" i="40" s="1"/>
  <c r="Q20" i="34"/>
  <c r="X96" i="40" s="1"/>
  <c r="Q19" i="34"/>
  <c r="X95" i="40" s="1"/>
  <c r="Q18" i="34"/>
  <c r="X94" i="40" s="1"/>
  <c r="I29" i="38" l="1"/>
  <c r="AZ193" i="40" s="1"/>
  <c r="I28" i="38"/>
  <c r="AZ192" i="40" s="1"/>
  <c r="I27" i="38"/>
  <c r="AZ191" i="40" s="1"/>
  <c r="I22" i="38"/>
  <c r="AZ189" i="40" s="1"/>
  <c r="I21" i="38"/>
  <c r="AZ188" i="40" s="1"/>
  <c r="I20" i="38"/>
  <c r="AZ187" i="40" s="1"/>
  <c r="I15" i="38"/>
  <c r="AZ185" i="40" s="1"/>
  <c r="I14" i="38"/>
  <c r="AZ184" i="40" s="1"/>
  <c r="I13" i="38"/>
  <c r="AZ183" i="40" s="1"/>
  <c r="I8" i="38"/>
  <c r="AZ181" i="40" s="1"/>
  <c r="I7" i="38"/>
  <c r="AZ180" i="40" s="1"/>
  <c r="I6" i="38"/>
  <c r="AZ179" i="40" s="1"/>
  <c r="M12" i="37" l="1"/>
  <c r="O12" i="37" s="1"/>
  <c r="R57" i="37"/>
  <c r="R56" i="37"/>
  <c r="R55" i="37"/>
  <c r="R50" i="37"/>
  <c r="R49" i="37"/>
  <c r="R48" i="37"/>
  <c r="R43" i="37"/>
  <c r="R42" i="37"/>
  <c r="R41" i="37"/>
  <c r="R36" i="37"/>
  <c r="R35" i="37"/>
  <c r="R34" i="37"/>
  <c r="T33" i="36"/>
  <c r="T32" i="36"/>
  <c r="T31" i="36"/>
  <c r="T36" i="35"/>
  <c r="AX121" i="40" s="1"/>
  <c r="T35" i="35"/>
  <c r="AX120" i="40" s="1"/>
  <c r="T34" i="35"/>
  <c r="T28" i="35"/>
  <c r="AX115" i="40" s="1"/>
  <c r="T26" i="35"/>
  <c r="AX113" i="40" s="1"/>
  <c r="T25" i="35"/>
  <c r="T18" i="35"/>
  <c r="T17" i="35"/>
  <c r="T16" i="35"/>
  <c r="T9" i="35"/>
  <c r="T8" i="35"/>
  <c r="S14" i="34"/>
  <c r="S13" i="34"/>
  <c r="S12" i="34"/>
  <c r="R8" i="34"/>
  <c r="R7" i="34"/>
  <c r="R6" i="34"/>
  <c r="R32" i="33"/>
  <c r="R31" i="33"/>
  <c r="R30" i="33"/>
  <c r="R26" i="33"/>
  <c r="R25" i="33"/>
  <c r="R24" i="33"/>
  <c r="R20" i="33"/>
  <c r="R19" i="33"/>
  <c r="R18" i="33"/>
  <c r="R14" i="33"/>
  <c r="R13" i="33"/>
  <c r="R12" i="33"/>
  <c r="R8" i="33"/>
  <c r="R7" i="33"/>
  <c r="R6" i="33"/>
  <c r="S44" i="32"/>
  <c r="S43" i="32"/>
  <c r="S42" i="32"/>
  <c r="S38" i="32"/>
  <c r="S37" i="32"/>
  <c r="S36" i="32"/>
  <c r="S32" i="32"/>
  <c r="S31" i="32"/>
  <c r="S30" i="32"/>
  <c r="S26" i="32"/>
  <c r="S25" i="32"/>
  <c r="S24" i="32"/>
  <c r="S20" i="32"/>
  <c r="S19" i="32"/>
  <c r="S18" i="32"/>
  <c r="S14" i="32"/>
  <c r="S13" i="32"/>
  <c r="S12" i="32"/>
  <c r="S8" i="32"/>
  <c r="S7" i="32"/>
  <c r="S6" i="32"/>
  <c r="T41" i="1"/>
  <c r="Q22" i="31"/>
  <c r="Q21" i="31"/>
  <c r="Q20" i="31"/>
  <c r="Q8" i="31"/>
  <c r="Q7" i="31"/>
  <c r="Q6" i="31"/>
  <c r="M29" i="37" l="1"/>
  <c r="O29" i="37" s="1"/>
  <c r="M28" i="37"/>
  <c r="O28" i="37" s="1"/>
  <c r="M27" i="37"/>
  <c r="O27" i="37" s="1"/>
  <c r="M26" i="37"/>
  <c r="O26" i="37" s="1"/>
  <c r="M25" i="37"/>
  <c r="O25" i="37" s="1"/>
  <c r="M24" i="37"/>
  <c r="O24" i="37" s="1"/>
  <c r="M23" i="37"/>
  <c r="O23" i="37" s="1"/>
  <c r="M22" i="37"/>
  <c r="O22" i="37" s="1"/>
  <c r="M21" i="37"/>
  <c r="O21" i="37" s="1"/>
  <c r="M20" i="37"/>
  <c r="O20" i="37" s="1"/>
  <c r="M14" i="37"/>
  <c r="O14" i="37" s="1"/>
  <c r="M13" i="37"/>
  <c r="O13" i="37" s="1"/>
  <c r="M11" i="37"/>
  <c r="O11" i="37" s="1"/>
  <c r="M10" i="37"/>
  <c r="O10" i="37" s="1"/>
  <c r="M9" i="37"/>
  <c r="O9" i="37" s="1"/>
  <c r="M8" i="37"/>
  <c r="O8" i="37" s="1"/>
  <c r="M7" i="37"/>
  <c r="O7" i="37" s="1"/>
  <c r="O6" i="37"/>
  <c r="Q57" i="37"/>
  <c r="Q56" i="37"/>
  <c r="Q55" i="37"/>
  <c r="Q50" i="37"/>
  <c r="Q49" i="37"/>
  <c r="Q48" i="37"/>
  <c r="Q43" i="37"/>
  <c r="Q42" i="37"/>
  <c r="Q41" i="37"/>
  <c r="Q36" i="37"/>
  <c r="Q35" i="37"/>
  <c r="Q34" i="37"/>
  <c r="S33" i="36"/>
  <c r="S32" i="36"/>
  <c r="S31" i="36"/>
  <c r="L25" i="36"/>
  <c r="L24" i="36"/>
  <c r="L23" i="36"/>
  <c r="L17" i="36"/>
  <c r="L16" i="36"/>
  <c r="L15" i="36"/>
  <c r="L9" i="36"/>
  <c r="L8" i="36"/>
  <c r="L7" i="36"/>
  <c r="S36" i="35"/>
  <c r="X121" i="40" s="1"/>
  <c r="S35" i="35"/>
  <c r="X120" i="40" s="1"/>
  <c r="S34" i="35"/>
  <c r="S28" i="35"/>
  <c r="X115" i="40" s="1"/>
  <c r="S26" i="35"/>
  <c r="X113" i="40" s="1"/>
  <c r="S25" i="35"/>
  <c r="S18" i="35"/>
  <c r="S17" i="35"/>
  <c r="S16" i="35"/>
  <c r="S9" i="35"/>
  <c r="S8" i="35"/>
  <c r="S7" i="35"/>
  <c r="R14" i="34"/>
  <c r="R13" i="34"/>
  <c r="R12" i="34"/>
  <c r="Q8" i="34"/>
  <c r="Q7" i="34"/>
  <c r="Q6" i="34"/>
  <c r="Q32" i="33"/>
  <c r="Q31" i="33"/>
  <c r="Q30" i="33"/>
  <c r="Q26" i="33"/>
  <c r="Q25" i="33"/>
  <c r="Q24" i="33"/>
  <c r="Q20" i="33"/>
  <c r="Q19" i="33"/>
  <c r="Q18" i="33"/>
  <c r="Q14" i="33"/>
  <c r="Q13" i="33"/>
  <c r="Q12" i="33"/>
  <c r="Q8" i="33"/>
  <c r="Q7" i="33"/>
  <c r="Q6" i="33"/>
  <c r="R44" i="32"/>
  <c r="R43" i="32"/>
  <c r="R42" i="32"/>
  <c r="R38" i="32"/>
  <c r="R37" i="32"/>
  <c r="R36" i="32"/>
  <c r="R32" i="32"/>
  <c r="R31" i="32"/>
  <c r="R30" i="32"/>
  <c r="R26" i="32"/>
  <c r="R25" i="32"/>
  <c r="R24" i="32"/>
  <c r="R20" i="32"/>
  <c r="R19" i="32"/>
  <c r="R18" i="32"/>
  <c r="R14" i="32"/>
  <c r="R13" i="32"/>
  <c r="R12" i="32"/>
  <c r="R8" i="32"/>
  <c r="R7" i="32"/>
  <c r="R6" i="32"/>
  <c r="P22" i="31"/>
  <c r="P21" i="31"/>
  <c r="P20" i="31"/>
  <c r="P15" i="31"/>
  <c r="P14" i="31"/>
  <c r="P13" i="31"/>
  <c r="P8" i="31"/>
  <c r="P7" i="31"/>
  <c r="P6" i="31"/>
  <c r="S43" i="1"/>
  <c r="S42" i="1"/>
  <c r="S41" i="1"/>
  <c r="S36" i="1"/>
  <c r="S35" i="1"/>
  <c r="S34" i="1"/>
  <c r="S29" i="1"/>
  <c r="S28" i="1"/>
  <c r="S27" i="1"/>
  <c r="S22" i="1"/>
  <c r="S21" i="1"/>
  <c r="S20" i="1"/>
  <c r="S15" i="1"/>
  <c r="S14" i="1"/>
  <c r="S8" i="1"/>
  <c r="S7" i="1"/>
  <c r="AX177" i="40" l="1"/>
  <c r="AX176" i="40"/>
  <c r="AX175" i="40"/>
  <c r="AX173" i="40"/>
  <c r="AX172" i="40"/>
  <c r="AX171" i="40"/>
  <c r="AX169" i="40"/>
  <c r="AX168" i="40"/>
  <c r="AX167" i="40"/>
  <c r="AX165" i="40"/>
  <c r="AX164" i="40"/>
  <c r="AX163" i="40"/>
  <c r="AX161" i="40"/>
  <c r="AX160" i="40"/>
  <c r="AX159" i="40"/>
  <c r="AX158" i="40"/>
  <c r="AX157" i="40"/>
  <c r="AX156" i="40"/>
  <c r="AX155" i="40"/>
  <c r="AX154" i="40"/>
  <c r="AX153" i="40"/>
  <c r="AX152" i="40"/>
  <c r="AX150" i="40"/>
  <c r="AX149" i="40"/>
  <c r="AX148" i="40"/>
  <c r="AX147" i="40"/>
  <c r="AX146" i="40"/>
  <c r="AX145" i="40"/>
  <c r="AX144" i="40"/>
  <c r="AX143" i="40"/>
  <c r="AX142" i="40"/>
  <c r="AX140" i="40"/>
  <c r="AX139" i="40"/>
  <c r="AX138" i="40"/>
  <c r="AX136" i="40"/>
  <c r="AX135" i="40"/>
  <c r="AX134" i="40"/>
  <c r="AX132" i="40"/>
  <c r="AX131" i="40"/>
  <c r="AX130" i="40"/>
  <c r="AX128" i="40"/>
  <c r="AX127" i="40"/>
  <c r="AX126" i="40"/>
  <c r="AX119" i="40"/>
  <c r="AX112" i="40"/>
  <c r="AX107" i="40"/>
  <c r="AX106" i="40"/>
  <c r="AX105" i="40"/>
  <c r="AX100" i="40"/>
  <c r="AX99" i="40"/>
  <c r="AX98" i="40"/>
  <c r="AX92" i="40"/>
  <c r="AX91" i="40"/>
  <c r="AX90" i="40"/>
  <c r="AX88" i="40"/>
  <c r="AX87" i="40"/>
  <c r="AX84" i="40"/>
  <c r="AX83" i="40"/>
  <c r="AX82" i="40"/>
  <c r="AX80" i="40"/>
  <c r="AX79" i="40"/>
  <c r="AX78" i="40"/>
  <c r="AX76" i="40"/>
  <c r="AX75" i="40"/>
  <c r="AX74" i="40"/>
  <c r="AX72" i="40"/>
  <c r="AX71" i="40"/>
  <c r="AX70" i="40"/>
  <c r="AX68" i="40"/>
  <c r="AX67" i="40"/>
  <c r="AX66" i="40"/>
  <c r="AX64" i="40"/>
  <c r="AX63" i="40"/>
  <c r="AX62" i="40"/>
  <c r="AX60" i="40"/>
  <c r="AX59" i="40"/>
  <c r="AX58" i="40"/>
  <c r="AX56" i="40"/>
  <c r="AX55" i="40"/>
  <c r="AX54" i="40"/>
  <c r="AX52" i="40"/>
  <c r="AX51" i="40"/>
  <c r="AX50" i="40"/>
  <c r="AX48" i="40"/>
  <c r="AX47" i="40"/>
  <c r="AX46" i="40"/>
  <c r="AX44" i="40"/>
  <c r="AX43" i="40"/>
  <c r="AX42" i="40"/>
  <c r="AX40" i="40"/>
  <c r="AX39" i="40"/>
  <c r="AX38" i="40"/>
  <c r="AX36" i="40"/>
  <c r="AX35" i="40"/>
  <c r="AX34" i="40"/>
  <c r="AX24" i="40"/>
  <c r="AX23" i="40"/>
  <c r="AX22" i="40"/>
  <c r="AX20" i="40"/>
  <c r="AX19" i="40"/>
  <c r="AX18" i="40"/>
  <c r="AX16" i="40"/>
  <c r="AX15" i="40"/>
  <c r="AX14" i="40"/>
  <c r="AX2" i="40"/>
  <c r="AX26" i="40"/>
  <c r="AX27" i="40"/>
  <c r="AX32" i="40"/>
  <c r="AX31" i="40"/>
  <c r="AX30" i="40"/>
  <c r="AX28" i="40"/>
  <c r="AX12" i="40" l="1"/>
  <c r="AX11" i="40"/>
  <c r="AX10" i="40"/>
  <c r="AX8" i="40"/>
  <c r="AX7" i="40"/>
  <c r="AX6" i="40"/>
  <c r="AX4" i="40"/>
  <c r="AX3" i="40"/>
  <c r="AW177" i="40" l="1"/>
  <c r="AV177" i="40"/>
  <c r="AU177" i="40"/>
  <c r="AW176" i="40"/>
  <c r="AV176" i="40"/>
  <c r="AU176" i="40"/>
  <c r="AW175" i="40"/>
  <c r="AV175" i="40"/>
  <c r="AU175" i="40"/>
  <c r="AW173" i="40"/>
  <c r="AV173" i="40"/>
  <c r="AU173" i="40"/>
  <c r="AW172" i="40"/>
  <c r="AV172" i="40"/>
  <c r="AU172" i="40"/>
  <c r="AW171" i="40"/>
  <c r="AV171" i="40"/>
  <c r="AU171" i="40"/>
  <c r="AW169" i="40"/>
  <c r="AV169" i="40"/>
  <c r="AU169" i="40"/>
  <c r="AW168" i="40"/>
  <c r="AV168" i="40"/>
  <c r="AU168" i="40"/>
  <c r="AW167" i="40"/>
  <c r="AV167" i="40"/>
  <c r="AU167" i="40"/>
  <c r="AW165" i="40"/>
  <c r="AV165" i="40"/>
  <c r="AU165" i="40"/>
  <c r="AW164" i="40"/>
  <c r="AV164" i="40"/>
  <c r="AU164" i="40"/>
  <c r="AW163" i="40"/>
  <c r="AV163" i="40"/>
  <c r="AU163" i="40"/>
  <c r="AH140" i="40"/>
  <c r="AH139" i="40"/>
  <c r="AH138" i="40"/>
  <c r="O140" i="40"/>
  <c r="O139" i="40"/>
  <c r="O138" i="40"/>
  <c r="AT119" i="40"/>
  <c r="AS119" i="40"/>
  <c r="AT112" i="40"/>
  <c r="AS112" i="40"/>
  <c r="AT107" i="40"/>
  <c r="AS107" i="40"/>
  <c r="AT106" i="40"/>
  <c r="AS106" i="40"/>
  <c r="AT105" i="40"/>
  <c r="AS105" i="40"/>
  <c r="AT100" i="40"/>
  <c r="AS100" i="40"/>
  <c r="AT99" i="40"/>
  <c r="AS99" i="40"/>
  <c r="AT98" i="40"/>
  <c r="AS98" i="40"/>
  <c r="AF96" i="40"/>
  <c r="AE96" i="40"/>
  <c r="AD96" i="40"/>
  <c r="W96" i="40"/>
  <c r="V96" i="40"/>
  <c r="U96" i="40"/>
  <c r="T96" i="40"/>
  <c r="O96" i="40"/>
  <c r="N96" i="40"/>
  <c r="I96" i="40"/>
  <c r="G96" i="40"/>
  <c r="F96" i="40"/>
  <c r="E96" i="40"/>
  <c r="D96" i="40"/>
  <c r="C96" i="40"/>
  <c r="B96" i="40"/>
  <c r="AF95" i="40"/>
  <c r="AE95" i="40"/>
  <c r="AD95" i="40"/>
  <c r="W95" i="40"/>
  <c r="V95" i="40"/>
  <c r="U95" i="40"/>
  <c r="T95" i="40"/>
  <c r="O95" i="40"/>
  <c r="N95" i="40"/>
  <c r="I95" i="40"/>
  <c r="G95" i="40"/>
  <c r="F95" i="40"/>
  <c r="E95" i="40"/>
  <c r="D95" i="40"/>
  <c r="C95" i="40"/>
  <c r="B95" i="40"/>
  <c r="B88" i="40"/>
  <c r="B87" i="40"/>
  <c r="B86" i="40"/>
  <c r="AB86" i="40"/>
  <c r="AA86" i="40"/>
  <c r="Z86" i="40"/>
  <c r="X86" i="40"/>
  <c r="W86" i="40"/>
  <c r="V86" i="40"/>
  <c r="U86" i="40"/>
  <c r="T86" i="40"/>
  <c r="P86" i="40"/>
  <c r="O86" i="40"/>
  <c r="N86" i="40"/>
  <c r="M86" i="40"/>
  <c r="I86" i="40"/>
  <c r="G86" i="40"/>
  <c r="F86" i="40"/>
  <c r="E86" i="40"/>
  <c r="D86" i="40"/>
  <c r="C86" i="40"/>
  <c r="R84" i="40"/>
  <c r="R83" i="40"/>
  <c r="R82" i="40"/>
  <c r="R80" i="40"/>
  <c r="R79" i="40"/>
  <c r="R78" i="40"/>
  <c r="R76" i="40"/>
  <c r="R75" i="40"/>
  <c r="R74" i="40"/>
  <c r="R72" i="40"/>
  <c r="R71" i="40"/>
  <c r="R70" i="40"/>
  <c r="R68" i="40"/>
  <c r="R67" i="40"/>
  <c r="R66" i="40"/>
  <c r="Z87" i="40"/>
  <c r="Z88" i="40"/>
  <c r="Z90" i="40"/>
  <c r="Z91" i="40"/>
  <c r="Z92" i="40"/>
  <c r="Z163" i="40"/>
  <c r="Z164" i="40"/>
  <c r="Z165" i="40"/>
  <c r="Z167" i="40"/>
  <c r="Z168" i="40"/>
  <c r="Z169" i="40"/>
  <c r="Z171" i="40"/>
  <c r="Z172" i="40"/>
  <c r="Z173" i="40"/>
  <c r="Z175" i="40"/>
  <c r="Z176" i="40"/>
  <c r="Z177" i="40"/>
  <c r="B92" i="40"/>
  <c r="B91" i="40"/>
  <c r="B90" i="40"/>
  <c r="B84" i="40"/>
  <c r="B83" i="40"/>
  <c r="B82" i="40"/>
  <c r="B80" i="40"/>
  <c r="B79" i="40"/>
  <c r="B78" i="40"/>
  <c r="B76" i="40"/>
  <c r="B75" i="40"/>
  <c r="B74" i="40"/>
  <c r="B72" i="40"/>
  <c r="B71" i="40"/>
  <c r="B70" i="40"/>
  <c r="B68" i="40"/>
  <c r="B67" i="40"/>
  <c r="B66" i="40"/>
  <c r="C193" i="40"/>
  <c r="C192" i="40"/>
  <c r="C191" i="40"/>
  <c r="C189" i="40"/>
  <c r="C188" i="40"/>
  <c r="C187" i="40"/>
  <c r="C185" i="40"/>
  <c r="C184" i="40"/>
  <c r="C183" i="40"/>
  <c r="C181" i="40"/>
  <c r="C180" i="40"/>
  <c r="C179" i="40"/>
  <c r="E191" i="40" l="1"/>
  <c r="D192" i="40" l="1"/>
  <c r="E192" i="40"/>
  <c r="F192" i="40"/>
  <c r="G192" i="40"/>
  <c r="I192" i="40"/>
  <c r="T192" i="40"/>
  <c r="U192" i="40"/>
  <c r="AP192" i="40"/>
  <c r="D193" i="40"/>
  <c r="E193" i="40"/>
  <c r="F193" i="40"/>
  <c r="G193" i="40"/>
  <c r="I193" i="40"/>
  <c r="T193" i="40"/>
  <c r="U193" i="40"/>
  <c r="AP193" i="40"/>
  <c r="D191" i="40"/>
  <c r="F191" i="40"/>
  <c r="G191" i="40"/>
  <c r="I191" i="40"/>
  <c r="T191" i="40"/>
  <c r="AP191" i="40"/>
  <c r="U191" i="40"/>
  <c r="D188" i="40"/>
  <c r="E188" i="40"/>
  <c r="F188" i="40"/>
  <c r="G188" i="40"/>
  <c r="I188" i="40"/>
  <c r="T188" i="40"/>
  <c r="U188" i="40"/>
  <c r="AP188" i="40"/>
  <c r="D189" i="40"/>
  <c r="E189" i="40"/>
  <c r="F189" i="40"/>
  <c r="G189" i="40"/>
  <c r="I189" i="40"/>
  <c r="T189" i="40"/>
  <c r="U189" i="40"/>
  <c r="AP189" i="40"/>
  <c r="D187" i="40"/>
  <c r="E187" i="40"/>
  <c r="F187" i="40"/>
  <c r="G187" i="40"/>
  <c r="I187" i="40"/>
  <c r="T187" i="40"/>
  <c r="AP187" i="40"/>
  <c r="U187" i="40"/>
  <c r="D184" i="40"/>
  <c r="E184" i="40"/>
  <c r="F184" i="40"/>
  <c r="G184" i="40"/>
  <c r="I184" i="40"/>
  <c r="T184" i="40"/>
  <c r="U184" i="40"/>
  <c r="AP184" i="40"/>
  <c r="D185" i="40"/>
  <c r="E185" i="40"/>
  <c r="F185" i="40"/>
  <c r="G185" i="40"/>
  <c r="I185" i="40"/>
  <c r="T185" i="40"/>
  <c r="U185" i="40"/>
  <c r="AP185" i="40"/>
  <c r="D183" i="40"/>
  <c r="E183" i="40"/>
  <c r="F183" i="40"/>
  <c r="G183" i="40"/>
  <c r="I183" i="40"/>
  <c r="T183" i="40"/>
  <c r="AP183" i="40"/>
  <c r="U183" i="40"/>
  <c r="D180" i="40"/>
  <c r="E180" i="40"/>
  <c r="F180" i="40"/>
  <c r="G180" i="40"/>
  <c r="I180" i="40"/>
  <c r="T180" i="40"/>
  <c r="U180" i="40"/>
  <c r="AP180" i="40"/>
  <c r="D181" i="40"/>
  <c r="E181" i="40"/>
  <c r="F181" i="40"/>
  <c r="G181" i="40"/>
  <c r="I181" i="40"/>
  <c r="T181" i="40"/>
  <c r="U181" i="40"/>
  <c r="AP181" i="40"/>
  <c r="B191" i="40"/>
  <c r="B192" i="40"/>
  <c r="B193" i="40"/>
  <c r="B180" i="40"/>
  <c r="B181" i="40"/>
  <c r="B183" i="40"/>
  <c r="B184" i="40"/>
  <c r="B185" i="40"/>
  <c r="B187" i="40"/>
  <c r="B188" i="40"/>
  <c r="B189" i="40"/>
  <c r="B179" i="40"/>
  <c r="D179" i="40"/>
  <c r="E179" i="40"/>
  <c r="F179" i="40"/>
  <c r="G179" i="40"/>
  <c r="I179" i="40"/>
  <c r="T179" i="40"/>
  <c r="AP179" i="40"/>
  <c r="U179" i="40"/>
  <c r="C175" i="40" l="1"/>
  <c r="C176" i="40"/>
  <c r="C177" i="40"/>
  <c r="D176" i="40"/>
  <c r="E176" i="40"/>
  <c r="F176" i="40"/>
  <c r="H176" i="40"/>
  <c r="I176" i="40"/>
  <c r="O176" i="40"/>
  <c r="P176" i="40"/>
  <c r="T176" i="40"/>
  <c r="U176" i="40"/>
  <c r="V176" i="40"/>
  <c r="W176" i="40"/>
  <c r="X176" i="40"/>
  <c r="AO176" i="40"/>
  <c r="D177" i="40"/>
  <c r="E177" i="40"/>
  <c r="F177" i="40"/>
  <c r="H177" i="40"/>
  <c r="I177" i="40"/>
  <c r="O177" i="40"/>
  <c r="P177" i="40"/>
  <c r="T177" i="40"/>
  <c r="U177" i="40"/>
  <c r="V177" i="40"/>
  <c r="W177" i="40"/>
  <c r="X177" i="40"/>
  <c r="AO177" i="40"/>
  <c r="D175" i="40"/>
  <c r="E175" i="40"/>
  <c r="F175" i="40"/>
  <c r="H175" i="40"/>
  <c r="I175" i="40"/>
  <c r="P175" i="40"/>
  <c r="O175" i="40"/>
  <c r="AO175" i="40"/>
  <c r="T175" i="40"/>
  <c r="U175" i="40"/>
  <c r="V175" i="40"/>
  <c r="W175" i="40"/>
  <c r="X175" i="40"/>
  <c r="B176" i="40"/>
  <c r="B177" i="40"/>
  <c r="B175" i="40"/>
  <c r="C171" i="40"/>
  <c r="C172" i="40"/>
  <c r="C173" i="40"/>
  <c r="B172" i="40"/>
  <c r="D172" i="40"/>
  <c r="E172" i="40"/>
  <c r="F172" i="40"/>
  <c r="H172" i="40"/>
  <c r="I172" i="40"/>
  <c r="O172" i="40"/>
  <c r="P172" i="40"/>
  <c r="T172" i="40"/>
  <c r="U172" i="40"/>
  <c r="V172" i="40"/>
  <c r="W172" i="40"/>
  <c r="X172" i="40"/>
  <c r="AO172" i="40"/>
  <c r="B173" i="40"/>
  <c r="D173" i="40"/>
  <c r="E173" i="40"/>
  <c r="F173" i="40"/>
  <c r="H173" i="40"/>
  <c r="I173" i="40"/>
  <c r="O173" i="40"/>
  <c r="P173" i="40"/>
  <c r="T173" i="40"/>
  <c r="U173" i="40"/>
  <c r="V173" i="40"/>
  <c r="W173" i="40"/>
  <c r="X173" i="40"/>
  <c r="AO173" i="40"/>
  <c r="D171" i="40"/>
  <c r="E171" i="40"/>
  <c r="F171" i="40"/>
  <c r="H171" i="40"/>
  <c r="I171" i="40"/>
  <c r="P171" i="40"/>
  <c r="O171" i="40"/>
  <c r="AO171" i="40"/>
  <c r="T171" i="40"/>
  <c r="U171" i="40"/>
  <c r="V171" i="40"/>
  <c r="W171" i="40"/>
  <c r="X171" i="40"/>
  <c r="B171" i="40"/>
  <c r="D168" i="40"/>
  <c r="E168" i="40"/>
  <c r="F168" i="40"/>
  <c r="H168" i="40"/>
  <c r="I168" i="40"/>
  <c r="O168" i="40"/>
  <c r="P168" i="40"/>
  <c r="T168" i="40"/>
  <c r="U168" i="40"/>
  <c r="V168" i="40"/>
  <c r="W168" i="40"/>
  <c r="AO168" i="40"/>
  <c r="D169" i="40"/>
  <c r="E169" i="40"/>
  <c r="F169" i="40"/>
  <c r="H169" i="40"/>
  <c r="I169" i="40"/>
  <c r="O169" i="40"/>
  <c r="P169" i="40"/>
  <c r="T169" i="40"/>
  <c r="U169" i="40"/>
  <c r="V169" i="40"/>
  <c r="W169" i="40"/>
  <c r="AO169" i="40"/>
  <c r="C167" i="40"/>
  <c r="C168" i="40"/>
  <c r="C169" i="40"/>
  <c r="D167" i="40"/>
  <c r="E167" i="40"/>
  <c r="F167" i="40"/>
  <c r="H167" i="40"/>
  <c r="I167" i="40"/>
  <c r="P167" i="40"/>
  <c r="O167" i="40"/>
  <c r="AO167" i="40"/>
  <c r="T167" i="40"/>
  <c r="U167" i="40"/>
  <c r="V167" i="40"/>
  <c r="W167" i="40"/>
  <c r="B168" i="40"/>
  <c r="B169" i="40"/>
  <c r="B167" i="40"/>
  <c r="C138" i="40"/>
  <c r="C139" i="40"/>
  <c r="C140" i="40"/>
  <c r="C142" i="40"/>
  <c r="C143" i="40"/>
  <c r="C144" i="40"/>
  <c r="C145" i="40"/>
  <c r="C146" i="40"/>
  <c r="C147" i="40"/>
  <c r="C148" i="40"/>
  <c r="C149" i="40"/>
  <c r="C150" i="40"/>
  <c r="C152" i="40"/>
  <c r="C153" i="40"/>
  <c r="C154" i="40"/>
  <c r="C155" i="40"/>
  <c r="C156" i="40"/>
  <c r="C157" i="40"/>
  <c r="C158" i="40"/>
  <c r="C159" i="40"/>
  <c r="C160" i="40"/>
  <c r="C161" i="40"/>
  <c r="C163" i="40"/>
  <c r="C164" i="40"/>
  <c r="C165" i="40"/>
  <c r="D164" i="40"/>
  <c r="E164" i="40"/>
  <c r="F164" i="40"/>
  <c r="H164" i="40"/>
  <c r="I164" i="40"/>
  <c r="O164" i="40"/>
  <c r="P164" i="40"/>
  <c r="T164" i="40"/>
  <c r="U164" i="40"/>
  <c r="V164" i="40"/>
  <c r="W164" i="40"/>
  <c r="AO164" i="40"/>
  <c r="D165" i="40"/>
  <c r="E165" i="40"/>
  <c r="F165" i="40"/>
  <c r="H165" i="40"/>
  <c r="I165" i="40"/>
  <c r="O165" i="40"/>
  <c r="P165" i="40"/>
  <c r="T165" i="40"/>
  <c r="U165" i="40"/>
  <c r="V165" i="40"/>
  <c r="W165" i="40"/>
  <c r="AO165" i="40"/>
  <c r="D163" i="40"/>
  <c r="E163" i="40"/>
  <c r="F163" i="40"/>
  <c r="H163" i="40"/>
  <c r="I163" i="40"/>
  <c r="P163" i="40"/>
  <c r="O163" i="40"/>
  <c r="AO163" i="40"/>
  <c r="T163" i="40"/>
  <c r="U163" i="40"/>
  <c r="V163" i="40"/>
  <c r="W163" i="40"/>
  <c r="B164" i="40"/>
  <c r="B165" i="40"/>
  <c r="B163" i="40"/>
  <c r="X168" i="40"/>
  <c r="X169" i="40"/>
  <c r="X164" i="40"/>
  <c r="X165" i="40"/>
  <c r="X163" i="40"/>
  <c r="AM152" i="40"/>
  <c r="AM153" i="40"/>
  <c r="AM154" i="40"/>
  <c r="AM155" i="40"/>
  <c r="AM156" i="40"/>
  <c r="AM157" i="40"/>
  <c r="AM158" i="40"/>
  <c r="AM159" i="40"/>
  <c r="AM160" i="40"/>
  <c r="AM161" i="40"/>
  <c r="T152" i="40"/>
  <c r="U152" i="40"/>
  <c r="V152" i="40"/>
  <c r="W152" i="40"/>
  <c r="X152" i="40"/>
  <c r="T153" i="40"/>
  <c r="U153" i="40"/>
  <c r="V153" i="40"/>
  <c r="W153" i="40"/>
  <c r="X153" i="40"/>
  <c r="T154" i="40"/>
  <c r="U154" i="40"/>
  <c r="V154" i="40"/>
  <c r="W154" i="40"/>
  <c r="X154" i="40"/>
  <c r="T155" i="40"/>
  <c r="U155" i="40"/>
  <c r="V155" i="40"/>
  <c r="W155" i="40"/>
  <c r="X155" i="40"/>
  <c r="T156" i="40"/>
  <c r="U156" i="40"/>
  <c r="V156" i="40"/>
  <c r="W156" i="40"/>
  <c r="X156" i="40"/>
  <c r="T157" i="40"/>
  <c r="U157" i="40"/>
  <c r="V157" i="40"/>
  <c r="W157" i="40"/>
  <c r="X157" i="40"/>
  <c r="T158" i="40"/>
  <c r="U158" i="40"/>
  <c r="V158" i="40"/>
  <c r="W158" i="40"/>
  <c r="X158" i="40"/>
  <c r="T159" i="40"/>
  <c r="U159" i="40"/>
  <c r="V159" i="40"/>
  <c r="W159" i="40"/>
  <c r="X159" i="40"/>
  <c r="T160" i="40"/>
  <c r="U160" i="40"/>
  <c r="V160" i="40"/>
  <c r="W160" i="40"/>
  <c r="X160" i="40"/>
  <c r="T161" i="40"/>
  <c r="U161" i="40"/>
  <c r="V161" i="40"/>
  <c r="W161" i="40"/>
  <c r="X161" i="40"/>
  <c r="AL152" i="40"/>
  <c r="AL153" i="40"/>
  <c r="AL154" i="40"/>
  <c r="AL155" i="40"/>
  <c r="AL156" i="40"/>
  <c r="AL157" i="40"/>
  <c r="AL158" i="40"/>
  <c r="AL159" i="40"/>
  <c r="AL160" i="40"/>
  <c r="AL161" i="40"/>
  <c r="D152" i="40"/>
  <c r="E152" i="40"/>
  <c r="F152" i="40"/>
  <c r="H152" i="40"/>
  <c r="I152" i="40"/>
  <c r="D153" i="40"/>
  <c r="E153" i="40"/>
  <c r="F153" i="40"/>
  <c r="H153" i="40"/>
  <c r="I153" i="40"/>
  <c r="D154" i="40"/>
  <c r="E154" i="40"/>
  <c r="F154" i="40"/>
  <c r="H154" i="40"/>
  <c r="I154" i="40"/>
  <c r="D155" i="40"/>
  <c r="E155" i="40"/>
  <c r="F155" i="40"/>
  <c r="H155" i="40"/>
  <c r="I155" i="40"/>
  <c r="D156" i="40"/>
  <c r="E156" i="40"/>
  <c r="F156" i="40"/>
  <c r="H156" i="40"/>
  <c r="I156" i="40"/>
  <c r="D157" i="40"/>
  <c r="E157" i="40"/>
  <c r="F157" i="40"/>
  <c r="H157" i="40"/>
  <c r="I157" i="40"/>
  <c r="D158" i="40"/>
  <c r="E158" i="40"/>
  <c r="F158" i="40"/>
  <c r="H158" i="40"/>
  <c r="I158" i="40"/>
  <c r="D159" i="40"/>
  <c r="E159" i="40"/>
  <c r="F159" i="40"/>
  <c r="H159" i="40"/>
  <c r="I159" i="40"/>
  <c r="D160" i="40"/>
  <c r="E160" i="40"/>
  <c r="F160" i="40"/>
  <c r="H160" i="40"/>
  <c r="I160" i="40"/>
  <c r="D161" i="40"/>
  <c r="E161" i="40"/>
  <c r="F161" i="40"/>
  <c r="H161" i="40"/>
  <c r="I161" i="40"/>
  <c r="B153" i="40"/>
  <c r="B154" i="40"/>
  <c r="B155" i="40"/>
  <c r="B156" i="40"/>
  <c r="B157" i="40"/>
  <c r="B158" i="40"/>
  <c r="B159" i="40"/>
  <c r="B160" i="40"/>
  <c r="B161" i="40"/>
  <c r="B152" i="40"/>
  <c r="AM142" i="40"/>
  <c r="AM143" i="40"/>
  <c r="AM144" i="40"/>
  <c r="AM145" i="40"/>
  <c r="AM146" i="40"/>
  <c r="AM147" i="40"/>
  <c r="AM148" i="40"/>
  <c r="AM149" i="40"/>
  <c r="AM150" i="40"/>
  <c r="T142" i="40"/>
  <c r="U142" i="40"/>
  <c r="V142" i="40"/>
  <c r="W142" i="40"/>
  <c r="X142" i="40"/>
  <c r="T143" i="40"/>
  <c r="U143" i="40"/>
  <c r="V143" i="40"/>
  <c r="W143" i="40"/>
  <c r="X143" i="40"/>
  <c r="T144" i="40"/>
  <c r="U144" i="40"/>
  <c r="V144" i="40"/>
  <c r="W144" i="40"/>
  <c r="X144" i="40"/>
  <c r="T145" i="40"/>
  <c r="U145" i="40"/>
  <c r="V145" i="40"/>
  <c r="W145" i="40"/>
  <c r="X145" i="40"/>
  <c r="T146" i="40"/>
  <c r="U146" i="40"/>
  <c r="V146" i="40"/>
  <c r="W146" i="40"/>
  <c r="X146" i="40"/>
  <c r="T147" i="40"/>
  <c r="U147" i="40"/>
  <c r="V147" i="40"/>
  <c r="W147" i="40"/>
  <c r="X147" i="40"/>
  <c r="T148" i="40"/>
  <c r="U148" i="40"/>
  <c r="V148" i="40"/>
  <c r="W148" i="40"/>
  <c r="X148" i="40"/>
  <c r="T149" i="40"/>
  <c r="U149" i="40"/>
  <c r="V149" i="40"/>
  <c r="W149" i="40"/>
  <c r="X149" i="40"/>
  <c r="T150" i="40"/>
  <c r="U150" i="40"/>
  <c r="V150" i="40"/>
  <c r="W150" i="40"/>
  <c r="X150" i="40"/>
  <c r="AL142" i="40"/>
  <c r="AL143" i="40"/>
  <c r="AL144" i="40"/>
  <c r="AL145" i="40"/>
  <c r="AL146" i="40"/>
  <c r="AL147" i="40"/>
  <c r="AL148" i="40"/>
  <c r="AL149" i="40"/>
  <c r="AL150" i="40"/>
  <c r="D142" i="40"/>
  <c r="E142" i="40"/>
  <c r="F142" i="40"/>
  <c r="H142" i="40"/>
  <c r="I142" i="40"/>
  <c r="D143" i="40"/>
  <c r="E143" i="40"/>
  <c r="F143" i="40"/>
  <c r="H143" i="40"/>
  <c r="I143" i="40"/>
  <c r="D144" i="40"/>
  <c r="E144" i="40"/>
  <c r="F144" i="40"/>
  <c r="H144" i="40"/>
  <c r="I144" i="40"/>
  <c r="D145" i="40"/>
  <c r="E145" i="40"/>
  <c r="F145" i="40"/>
  <c r="H145" i="40"/>
  <c r="I145" i="40"/>
  <c r="D146" i="40"/>
  <c r="E146" i="40"/>
  <c r="F146" i="40"/>
  <c r="H146" i="40"/>
  <c r="I146" i="40"/>
  <c r="D147" i="40"/>
  <c r="E147" i="40"/>
  <c r="F147" i="40"/>
  <c r="H147" i="40"/>
  <c r="I147" i="40"/>
  <c r="D148" i="40"/>
  <c r="E148" i="40"/>
  <c r="F148" i="40"/>
  <c r="H148" i="40"/>
  <c r="I148" i="40"/>
  <c r="D149" i="40"/>
  <c r="E149" i="40"/>
  <c r="F149" i="40"/>
  <c r="H149" i="40"/>
  <c r="I149" i="40"/>
  <c r="D150" i="40"/>
  <c r="E150" i="40"/>
  <c r="F150" i="40"/>
  <c r="H150" i="40"/>
  <c r="I150" i="40"/>
  <c r="B143" i="40"/>
  <c r="B144" i="40"/>
  <c r="B145" i="40"/>
  <c r="B146" i="40"/>
  <c r="B147" i="40"/>
  <c r="B148" i="40"/>
  <c r="B149" i="40"/>
  <c r="B150" i="40"/>
  <c r="B142" i="40"/>
  <c r="AK138" i="40"/>
  <c r="AK139" i="40"/>
  <c r="AK140" i="40"/>
  <c r="AJ138" i="40"/>
  <c r="AJ139" i="40"/>
  <c r="AJ140" i="40"/>
  <c r="AI138" i="40"/>
  <c r="AI139" i="40"/>
  <c r="AI140" i="40"/>
  <c r="P138" i="40"/>
  <c r="P139" i="40"/>
  <c r="P140" i="40"/>
  <c r="L138" i="40"/>
  <c r="L139" i="40"/>
  <c r="L140" i="40"/>
  <c r="AQ138" i="40"/>
  <c r="AQ139" i="40"/>
  <c r="AQ140" i="40"/>
  <c r="T138" i="40"/>
  <c r="U138" i="40"/>
  <c r="V138" i="40"/>
  <c r="W138" i="40"/>
  <c r="T139" i="40"/>
  <c r="U139" i="40"/>
  <c r="V139" i="40"/>
  <c r="W139" i="40"/>
  <c r="T140" i="40"/>
  <c r="U140" i="40"/>
  <c r="V140" i="40"/>
  <c r="W140" i="40"/>
  <c r="B139" i="40"/>
  <c r="B140" i="40"/>
  <c r="B138" i="40"/>
  <c r="D139" i="40"/>
  <c r="E139" i="40"/>
  <c r="F139" i="40"/>
  <c r="G139" i="40"/>
  <c r="H139" i="40"/>
  <c r="I139" i="40"/>
  <c r="D140" i="40"/>
  <c r="E140" i="40"/>
  <c r="F140" i="40"/>
  <c r="G140" i="40"/>
  <c r="H140" i="40"/>
  <c r="I140" i="40"/>
  <c r="D138" i="40"/>
  <c r="E138" i="40"/>
  <c r="F138" i="40"/>
  <c r="G138" i="40"/>
  <c r="H138" i="40"/>
  <c r="I138" i="40"/>
  <c r="T134" i="40"/>
  <c r="U134" i="40"/>
  <c r="V134" i="40"/>
  <c r="W134" i="40"/>
  <c r="X134" i="40"/>
  <c r="T135" i="40"/>
  <c r="U135" i="40"/>
  <c r="V135" i="40"/>
  <c r="W135" i="40"/>
  <c r="X135" i="40"/>
  <c r="T136" i="40"/>
  <c r="U136" i="40"/>
  <c r="V136" i="40"/>
  <c r="W136" i="40"/>
  <c r="X136" i="40"/>
  <c r="D134" i="40"/>
  <c r="E134" i="40"/>
  <c r="F134" i="40"/>
  <c r="G134" i="40"/>
  <c r="H134" i="40"/>
  <c r="I134" i="40"/>
  <c r="D135" i="40"/>
  <c r="E135" i="40"/>
  <c r="F135" i="40"/>
  <c r="G135" i="40"/>
  <c r="H135" i="40"/>
  <c r="I135" i="40"/>
  <c r="D136" i="40"/>
  <c r="E136" i="40"/>
  <c r="F136" i="40"/>
  <c r="G136" i="40"/>
  <c r="H136" i="40"/>
  <c r="I136" i="40"/>
  <c r="T130" i="40"/>
  <c r="U130" i="40"/>
  <c r="V130" i="40"/>
  <c r="W130" i="40"/>
  <c r="X130" i="40"/>
  <c r="T131" i="40"/>
  <c r="U131" i="40"/>
  <c r="V131" i="40"/>
  <c r="W131" i="40"/>
  <c r="X131" i="40"/>
  <c r="T132" i="40"/>
  <c r="U132" i="40"/>
  <c r="V132" i="40"/>
  <c r="W132" i="40"/>
  <c r="X132" i="40"/>
  <c r="D130" i="40"/>
  <c r="E130" i="40"/>
  <c r="F130" i="40"/>
  <c r="G130" i="40"/>
  <c r="H130" i="40"/>
  <c r="I130" i="40"/>
  <c r="D131" i="40"/>
  <c r="E131" i="40"/>
  <c r="F131" i="40"/>
  <c r="G131" i="40"/>
  <c r="H131" i="40"/>
  <c r="I131" i="40"/>
  <c r="D132" i="40"/>
  <c r="E132" i="40"/>
  <c r="F132" i="40"/>
  <c r="G132" i="40"/>
  <c r="H132" i="40"/>
  <c r="I132" i="40"/>
  <c r="C126" i="40"/>
  <c r="C127" i="40"/>
  <c r="C128" i="40"/>
  <c r="C130" i="40"/>
  <c r="C131" i="40"/>
  <c r="C132" i="40"/>
  <c r="C134" i="40"/>
  <c r="C135" i="40"/>
  <c r="C136" i="40"/>
  <c r="T127" i="40"/>
  <c r="U127" i="40"/>
  <c r="V127" i="40"/>
  <c r="W127" i="40"/>
  <c r="X127" i="40"/>
  <c r="T128" i="40"/>
  <c r="U128" i="40"/>
  <c r="V128" i="40"/>
  <c r="W128" i="40"/>
  <c r="X128" i="40"/>
  <c r="D127" i="40"/>
  <c r="E127" i="40"/>
  <c r="F127" i="40"/>
  <c r="G127" i="40"/>
  <c r="H127" i="40"/>
  <c r="I127" i="40"/>
  <c r="D128" i="40"/>
  <c r="E128" i="40"/>
  <c r="F128" i="40"/>
  <c r="G128" i="40"/>
  <c r="H128" i="40"/>
  <c r="I128" i="40"/>
  <c r="D126" i="40"/>
  <c r="E126" i="40"/>
  <c r="F126" i="40"/>
  <c r="G126" i="40"/>
  <c r="H126" i="40"/>
  <c r="I126" i="40"/>
  <c r="T126" i="40"/>
  <c r="U126" i="40"/>
  <c r="V126" i="40"/>
  <c r="W126" i="40"/>
  <c r="X126" i="40"/>
  <c r="B127" i="40"/>
  <c r="B128" i="40"/>
  <c r="B130" i="40"/>
  <c r="B131" i="40"/>
  <c r="B132" i="40"/>
  <c r="B134" i="40"/>
  <c r="B135" i="40"/>
  <c r="B136" i="40"/>
  <c r="B126" i="40"/>
  <c r="C112" i="40"/>
  <c r="C119" i="40"/>
  <c r="X139" i="40"/>
  <c r="X140" i="40"/>
  <c r="D119" i="40"/>
  <c r="E119" i="40"/>
  <c r="F119" i="40"/>
  <c r="G119" i="40"/>
  <c r="I119" i="40"/>
  <c r="L119" i="40"/>
  <c r="AH119" i="40"/>
  <c r="M119" i="40"/>
  <c r="N119" i="40"/>
  <c r="O119" i="40"/>
  <c r="P119" i="40"/>
  <c r="S119" i="40"/>
  <c r="T119" i="40"/>
  <c r="U119" i="40"/>
  <c r="V119" i="40"/>
  <c r="W119" i="40"/>
  <c r="X119" i="40"/>
  <c r="D112" i="40"/>
  <c r="E112" i="40"/>
  <c r="F112" i="40"/>
  <c r="G112" i="40"/>
  <c r="I112" i="40"/>
  <c r="L112" i="40"/>
  <c r="AH112" i="40"/>
  <c r="M112" i="40"/>
  <c r="N112" i="40"/>
  <c r="O112" i="40"/>
  <c r="P112" i="40"/>
  <c r="S112" i="40"/>
  <c r="T112" i="40"/>
  <c r="U112" i="40"/>
  <c r="V112" i="40"/>
  <c r="W112" i="40"/>
  <c r="X112" i="40"/>
  <c r="C105" i="40"/>
  <c r="C106" i="40"/>
  <c r="C107" i="40"/>
  <c r="D106" i="40"/>
  <c r="E106" i="40"/>
  <c r="F106" i="40"/>
  <c r="G106" i="40"/>
  <c r="I106" i="40"/>
  <c r="L106" i="40"/>
  <c r="M106" i="40"/>
  <c r="N106" i="40"/>
  <c r="O106" i="40"/>
  <c r="P106" i="40"/>
  <c r="S106" i="40"/>
  <c r="T106" i="40"/>
  <c r="U106" i="40"/>
  <c r="V106" i="40"/>
  <c r="W106" i="40"/>
  <c r="X106" i="40"/>
  <c r="AH106" i="40"/>
  <c r="D107" i="40"/>
  <c r="E107" i="40"/>
  <c r="F107" i="40"/>
  <c r="G107" i="40"/>
  <c r="I107" i="40"/>
  <c r="L107" i="40"/>
  <c r="M107" i="40"/>
  <c r="N107" i="40"/>
  <c r="O107" i="40"/>
  <c r="P107" i="40"/>
  <c r="S107" i="40"/>
  <c r="T107" i="40"/>
  <c r="U107" i="40"/>
  <c r="V107" i="40"/>
  <c r="W107" i="40"/>
  <c r="X107" i="40"/>
  <c r="AH107" i="40"/>
  <c r="AH99" i="40"/>
  <c r="AH100" i="40"/>
  <c r="D105" i="40"/>
  <c r="E105" i="40"/>
  <c r="F105" i="40"/>
  <c r="G105" i="40"/>
  <c r="I105" i="40"/>
  <c r="L105" i="40"/>
  <c r="AH105" i="40"/>
  <c r="M105" i="40"/>
  <c r="N105" i="40"/>
  <c r="O105" i="40"/>
  <c r="P105" i="40"/>
  <c r="S105" i="40"/>
  <c r="T105" i="40"/>
  <c r="U105" i="40"/>
  <c r="V105" i="40"/>
  <c r="W105" i="40"/>
  <c r="X105" i="40"/>
  <c r="B112" i="40"/>
  <c r="B119" i="40"/>
  <c r="B106" i="40"/>
  <c r="B107" i="40"/>
  <c r="B105" i="40"/>
  <c r="E98" i="40"/>
  <c r="E99" i="40"/>
  <c r="E100" i="40"/>
  <c r="D99" i="40"/>
  <c r="F99" i="40"/>
  <c r="G99" i="40"/>
  <c r="I99" i="40"/>
  <c r="L99" i="40"/>
  <c r="M99" i="40"/>
  <c r="N99" i="40"/>
  <c r="O99" i="40"/>
  <c r="P99" i="40"/>
  <c r="S99" i="40"/>
  <c r="T99" i="40"/>
  <c r="U99" i="40"/>
  <c r="V99" i="40"/>
  <c r="W99" i="40"/>
  <c r="X99" i="40"/>
  <c r="D100" i="40"/>
  <c r="F100" i="40"/>
  <c r="G100" i="40"/>
  <c r="I100" i="40"/>
  <c r="L100" i="40"/>
  <c r="M100" i="40"/>
  <c r="N100" i="40"/>
  <c r="O100" i="40"/>
  <c r="P100" i="40"/>
  <c r="S100" i="40"/>
  <c r="T100" i="40"/>
  <c r="U100" i="40"/>
  <c r="V100" i="40"/>
  <c r="W100" i="40"/>
  <c r="X100" i="40"/>
  <c r="D98" i="40"/>
  <c r="F98" i="40"/>
  <c r="G98" i="40"/>
  <c r="I98" i="40"/>
  <c r="L98" i="40"/>
  <c r="AH98" i="40"/>
  <c r="M98" i="40"/>
  <c r="N98" i="40"/>
  <c r="O98" i="40"/>
  <c r="P98" i="40"/>
  <c r="S98" i="40"/>
  <c r="T98" i="40"/>
  <c r="U98" i="40"/>
  <c r="V98" i="40"/>
  <c r="W98" i="40"/>
  <c r="X98" i="40"/>
  <c r="C98" i="40"/>
  <c r="C99" i="40"/>
  <c r="C100" i="40"/>
  <c r="B99" i="40"/>
  <c r="B100" i="40"/>
  <c r="B98" i="40"/>
  <c r="C94" i="40"/>
  <c r="B94" i="40"/>
  <c r="N90" i="40"/>
  <c r="N91" i="40"/>
  <c r="N92" i="40"/>
  <c r="N87" i="40"/>
  <c r="N88" i="40"/>
  <c r="D94" i="40"/>
  <c r="E94" i="40"/>
  <c r="F94" i="40"/>
  <c r="G94" i="40"/>
  <c r="I94" i="40"/>
  <c r="AD94" i="40"/>
  <c r="N94" i="40"/>
  <c r="O94" i="40"/>
  <c r="AE94" i="40"/>
  <c r="AF94" i="40"/>
  <c r="T94" i="40"/>
  <c r="U94" i="40"/>
  <c r="V94" i="40"/>
  <c r="W94" i="40"/>
  <c r="C90" i="40"/>
  <c r="C91" i="40"/>
  <c r="C92" i="40"/>
  <c r="D91" i="40"/>
  <c r="E91" i="40"/>
  <c r="F91" i="40"/>
  <c r="G91" i="40"/>
  <c r="I91" i="40"/>
  <c r="M91" i="40"/>
  <c r="O91" i="40"/>
  <c r="P91" i="40"/>
  <c r="T91" i="40"/>
  <c r="U91" i="40"/>
  <c r="V91" i="40"/>
  <c r="W91" i="40"/>
  <c r="X91" i="40"/>
  <c r="AA91" i="40"/>
  <c r="AB91" i="40"/>
  <c r="AC91" i="40"/>
  <c r="D92" i="40"/>
  <c r="E92" i="40"/>
  <c r="F92" i="40"/>
  <c r="G92" i="40"/>
  <c r="I92" i="40"/>
  <c r="M92" i="40"/>
  <c r="O92" i="40"/>
  <c r="P92" i="40"/>
  <c r="T92" i="40"/>
  <c r="U92" i="40"/>
  <c r="V92" i="40"/>
  <c r="W92" i="40"/>
  <c r="X92" i="40"/>
  <c r="AA92" i="40"/>
  <c r="AB92" i="40"/>
  <c r="AC92" i="40"/>
  <c r="D90" i="40"/>
  <c r="E90" i="40"/>
  <c r="F90" i="40"/>
  <c r="G90" i="40"/>
  <c r="I90" i="40"/>
  <c r="M90" i="40"/>
  <c r="O90" i="40"/>
  <c r="P90" i="40"/>
  <c r="AA90" i="40"/>
  <c r="AB90" i="40"/>
  <c r="AC90" i="40"/>
  <c r="T90" i="40"/>
  <c r="U90" i="40"/>
  <c r="V90" i="40"/>
  <c r="W90" i="40"/>
  <c r="X90" i="40"/>
  <c r="D87" i="40"/>
  <c r="E87" i="40"/>
  <c r="F87" i="40"/>
  <c r="G87" i="40"/>
  <c r="I87" i="40"/>
  <c r="M87" i="40"/>
  <c r="O87" i="40"/>
  <c r="P87" i="40"/>
  <c r="T87" i="40"/>
  <c r="U87" i="40"/>
  <c r="V87" i="40"/>
  <c r="W87" i="40"/>
  <c r="X87" i="40"/>
  <c r="AA87" i="40"/>
  <c r="AB87" i="40"/>
  <c r="D88" i="40"/>
  <c r="E88" i="40"/>
  <c r="F88" i="40"/>
  <c r="G88" i="40"/>
  <c r="I88" i="40"/>
  <c r="M88" i="40"/>
  <c r="O88" i="40"/>
  <c r="P88" i="40"/>
  <c r="T88" i="40"/>
  <c r="U88" i="40"/>
  <c r="V88" i="40"/>
  <c r="W88" i="40"/>
  <c r="X88" i="40"/>
  <c r="AA88" i="40"/>
  <c r="AB88" i="40"/>
  <c r="C87" i="40"/>
  <c r="C88" i="40"/>
  <c r="D83" i="40"/>
  <c r="E83" i="40"/>
  <c r="F83" i="40"/>
  <c r="G83" i="40"/>
  <c r="I83" i="40"/>
  <c r="L83" i="40"/>
  <c r="M83" i="40"/>
  <c r="N83" i="40"/>
  <c r="O83" i="40"/>
  <c r="P83" i="40"/>
  <c r="S83" i="40"/>
  <c r="T83" i="40"/>
  <c r="U83" i="40"/>
  <c r="V83" i="40"/>
  <c r="W83" i="40"/>
  <c r="X83" i="40"/>
  <c r="D84" i="40"/>
  <c r="E84" i="40"/>
  <c r="F84" i="40"/>
  <c r="G84" i="40"/>
  <c r="I84" i="40"/>
  <c r="L84" i="40"/>
  <c r="M84" i="40"/>
  <c r="N84" i="40"/>
  <c r="O84" i="40"/>
  <c r="P84" i="40"/>
  <c r="S84" i="40"/>
  <c r="T84" i="40"/>
  <c r="U84" i="40"/>
  <c r="V84" i="40"/>
  <c r="W84" i="40"/>
  <c r="X84" i="40"/>
  <c r="D82" i="40"/>
  <c r="E82" i="40"/>
  <c r="F82" i="40"/>
  <c r="G82" i="40"/>
  <c r="I82" i="40"/>
  <c r="L82" i="40"/>
  <c r="M82" i="40"/>
  <c r="N82" i="40"/>
  <c r="O82" i="40"/>
  <c r="P82" i="40"/>
  <c r="S82" i="40"/>
  <c r="T82" i="40"/>
  <c r="U82" i="40"/>
  <c r="V82" i="40"/>
  <c r="W82" i="40"/>
  <c r="X82" i="40"/>
  <c r="D79" i="40"/>
  <c r="E79" i="40"/>
  <c r="F79" i="40"/>
  <c r="G79" i="40"/>
  <c r="I79" i="40"/>
  <c r="L79" i="40"/>
  <c r="M79" i="40"/>
  <c r="N79" i="40"/>
  <c r="O79" i="40"/>
  <c r="P79" i="40"/>
  <c r="S79" i="40"/>
  <c r="T79" i="40"/>
  <c r="U79" i="40"/>
  <c r="V79" i="40"/>
  <c r="W79" i="40"/>
  <c r="X79" i="40"/>
  <c r="D80" i="40"/>
  <c r="E80" i="40"/>
  <c r="F80" i="40"/>
  <c r="G80" i="40"/>
  <c r="I80" i="40"/>
  <c r="L80" i="40"/>
  <c r="M80" i="40"/>
  <c r="N80" i="40"/>
  <c r="O80" i="40"/>
  <c r="P80" i="40"/>
  <c r="S80" i="40"/>
  <c r="T80" i="40"/>
  <c r="U80" i="40"/>
  <c r="V80" i="40"/>
  <c r="W80" i="40"/>
  <c r="X80" i="40"/>
  <c r="D78" i="40"/>
  <c r="E78" i="40"/>
  <c r="F78" i="40"/>
  <c r="G78" i="40"/>
  <c r="I78" i="40"/>
  <c r="L78" i="40"/>
  <c r="M78" i="40"/>
  <c r="N78" i="40"/>
  <c r="O78" i="40"/>
  <c r="P78" i="40"/>
  <c r="S78" i="40"/>
  <c r="T78" i="40"/>
  <c r="U78" i="40"/>
  <c r="V78" i="40"/>
  <c r="W78" i="40"/>
  <c r="X78" i="40"/>
  <c r="E70" i="40"/>
  <c r="D75" i="40"/>
  <c r="E75" i="40"/>
  <c r="F75" i="40"/>
  <c r="G75" i="40"/>
  <c r="I75" i="40"/>
  <c r="L75" i="40"/>
  <c r="M75" i="40"/>
  <c r="N75" i="40"/>
  <c r="O75" i="40"/>
  <c r="P75" i="40"/>
  <c r="S75" i="40"/>
  <c r="T75" i="40"/>
  <c r="U75" i="40"/>
  <c r="V75" i="40"/>
  <c r="W75" i="40"/>
  <c r="X75" i="40"/>
  <c r="D76" i="40"/>
  <c r="E76" i="40"/>
  <c r="F76" i="40"/>
  <c r="G76" i="40"/>
  <c r="I76" i="40"/>
  <c r="L76" i="40"/>
  <c r="M76" i="40"/>
  <c r="N76" i="40"/>
  <c r="O76" i="40"/>
  <c r="P76" i="40"/>
  <c r="S76" i="40"/>
  <c r="T76" i="40"/>
  <c r="U76" i="40"/>
  <c r="V76" i="40"/>
  <c r="W76" i="40"/>
  <c r="X76" i="40"/>
  <c r="D74" i="40"/>
  <c r="E74" i="40"/>
  <c r="F74" i="40"/>
  <c r="G74" i="40"/>
  <c r="I74" i="40"/>
  <c r="L74" i="40"/>
  <c r="M74" i="40"/>
  <c r="N74" i="40"/>
  <c r="O74" i="40"/>
  <c r="P74" i="40"/>
  <c r="S74" i="40"/>
  <c r="T74" i="40"/>
  <c r="U74" i="40"/>
  <c r="V74" i="40"/>
  <c r="W74" i="40"/>
  <c r="X74" i="40"/>
  <c r="D71" i="40"/>
  <c r="E71" i="40"/>
  <c r="F71" i="40"/>
  <c r="G71" i="40"/>
  <c r="I71" i="40"/>
  <c r="L71" i="40"/>
  <c r="M71" i="40"/>
  <c r="N71" i="40"/>
  <c r="O71" i="40"/>
  <c r="P71" i="40"/>
  <c r="S71" i="40"/>
  <c r="T71" i="40"/>
  <c r="U71" i="40"/>
  <c r="V71" i="40"/>
  <c r="W71" i="40"/>
  <c r="X71" i="40"/>
  <c r="D72" i="40"/>
  <c r="E72" i="40"/>
  <c r="F72" i="40"/>
  <c r="G72" i="40"/>
  <c r="I72" i="40"/>
  <c r="L72" i="40"/>
  <c r="M72" i="40"/>
  <c r="N72" i="40"/>
  <c r="O72" i="40"/>
  <c r="P72" i="40"/>
  <c r="S72" i="40"/>
  <c r="T72" i="40"/>
  <c r="U72" i="40"/>
  <c r="V72" i="40"/>
  <c r="W72" i="40"/>
  <c r="X72" i="40"/>
  <c r="D70" i="40"/>
  <c r="F70" i="40"/>
  <c r="G70" i="40"/>
  <c r="I70" i="40"/>
  <c r="L70" i="40"/>
  <c r="M70" i="40"/>
  <c r="N70" i="40"/>
  <c r="O70" i="40"/>
  <c r="P70" i="40"/>
  <c r="S70" i="40"/>
  <c r="T70" i="40"/>
  <c r="U70" i="40"/>
  <c r="V70" i="40"/>
  <c r="W70" i="40"/>
  <c r="X70" i="40"/>
  <c r="D67" i="40"/>
  <c r="E67" i="40"/>
  <c r="F67" i="40"/>
  <c r="G67" i="40"/>
  <c r="I67" i="40"/>
  <c r="L67" i="40"/>
  <c r="M67" i="40"/>
  <c r="N67" i="40"/>
  <c r="O67" i="40"/>
  <c r="P67" i="40"/>
  <c r="S67" i="40"/>
  <c r="T67" i="40"/>
  <c r="U67" i="40"/>
  <c r="V67" i="40"/>
  <c r="W67" i="40"/>
  <c r="X67" i="40"/>
  <c r="D68" i="40"/>
  <c r="E68" i="40"/>
  <c r="F68" i="40"/>
  <c r="G68" i="40"/>
  <c r="I68" i="40"/>
  <c r="L68" i="40"/>
  <c r="M68" i="40"/>
  <c r="N68" i="40"/>
  <c r="O68" i="40"/>
  <c r="P68" i="40"/>
  <c r="S68" i="40"/>
  <c r="T68" i="40"/>
  <c r="U68" i="40"/>
  <c r="V68" i="40"/>
  <c r="W68" i="40"/>
  <c r="X68" i="40"/>
  <c r="D66" i="40"/>
  <c r="E66" i="40"/>
  <c r="F66" i="40"/>
  <c r="G66" i="40"/>
  <c r="I66" i="40"/>
  <c r="L66" i="40"/>
  <c r="M66" i="40"/>
  <c r="N66" i="40"/>
  <c r="O66" i="40"/>
  <c r="P66" i="40"/>
  <c r="S66" i="40"/>
  <c r="T66" i="40"/>
  <c r="U66" i="40"/>
  <c r="V66" i="40"/>
  <c r="W66" i="40"/>
  <c r="X66" i="40"/>
  <c r="C66" i="40"/>
  <c r="C67" i="40"/>
  <c r="C68" i="40"/>
  <c r="C70" i="40"/>
  <c r="C71" i="40"/>
  <c r="C72" i="40"/>
  <c r="C74" i="40"/>
  <c r="C75" i="40"/>
  <c r="C76" i="40"/>
  <c r="C78" i="40"/>
  <c r="C79" i="40"/>
  <c r="C80" i="40"/>
  <c r="C82" i="40"/>
  <c r="C83" i="40"/>
  <c r="C84" i="40"/>
  <c r="D63" i="40"/>
  <c r="E63" i="40"/>
  <c r="F63" i="40"/>
  <c r="G63" i="40"/>
  <c r="I63" i="40"/>
  <c r="L63" i="40"/>
  <c r="M63" i="40"/>
  <c r="N63" i="40"/>
  <c r="O63" i="40"/>
  <c r="P63" i="40"/>
  <c r="Q63" i="40"/>
  <c r="R63" i="40"/>
  <c r="S63" i="40"/>
  <c r="T63" i="40"/>
  <c r="U63" i="40"/>
  <c r="V63" i="40"/>
  <c r="W63" i="40"/>
  <c r="X63" i="40"/>
  <c r="D64" i="40"/>
  <c r="E64" i="40"/>
  <c r="F64" i="40"/>
  <c r="G64" i="40"/>
  <c r="I64" i="40"/>
  <c r="L64" i="40"/>
  <c r="M64" i="40"/>
  <c r="N64" i="40"/>
  <c r="O64" i="40"/>
  <c r="P64" i="40"/>
  <c r="Q64" i="40"/>
  <c r="R64" i="40"/>
  <c r="S64" i="40"/>
  <c r="T64" i="40"/>
  <c r="U64" i="40"/>
  <c r="V64" i="40"/>
  <c r="W64" i="40"/>
  <c r="X64" i="40"/>
  <c r="D62" i="40"/>
  <c r="E62" i="40"/>
  <c r="F62" i="40"/>
  <c r="G62" i="40"/>
  <c r="I62" i="40"/>
  <c r="L62" i="40"/>
  <c r="M62" i="40"/>
  <c r="N62" i="40"/>
  <c r="O62" i="40"/>
  <c r="P62" i="40"/>
  <c r="Q62" i="40"/>
  <c r="R62" i="40"/>
  <c r="S62" i="40"/>
  <c r="T62" i="40"/>
  <c r="U62" i="40"/>
  <c r="V62" i="40"/>
  <c r="W62" i="40"/>
  <c r="X62" i="40"/>
  <c r="D59" i="40"/>
  <c r="E59" i="40"/>
  <c r="F59" i="40"/>
  <c r="G59" i="40"/>
  <c r="I59" i="40"/>
  <c r="L59" i="40"/>
  <c r="M59" i="40"/>
  <c r="N59" i="40"/>
  <c r="O59" i="40"/>
  <c r="P59" i="40"/>
  <c r="Q59" i="40"/>
  <c r="R59" i="40"/>
  <c r="S59" i="40"/>
  <c r="T59" i="40"/>
  <c r="U59" i="40"/>
  <c r="V59" i="40"/>
  <c r="W59" i="40"/>
  <c r="X59" i="40"/>
  <c r="D60" i="40"/>
  <c r="E60" i="40"/>
  <c r="F60" i="40"/>
  <c r="G60" i="40"/>
  <c r="I60" i="40"/>
  <c r="L60" i="40"/>
  <c r="M60" i="40"/>
  <c r="N60" i="40"/>
  <c r="O60" i="40"/>
  <c r="P60" i="40"/>
  <c r="Q60" i="40"/>
  <c r="R60" i="40"/>
  <c r="S60" i="40"/>
  <c r="T60" i="40"/>
  <c r="U60" i="40"/>
  <c r="V60" i="40"/>
  <c r="W60" i="40"/>
  <c r="X60" i="40"/>
  <c r="D58" i="40"/>
  <c r="E58" i="40"/>
  <c r="F58" i="40"/>
  <c r="G58" i="40"/>
  <c r="I58" i="40"/>
  <c r="L58" i="40"/>
  <c r="M58" i="40"/>
  <c r="N58" i="40"/>
  <c r="O58" i="40"/>
  <c r="P58" i="40"/>
  <c r="Q58" i="40"/>
  <c r="R58" i="40"/>
  <c r="S58" i="40"/>
  <c r="T58" i="40"/>
  <c r="U58" i="40"/>
  <c r="V58" i="40"/>
  <c r="W58" i="40"/>
  <c r="X58" i="40"/>
  <c r="D55" i="40"/>
  <c r="E55" i="40"/>
  <c r="F55" i="40"/>
  <c r="G55" i="40"/>
  <c r="I55" i="40"/>
  <c r="L55" i="40"/>
  <c r="M55" i="40"/>
  <c r="N55" i="40"/>
  <c r="O55" i="40"/>
  <c r="P55" i="40"/>
  <c r="Q55" i="40"/>
  <c r="R55" i="40"/>
  <c r="S55" i="40"/>
  <c r="T55" i="40"/>
  <c r="U55" i="40"/>
  <c r="V55" i="40"/>
  <c r="W55" i="40"/>
  <c r="X55" i="40"/>
  <c r="D56" i="40"/>
  <c r="E56" i="40"/>
  <c r="F56" i="40"/>
  <c r="G56" i="40"/>
  <c r="I56" i="40"/>
  <c r="L56" i="40"/>
  <c r="M56" i="40"/>
  <c r="N56" i="40"/>
  <c r="O56" i="40"/>
  <c r="P56" i="40"/>
  <c r="Q56" i="40"/>
  <c r="R56" i="40"/>
  <c r="S56" i="40"/>
  <c r="T56" i="40"/>
  <c r="U56" i="40"/>
  <c r="V56" i="40"/>
  <c r="W56" i="40"/>
  <c r="X56" i="40"/>
  <c r="D54" i="40"/>
  <c r="E54" i="40"/>
  <c r="F54" i="40"/>
  <c r="G54" i="40"/>
  <c r="I54" i="40"/>
  <c r="L54" i="40"/>
  <c r="M54" i="40"/>
  <c r="N54" i="40"/>
  <c r="O54" i="40"/>
  <c r="P54" i="40"/>
  <c r="Q54" i="40"/>
  <c r="R54" i="40"/>
  <c r="S54" i="40"/>
  <c r="T54" i="40"/>
  <c r="U54" i="40"/>
  <c r="V54" i="40"/>
  <c r="W54" i="40"/>
  <c r="X54" i="40"/>
  <c r="D51" i="40"/>
  <c r="E51" i="40"/>
  <c r="F51" i="40"/>
  <c r="G51" i="40"/>
  <c r="I51" i="40"/>
  <c r="L51" i="40"/>
  <c r="M51" i="40"/>
  <c r="N51" i="40"/>
  <c r="O51" i="40"/>
  <c r="P51" i="40"/>
  <c r="Q51" i="40"/>
  <c r="R51" i="40"/>
  <c r="S51" i="40"/>
  <c r="T51" i="40"/>
  <c r="U51" i="40"/>
  <c r="V51" i="40"/>
  <c r="W51" i="40"/>
  <c r="X51" i="40"/>
  <c r="D52" i="40"/>
  <c r="E52" i="40"/>
  <c r="F52" i="40"/>
  <c r="G52" i="40"/>
  <c r="I52" i="40"/>
  <c r="L52" i="40"/>
  <c r="M52" i="40"/>
  <c r="N52" i="40"/>
  <c r="O52" i="40"/>
  <c r="P52" i="40"/>
  <c r="Q52" i="40"/>
  <c r="R52" i="40"/>
  <c r="S52" i="40"/>
  <c r="T52" i="40"/>
  <c r="U52" i="40"/>
  <c r="V52" i="40"/>
  <c r="W52" i="40"/>
  <c r="X52" i="40"/>
  <c r="D50" i="40"/>
  <c r="E50" i="40"/>
  <c r="F50" i="40"/>
  <c r="G50" i="40"/>
  <c r="I50" i="40"/>
  <c r="L50" i="40"/>
  <c r="M50" i="40"/>
  <c r="N50" i="40"/>
  <c r="O50" i="40"/>
  <c r="P50" i="40"/>
  <c r="Q50" i="40"/>
  <c r="R50" i="40"/>
  <c r="S50" i="40"/>
  <c r="T50" i="40"/>
  <c r="U50" i="40"/>
  <c r="V50" i="40"/>
  <c r="W50" i="40"/>
  <c r="X50" i="40"/>
  <c r="D47" i="40"/>
  <c r="E47" i="40"/>
  <c r="F47" i="40"/>
  <c r="G47" i="40"/>
  <c r="I47" i="40"/>
  <c r="L47" i="40"/>
  <c r="M47" i="40"/>
  <c r="N47" i="40"/>
  <c r="O47" i="40"/>
  <c r="P47" i="40"/>
  <c r="Q47" i="40"/>
  <c r="R47" i="40"/>
  <c r="S47" i="40"/>
  <c r="T47" i="40"/>
  <c r="U47" i="40"/>
  <c r="V47" i="40"/>
  <c r="W47" i="40"/>
  <c r="X47" i="40"/>
  <c r="D48" i="40"/>
  <c r="E48" i="40"/>
  <c r="F48" i="40"/>
  <c r="G48" i="40"/>
  <c r="I48" i="40"/>
  <c r="L48" i="40"/>
  <c r="M48" i="40"/>
  <c r="N48" i="40"/>
  <c r="O48" i="40"/>
  <c r="P48" i="40"/>
  <c r="Q48" i="40"/>
  <c r="R48" i="40"/>
  <c r="S48" i="40"/>
  <c r="T48" i="40"/>
  <c r="U48" i="40"/>
  <c r="V48" i="40"/>
  <c r="W48" i="40"/>
  <c r="X48" i="40"/>
  <c r="D46" i="40"/>
  <c r="E46" i="40"/>
  <c r="F46" i="40"/>
  <c r="G46" i="40"/>
  <c r="I46" i="40"/>
  <c r="L46" i="40"/>
  <c r="M46" i="40"/>
  <c r="N46" i="40"/>
  <c r="O46" i="40"/>
  <c r="P46" i="40"/>
  <c r="Q46" i="40"/>
  <c r="R46" i="40"/>
  <c r="S46" i="40"/>
  <c r="T46" i="40"/>
  <c r="U46" i="40"/>
  <c r="V46" i="40"/>
  <c r="W46" i="40"/>
  <c r="X46" i="40"/>
  <c r="D43" i="40"/>
  <c r="E43" i="40"/>
  <c r="F43" i="40"/>
  <c r="G43" i="40"/>
  <c r="I43" i="40"/>
  <c r="L43" i="40"/>
  <c r="M43" i="40"/>
  <c r="N43" i="40"/>
  <c r="O43" i="40"/>
  <c r="P43" i="40"/>
  <c r="Q43" i="40"/>
  <c r="R43" i="40"/>
  <c r="S43" i="40"/>
  <c r="T43" i="40"/>
  <c r="U43" i="40"/>
  <c r="V43" i="40"/>
  <c r="W43" i="40"/>
  <c r="X43" i="40"/>
  <c r="D44" i="40"/>
  <c r="E44" i="40"/>
  <c r="F44" i="40"/>
  <c r="G44" i="40"/>
  <c r="I44" i="40"/>
  <c r="L44" i="40"/>
  <c r="M44" i="40"/>
  <c r="N44" i="40"/>
  <c r="O44" i="40"/>
  <c r="P44" i="40"/>
  <c r="Q44" i="40"/>
  <c r="R44" i="40"/>
  <c r="S44" i="40"/>
  <c r="T44" i="40"/>
  <c r="U44" i="40"/>
  <c r="V44" i="40"/>
  <c r="W44" i="40"/>
  <c r="X44" i="40"/>
  <c r="D42" i="40"/>
  <c r="F42" i="40"/>
  <c r="G42" i="40"/>
  <c r="I42" i="40"/>
  <c r="L42" i="40"/>
  <c r="M42" i="40"/>
  <c r="N42" i="40"/>
  <c r="O42" i="40"/>
  <c r="P42" i="40"/>
  <c r="Q42" i="40"/>
  <c r="R42" i="40"/>
  <c r="S42" i="40"/>
  <c r="T42" i="40"/>
  <c r="U42" i="40"/>
  <c r="V42" i="40"/>
  <c r="W42" i="40"/>
  <c r="X42" i="40"/>
  <c r="D39" i="40"/>
  <c r="E39" i="40"/>
  <c r="F39" i="40"/>
  <c r="G39" i="40"/>
  <c r="I39" i="40"/>
  <c r="L39" i="40"/>
  <c r="M39" i="40"/>
  <c r="N39" i="40"/>
  <c r="O39" i="40"/>
  <c r="P39" i="40"/>
  <c r="Q39" i="40"/>
  <c r="R39" i="40"/>
  <c r="S39" i="40"/>
  <c r="T39" i="40"/>
  <c r="U39" i="40"/>
  <c r="V39" i="40"/>
  <c r="W39" i="40"/>
  <c r="X39" i="40"/>
  <c r="D40" i="40"/>
  <c r="E40" i="40"/>
  <c r="F40" i="40"/>
  <c r="G40" i="40"/>
  <c r="I40" i="40"/>
  <c r="L40" i="40"/>
  <c r="M40" i="40"/>
  <c r="N40" i="40"/>
  <c r="O40" i="40"/>
  <c r="P40" i="40"/>
  <c r="Q40" i="40"/>
  <c r="R40" i="40"/>
  <c r="S40" i="40"/>
  <c r="T40" i="40"/>
  <c r="U40" i="40"/>
  <c r="V40" i="40"/>
  <c r="W40" i="40"/>
  <c r="X40" i="40"/>
  <c r="C38" i="40"/>
  <c r="C39" i="40"/>
  <c r="C40" i="40"/>
  <c r="C42" i="40"/>
  <c r="C43" i="40"/>
  <c r="C44" i="40"/>
  <c r="C46" i="40"/>
  <c r="C47" i="40"/>
  <c r="C48" i="40"/>
  <c r="C50" i="40"/>
  <c r="C51" i="40"/>
  <c r="C52" i="40"/>
  <c r="C54" i="40"/>
  <c r="C55" i="40"/>
  <c r="C56" i="40"/>
  <c r="C58" i="40"/>
  <c r="C59" i="40"/>
  <c r="C60" i="40"/>
  <c r="C62" i="40"/>
  <c r="C63" i="40"/>
  <c r="C64" i="40"/>
  <c r="D38" i="40"/>
  <c r="E38" i="40"/>
  <c r="F38" i="40"/>
  <c r="G38" i="40"/>
  <c r="I38" i="40"/>
  <c r="L38" i="40"/>
  <c r="M38" i="40"/>
  <c r="N38" i="40"/>
  <c r="O38" i="40"/>
  <c r="P38" i="40"/>
  <c r="Q38" i="40"/>
  <c r="R38" i="40"/>
  <c r="S38" i="40"/>
  <c r="T38" i="40"/>
  <c r="U38" i="40"/>
  <c r="V38" i="40"/>
  <c r="W38" i="40"/>
  <c r="X38" i="40"/>
  <c r="B62" i="40"/>
  <c r="B63" i="40"/>
  <c r="B64" i="40"/>
  <c r="B58" i="40"/>
  <c r="B59" i="40"/>
  <c r="B60" i="40"/>
  <c r="B54" i="40"/>
  <c r="B55" i="40"/>
  <c r="B56" i="40"/>
  <c r="B44" i="40"/>
  <c r="B46" i="40"/>
  <c r="B47" i="40"/>
  <c r="B48" i="40"/>
  <c r="B50" i="40"/>
  <c r="B51" i="40"/>
  <c r="B52" i="40"/>
  <c r="B39" i="40"/>
  <c r="B40" i="40"/>
  <c r="B42" i="40"/>
  <c r="B43" i="40"/>
  <c r="B38" i="40"/>
  <c r="C34" i="40"/>
  <c r="C35" i="40"/>
  <c r="C36" i="40"/>
  <c r="B35" i="40"/>
  <c r="B36" i="40"/>
  <c r="B34" i="40"/>
  <c r="D35" i="40"/>
  <c r="E35" i="40"/>
  <c r="F35" i="40"/>
  <c r="G35" i="40"/>
  <c r="I35" i="40"/>
  <c r="L35" i="40"/>
  <c r="M35" i="40"/>
  <c r="N35" i="40"/>
  <c r="O35" i="40"/>
  <c r="P35" i="40"/>
  <c r="S35" i="40"/>
  <c r="T35" i="40"/>
  <c r="U35" i="40"/>
  <c r="V35" i="40"/>
  <c r="W35" i="40"/>
  <c r="X35" i="40"/>
  <c r="D36" i="40"/>
  <c r="E36" i="40"/>
  <c r="F36" i="40"/>
  <c r="G36" i="40"/>
  <c r="I36" i="40"/>
  <c r="L36" i="40"/>
  <c r="M36" i="40"/>
  <c r="N36" i="40"/>
  <c r="O36" i="40"/>
  <c r="P36" i="40"/>
  <c r="S36" i="40"/>
  <c r="T36" i="40"/>
  <c r="U36" i="40"/>
  <c r="V36" i="40"/>
  <c r="W36" i="40"/>
  <c r="X36" i="40"/>
  <c r="D34" i="40"/>
  <c r="E34" i="40"/>
  <c r="F34" i="40"/>
  <c r="G34" i="40"/>
  <c r="I34" i="40"/>
  <c r="L34" i="40"/>
  <c r="M34" i="40"/>
  <c r="N34" i="40"/>
  <c r="O34" i="40"/>
  <c r="P34" i="40"/>
  <c r="S34" i="40"/>
  <c r="T34" i="40"/>
  <c r="U34" i="40"/>
  <c r="V34" i="40"/>
  <c r="W34" i="40"/>
  <c r="X34" i="40"/>
  <c r="D31" i="40"/>
  <c r="E31" i="40"/>
  <c r="F31" i="40"/>
  <c r="G31" i="40"/>
  <c r="I31" i="40"/>
  <c r="L31" i="40"/>
  <c r="M31" i="40"/>
  <c r="N31" i="40"/>
  <c r="O31" i="40"/>
  <c r="P31" i="40"/>
  <c r="S31" i="40"/>
  <c r="T31" i="40"/>
  <c r="U31" i="40"/>
  <c r="V31" i="40"/>
  <c r="W31" i="40"/>
  <c r="X31" i="40"/>
  <c r="D32" i="40"/>
  <c r="E32" i="40"/>
  <c r="F32" i="40"/>
  <c r="G32" i="40"/>
  <c r="I32" i="40"/>
  <c r="L32" i="40"/>
  <c r="M32" i="40"/>
  <c r="N32" i="40"/>
  <c r="O32" i="40"/>
  <c r="P32" i="40"/>
  <c r="S32" i="40"/>
  <c r="T32" i="40"/>
  <c r="U32" i="40"/>
  <c r="V32" i="40"/>
  <c r="W32" i="40"/>
  <c r="X32" i="40"/>
  <c r="D30" i="40"/>
  <c r="E30" i="40"/>
  <c r="F30" i="40"/>
  <c r="G30" i="40"/>
  <c r="I30" i="40"/>
  <c r="L30" i="40"/>
  <c r="M30" i="40"/>
  <c r="N30" i="40"/>
  <c r="O30" i="40"/>
  <c r="P30" i="40"/>
  <c r="S30" i="40"/>
  <c r="T30" i="40"/>
  <c r="U30" i="40"/>
  <c r="V30" i="40"/>
  <c r="W30" i="40"/>
  <c r="X30" i="40"/>
  <c r="C30" i="40"/>
  <c r="C31" i="40"/>
  <c r="C32" i="40"/>
  <c r="B31" i="40"/>
  <c r="B32" i="40"/>
  <c r="B30" i="40"/>
  <c r="X28" i="40" l="1"/>
  <c r="W28" i="40"/>
  <c r="V28" i="40"/>
  <c r="U28" i="40"/>
  <c r="T28" i="40"/>
  <c r="S28" i="40"/>
  <c r="P28" i="40"/>
  <c r="O28" i="40"/>
  <c r="N28" i="40"/>
  <c r="M28" i="40"/>
  <c r="L28" i="40"/>
  <c r="I28" i="40"/>
  <c r="G28" i="40"/>
  <c r="F28" i="40"/>
  <c r="E28" i="40"/>
  <c r="D28" i="40"/>
  <c r="X27" i="40"/>
  <c r="W27" i="40"/>
  <c r="V27" i="40"/>
  <c r="U27" i="40"/>
  <c r="T27" i="40"/>
  <c r="S27" i="40"/>
  <c r="P27" i="40"/>
  <c r="O27" i="40"/>
  <c r="N27" i="40"/>
  <c r="M27" i="40"/>
  <c r="L27" i="40"/>
  <c r="I27" i="40"/>
  <c r="G27" i="40"/>
  <c r="F27" i="40"/>
  <c r="E27" i="40"/>
  <c r="D27" i="40"/>
  <c r="X26" i="40"/>
  <c r="W26" i="40"/>
  <c r="V26" i="40"/>
  <c r="U26" i="40"/>
  <c r="T26" i="40"/>
  <c r="S26" i="40"/>
  <c r="P26" i="40"/>
  <c r="O26" i="40"/>
  <c r="N26" i="40"/>
  <c r="M26" i="40"/>
  <c r="L26" i="40"/>
  <c r="I26" i="40"/>
  <c r="G26" i="40"/>
  <c r="F26" i="40"/>
  <c r="E26" i="40"/>
  <c r="D26" i="40"/>
  <c r="C28" i="40"/>
  <c r="C27" i="40"/>
  <c r="C26" i="40"/>
  <c r="B28" i="40"/>
  <c r="B27" i="40"/>
  <c r="B26" i="40"/>
  <c r="W24" i="40"/>
  <c r="V24" i="40"/>
  <c r="U24" i="40"/>
  <c r="T24" i="40"/>
  <c r="S24" i="40"/>
  <c r="R24" i="40"/>
  <c r="P24" i="40"/>
  <c r="O24" i="40"/>
  <c r="N24" i="40"/>
  <c r="M24" i="40"/>
  <c r="L24" i="40"/>
  <c r="K24" i="40"/>
  <c r="J24" i="40"/>
  <c r="I24" i="40"/>
  <c r="G24" i="40"/>
  <c r="F24" i="40"/>
  <c r="E24" i="40"/>
  <c r="D24" i="40"/>
  <c r="W23" i="40"/>
  <c r="V23" i="40"/>
  <c r="U23" i="40"/>
  <c r="T23" i="40"/>
  <c r="S23" i="40"/>
  <c r="R23" i="40"/>
  <c r="P23" i="40"/>
  <c r="O23" i="40"/>
  <c r="N23" i="40"/>
  <c r="M23" i="40"/>
  <c r="L23" i="40"/>
  <c r="K23" i="40"/>
  <c r="J23" i="40"/>
  <c r="I23" i="40"/>
  <c r="G23" i="40"/>
  <c r="F23" i="40"/>
  <c r="E23" i="40"/>
  <c r="D23" i="40"/>
  <c r="W22" i="40"/>
  <c r="V22" i="40"/>
  <c r="U22" i="40"/>
  <c r="T22" i="40"/>
  <c r="S22" i="40"/>
  <c r="R22" i="40"/>
  <c r="P22" i="40"/>
  <c r="O22" i="40"/>
  <c r="N22" i="40"/>
  <c r="M22" i="40"/>
  <c r="L22" i="40"/>
  <c r="K22" i="40"/>
  <c r="J22" i="40"/>
  <c r="I22" i="40"/>
  <c r="G22" i="40"/>
  <c r="F22" i="40"/>
  <c r="E22" i="40"/>
  <c r="D22" i="40"/>
  <c r="C24" i="40"/>
  <c r="C23" i="40"/>
  <c r="C22" i="40"/>
  <c r="W20" i="40"/>
  <c r="V20" i="40"/>
  <c r="U20" i="40"/>
  <c r="T20" i="40"/>
  <c r="S20" i="40"/>
  <c r="R20" i="40"/>
  <c r="P20" i="40"/>
  <c r="O20" i="40"/>
  <c r="N20" i="40"/>
  <c r="M20" i="40"/>
  <c r="L20" i="40"/>
  <c r="K20" i="40"/>
  <c r="J20" i="40"/>
  <c r="I20" i="40"/>
  <c r="G20" i="40"/>
  <c r="F20" i="40"/>
  <c r="E20" i="40"/>
  <c r="D20" i="40"/>
  <c r="W19" i="40"/>
  <c r="V19" i="40"/>
  <c r="U19" i="40"/>
  <c r="T19" i="40"/>
  <c r="S19" i="40"/>
  <c r="R19" i="40"/>
  <c r="P19" i="40"/>
  <c r="O19" i="40"/>
  <c r="N19" i="40"/>
  <c r="L19" i="40"/>
  <c r="K19" i="40"/>
  <c r="J19" i="40"/>
  <c r="I19" i="40"/>
  <c r="G19" i="40"/>
  <c r="F19" i="40"/>
  <c r="E19" i="40"/>
  <c r="D19" i="40"/>
  <c r="W18" i="40"/>
  <c r="V18" i="40"/>
  <c r="U18" i="40"/>
  <c r="T18" i="40"/>
  <c r="S18" i="40"/>
  <c r="R18" i="40"/>
  <c r="P18" i="40"/>
  <c r="O18" i="40"/>
  <c r="N18" i="40"/>
  <c r="M18" i="40"/>
  <c r="L18" i="40"/>
  <c r="K18" i="40"/>
  <c r="J18" i="40"/>
  <c r="I18" i="40"/>
  <c r="G18" i="40"/>
  <c r="F18" i="40"/>
  <c r="E18" i="40"/>
  <c r="D18" i="40"/>
  <c r="C20" i="40"/>
  <c r="C19" i="40"/>
  <c r="C18" i="40"/>
  <c r="B24" i="40"/>
  <c r="B23" i="40"/>
  <c r="B22" i="40"/>
  <c r="W16" i="40"/>
  <c r="V16" i="40"/>
  <c r="U16" i="40"/>
  <c r="T16" i="40"/>
  <c r="S16" i="40"/>
  <c r="R16" i="40"/>
  <c r="P16" i="40"/>
  <c r="O16" i="40"/>
  <c r="N16" i="40"/>
  <c r="M16" i="40"/>
  <c r="L16" i="40"/>
  <c r="K16" i="40"/>
  <c r="J16" i="40"/>
  <c r="I16" i="40"/>
  <c r="G16" i="40"/>
  <c r="F16" i="40"/>
  <c r="E16" i="40"/>
  <c r="D16" i="40"/>
  <c r="W15" i="40"/>
  <c r="V15" i="40"/>
  <c r="U15" i="40"/>
  <c r="T15" i="40"/>
  <c r="S15" i="40"/>
  <c r="R15" i="40"/>
  <c r="P15" i="40"/>
  <c r="O15" i="40"/>
  <c r="N15" i="40"/>
  <c r="M15" i="40"/>
  <c r="L15" i="40"/>
  <c r="K15" i="40"/>
  <c r="J15" i="40"/>
  <c r="I15" i="40"/>
  <c r="G15" i="40"/>
  <c r="F15" i="40"/>
  <c r="E15" i="40"/>
  <c r="D15" i="40"/>
  <c r="W14" i="40"/>
  <c r="V14" i="40"/>
  <c r="U14" i="40"/>
  <c r="T14" i="40"/>
  <c r="S14" i="40"/>
  <c r="R14" i="40"/>
  <c r="P14" i="40"/>
  <c r="O14" i="40"/>
  <c r="N14" i="40"/>
  <c r="M14" i="40"/>
  <c r="L14" i="40"/>
  <c r="K14" i="40"/>
  <c r="J14" i="40"/>
  <c r="I14" i="40"/>
  <c r="G14" i="40"/>
  <c r="F14" i="40"/>
  <c r="E14" i="40"/>
  <c r="X24" i="40"/>
  <c r="X23" i="40"/>
  <c r="X22" i="40"/>
  <c r="X20" i="40"/>
  <c r="X19" i="40"/>
  <c r="X18" i="40"/>
  <c r="X16" i="40"/>
  <c r="X15" i="40"/>
  <c r="X14" i="40"/>
  <c r="D14" i="40"/>
  <c r="C16" i="40"/>
  <c r="C15" i="40"/>
  <c r="C14" i="40"/>
  <c r="B20" i="40"/>
  <c r="B19" i="40"/>
  <c r="B18" i="40"/>
  <c r="W12" i="40"/>
  <c r="V12" i="40"/>
  <c r="U12" i="40"/>
  <c r="T12" i="40"/>
  <c r="S12" i="40"/>
  <c r="R12" i="40"/>
  <c r="P12" i="40"/>
  <c r="O12" i="40"/>
  <c r="N12" i="40"/>
  <c r="M12" i="40"/>
  <c r="L12" i="40"/>
  <c r="K12" i="40"/>
  <c r="J12" i="40"/>
  <c r="I12" i="40"/>
  <c r="G12" i="40"/>
  <c r="F12" i="40"/>
  <c r="E12" i="40"/>
  <c r="D12" i="40"/>
  <c r="W11" i="40"/>
  <c r="V11" i="40"/>
  <c r="U11" i="40"/>
  <c r="T11" i="40"/>
  <c r="S11" i="40"/>
  <c r="R11" i="40"/>
  <c r="P11" i="40"/>
  <c r="O11" i="40"/>
  <c r="N11" i="40"/>
  <c r="M11" i="40"/>
  <c r="L11" i="40"/>
  <c r="K11" i="40"/>
  <c r="J11" i="40"/>
  <c r="I11" i="40"/>
  <c r="G11" i="40"/>
  <c r="F11" i="40"/>
  <c r="E11" i="40"/>
  <c r="D11" i="40"/>
  <c r="W10" i="40"/>
  <c r="V10" i="40"/>
  <c r="U10" i="40"/>
  <c r="T10" i="40"/>
  <c r="S10" i="40"/>
  <c r="R10" i="40"/>
  <c r="P10" i="40"/>
  <c r="O10" i="40"/>
  <c r="N10" i="40"/>
  <c r="M10" i="40"/>
  <c r="L10" i="40"/>
  <c r="K10" i="40"/>
  <c r="J10" i="40"/>
  <c r="I10" i="40"/>
  <c r="G10" i="40"/>
  <c r="F10" i="40"/>
  <c r="E10" i="40"/>
  <c r="D10" i="40"/>
  <c r="C12" i="40"/>
  <c r="C11" i="40"/>
  <c r="C10" i="40"/>
  <c r="B16" i="40"/>
  <c r="B15" i="40"/>
  <c r="B14" i="40"/>
  <c r="B12" i="40"/>
  <c r="B11" i="40"/>
  <c r="B10" i="40"/>
  <c r="X8" i="40"/>
  <c r="W8" i="40"/>
  <c r="V8" i="40"/>
  <c r="U8" i="40"/>
  <c r="T8" i="40"/>
  <c r="S8" i="40"/>
  <c r="R8" i="40"/>
  <c r="P8" i="40"/>
  <c r="O8" i="40"/>
  <c r="N8" i="40"/>
  <c r="M8" i="40"/>
  <c r="L8" i="40"/>
  <c r="K8" i="40"/>
  <c r="J8" i="40"/>
  <c r="I8" i="40"/>
  <c r="G8" i="40"/>
  <c r="F8" i="40"/>
  <c r="E8" i="40"/>
  <c r="D8" i="40"/>
  <c r="W7" i="40"/>
  <c r="V7" i="40"/>
  <c r="U7" i="40"/>
  <c r="T7" i="40"/>
  <c r="S7" i="40"/>
  <c r="R7" i="40"/>
  <c r="P7" i="40"/>
  <c r="O7" i="40"/>
  <c r="N7" i="40"/>
  <c r="M7" i="40"/>
  <c r="L7" i="40"/>
  <c r="K7" i="40"/>
  <c r="J7" i="40"/>
  <c r="I7" i="40"/>
  <c r="G7" i="40"/>
  <c r="F7" i="40"/>
  <c r="E7" i="40"/>
  <c r="D7" i="40"/>
  <c r="W6" i="40"/>
  <c r="V6" i="40"/>
  <c r="U6" i="40"/>
  <c r="T6" i="40"/>
  <c r="S6" i="40"/>
  <c r="R6" i="40"/>
  <c r="P6" i="40"/>
  <c r="O6" i="40"/>
  <c r="N6" i="40"/>
  <c r="M6" i="40"/>
  <c r="L6" i="40"/>
  <c r="K6" i="40"/>
  <c r="J6" i="40"/>
  <c r="I6" i="40"/>
  <c r="G6" i="40"/>
  <c r="F6" i="40"/>
  <c r="E6" i="40"/>
  <c r="D6" i="40"/>
  <c r="C8" i="40"/>
  <c r="C7" i="40"/>
  <c r="C6" i="40"/>
  <c r="B8" i="40"/>
  <c r="B7" i="40"/>
  <c r="B6" i="40"/>
  <c r="W4" i="40"/>
  <c r="V4" i="40"/>
  <c r="U4" i="40"/>
  <c r="T4" i="40"/>
  <c r="S4" i="40"/>
  <c r="R4" i="40"/>
  <c r="P4" i="40"/>
  <c r="O4" i="40"/>
  <c r="N4" i="40"/>
  <c r="M4" i="40"/>
  <c r="L4" i="40"/>
  <c r="K4" i="40"/>
  <c r="J4" i="40"/>
  <c r="I4" i="40"/>
  <c r="G4" i="40"/>
  <c r="F4" i="40"/>
  <c r="E4" i="40"/>
  <c r="D4" i="40"/>
  <c r="W3" i="40"/>
  <c r="V3" i="40"/>
  <c r="U3" i="40"/>
  <c r="T3" i="40"/>
  <c r="S3" i="40"/>
  <c r="R3" i="40"/>
  <c r="P3" i="40"/>
  <c r="O3" i="40"/>
  <c r="N3" i="40"/>
  <c r="M3" i="40"/>
  <c r="L3" i="40"/>
  <c r="K3" i="40"/>
  <c r="J3" i="40"/>
  <c r="I3" i="40"/>
  <c r="G3" i="40"/>
  <c r="F3" i="40"/>
  <c r="E3" i="40"/>
  <c r="D3" i="40"/>
  <c r="W2" i="40"/>
  <c r="V2" i="40"/>
  <c r="U2" i="40"/>
  <c r="T2" i="40"/>
  <c r="S2" i="40"/>
  <c r="R2" i="40"/>
  <c r="P2" i="40"/>
  <c r="O2" i="40"/>
  <c r="N2" i="40"/>
  <c r="M2" i="40"/>
  <c r="L2" i="40"/>
  <c r="K2" i="40"/>
  <c r="J2" i="40"/>
  <c r="I2" i="40"/>
  <c r="G2" i="40"/>
  <c r="F2" i="40"/>
  <c r="E2" i="40"/>
  <c r="D2" i="40"/>
  <c r="X12" i="40"/>
  <c r="X11" i="40"/>
  <c r="X10" i="40"/>
  <c r="X7" i="40"/>
  <c r="X6" i="40"/>
  <c r="X4" i="40"/>
  <c r="X3" i="40"/>
  <c r="C4" i="40"/>
  <c r="C3" i="40"/>
  <c r="C2" i="40"/>
  <c r="B4" i="40"/>
  <c r="B3" i="40"/>
  <c r="B2" i="40"/>
  <c r="X167" i="40" l="1"/>
  <c r="AN161" i="40" l="1"/>
  <c r="AN158" i="40"/>
  <c r="AN160" i="40"/>
  <c r="AN159" i="40"/>
  <c r="AN157" i="40"/>
  <c r="AN156" i="40"/>
  <c r="AN155" i="40"/>
  <c r="AN154" i="40"/>
  <c r="AN153" i="40"/>
  <c r="AN152" i="40"/>
  <c r="AN150" i="40"/>
  <c r="AN148" i="40"/>
  <c r="AN147" i="40"/>
  <c r="AN146" i="40"/>
  <c r="AN145" i="40"/>
  <c r="AN144" i="40"/>
  <c r="AN143" i="40"/>
  <c r="AN142" i="40"/>
  <c r="O30" i="37" l="1"/>
  <c r="X138" i="40"/>
  <c r="X2" i="40"/>
  <c r="O15" i="37" l="1"/>
  <c r="AN149" i="40"/>
  <c r="B45" i="29" l="1"/>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 i="29"/>
  <c r="B7" i="29"/>
  <c r="B6" i="29"/>
  <c r="B5" i="29"/>
  <c r="B4" i="29"/>
  <c r="B3" i="29"/>
  <c r="B2"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H45" i="29"/>
  <c r="G45" i="29"/>
  <c r="F45" i="29"/>
  <c r="E45" i="29"/>
  <c r="D45" i="29"/>
  <c r="C45" i="29"/>
  <c r="H44" i="29"/>
  <c r="G44" i="29"/>
  <c r="F44" i="29"/>
  <c r="E44" i="29"/>
  <c r="D44" i="29"/>
  <c r="C44" i="29"/>
  <c r="H43" i="29"/>
  <c r="G43" i="29"/>
  <c r="F43" i="29"/>
  <c r="E43" i="29"/>
  <c r="D43" i="29"/>
  <c r="C43" i="29"/>
  <c r="H42" i="29"/>
  <c r="G42" i="29"/>
  <c r="F42" i="29"/>
  <c r="E42" i="29"/>
  <c r="D42" i="29"/>
  <c r="C42" i="29"/>
  <c r="H41" i="29"/>
  <c r="G41" i="29"/>
  <c r="F41" i="29"/>
  <c r="E41" i="29"/>
  <c r="D41" i="29"/>
  <c r="C41" i="29"/>
  <c r="H40" i="29"/>
  <c r="G40" i="29"/>
  <c r="F40" i="29"/>
  <c r="E40" i="29"/>
  <c r="D40" i="29"/>
  <c r="C40" i="29"/>
  <c r="H39" i="29"/>
  <c r="G39" i="29"/>
  <c r="F39" i="29"/>
  <c r="E39" i="29"/>
  <c r="D39" i="29"/>
  <c r="C39" i="29"/>
  <c r="H38" i="29"/>
  <c r="G38" i="29"/>
  <c r="F38" i="29"/>
  <c r="E38" i="29"/>
  <c r="D38" i="29"/>
  <c r="C38" i="29"/>
  <c r="H37" i="29"/>
  <c r="G37" i="29"/>
  <c r="F37" i="29"/>
  <c r="E37" i="29"/>
  <c r="D37" i="29"/>
  <c r="C37" i="29"/>
  <c r="H36" i="29"/>
  <c r="G36" i="29"/>
  <c r="F36" i="29"/>
  <c r="E36" i="29"/>
  <c r="D36" i="29"/>
  <c r="C36" i="29"/>
  <c r="H35" i="29"/>
  <c r="G35" i="29"/>
  <c r="F35" i="29"/>
  <c r="E35" i="29"/>
  <c r="D35" i="29"/>
  <c r="C35" i="29"/>
  <c r="H34" i="29"/>
  <c r="G34" i="29"/>
  <c r="F34" i="29"/>
  <c r="E34" i="29"/>
  <c r="D34" i="29"/>
  <c r="C34" i="29"/>
  <c r="H33" i="29"/>
  <c r="G33" i="29"/>
  <c r="F33" i="29"/>
  <c r="E33" i="29"/>
  <c r="D33" i="29"/>
  <c r="C33" i="29"/>
  <c r="H32" i="29"/>
  <c r="G32" i="29"/>
  <c r="F32" i="29"/>
  <c r="E32" i="29"/>
  <c r="D32" i="29"/>
  <c r="C32" i="29"/>
  <c r="H31" i="29"/>
  <c r="G31" i="29"/>
  <c r="F31" i="29"/>
  <c r="E31" i="29"/>
  <c r="D31" i="29"/>
  <c r="C31" i="29"/>
  <c r="H30" i="29"/>
  <c r="G30" i="29"/>
  <c r="F30" i="29"/>
  <c r="E30" i="29"/>
  <c r="D30" i="29"/>
  <c r="C30" i="29"/>
  <c r="H29" i="29"/>
  <c r="G29" i="29"/>
  <c r="F29" i="29"/>
  <c r="E29" i="29"/>
  <c r="D29" i="29"/>
  <c r="C29" i="29"/>
  <c r="H28" i="29"/>
  <c r="G28" i="29"/>
  <c r="F28" i="29"/>
  <c r="E28" i="29"/>
  <c r="D28" i="29"/>
  <c r="C28" i="29"/>
  <c r="H27" i="29"/>
  <c r="G27" i="29"/>
  <c r="F27" i="29"/>
  <c r="E27" i="29"/>
  <c r="D27" i="29"/>
  <c r="C27" i="29"/>
  <c r="H26" i="29"/>
  <c r="G26" i="29"/>
  <c r="F26" i="29"/>
  <c r="E26" i="29"/>
  <c r="D26" i="29"/>
  <c r="C26" i="29"/>
  <c r="H25" i="29"/>
  <c r="G25" i="29"/>
  <c r="F25" i="29"/>
  <c r="E25" i="29"/>
  <c r="D25" i="29"/>
  <c r="C25" i="29"/>
  <c r="H24" i="29"/>
  <c r="G24" i="29"/>
  <c r="F24" i="29"/>
  <c r="E24" i="29"/>
  <c r="D24" i="29"/>
  <c r="C24" i="29"/>
  <c r="H23" i="29"/>
  <c r="G23" i="29"/>
  <c r="F23" i="29"/>
  <c r="E23" i="29"/>
  <c r="D23" i="29"/>
  <c r="C23" i="29"/>
  <c r="H22" i="29"/>
  <c r="G22" i="29"/>
  <c r="F22" i="29"/>
  <c r="E22" i="29"/>
  <c r="D22" i="29"/>
  <c r="C22" i="29"/>
  <c r="H21" i="29"/>
  <c r="G21" i="29"/>
  <c r="F21" i="29"/>
  <c r="E21" i="29"/>
  <c r="D21" i="29"/>
  <c r="C21" i="29"/>
  <c r="H20" i="29"/>
  <c r="G20" i="29"/>
  <c r="F20" i="29"/>
  <c r="E20" i="29"/>
  <c r="D20" i="29"/>
  <c r="C20" i="29"/>
  <c r="H19" i="29"/>
  <c r="G19" i="29"/>
  <c r="F19" i="29"/>
  <c r="E19" i="29"/>
  <c r="D19" i="29"/>
  <c r="C19" i="29"/>
  <c r="H18" i="29"/>
  <c r="G18" i="29"/>
  <c r="F18" i="29"/>
  <c r="E18" i="29"/>
  <c r="D18" i="29"/>
  <c r="C18" i="29"/>
  <c r="H17" i="29"/>
  <c r="G17" i="29"/>
  <c r="F17" i="29"/>
  <c r="E17" i="29"/>
  <c r="D17" i="29"/>
  <c r="C17" i="29"/>
  <c r="H16" i="29"/>
  <c r="G16" i="29"/>
  <c r="F16" i="29"/>
  <c r="E16" i="29"/>
  <c r="D16" i="29"/>
  <c r="C16" i="29"/>
  <c r="H15" i="29"/>
  <c r="G15" i="29"/>
  <c r="F15" i="29"/>
  <c r="E15" i="29"/>
  <c r="D15" i="29"/>
  <c r="C15" i="29"/>
  <c r="H14" i="29"/>
  <c r="G14" i="29"/>
  <c r="F14" i="29"/>
  <c r="E14" i="29"/>
  <c r="D14" i="29"/>
  <c r="C14" i="29"/>
  <c r="H13" i="29"/>
  <c r="G13" i="29"/>
  <c r="F13" i="29"/>
  <c r="E13" i="29"/>
  <c r="D13" i="29"/>
  <c r="C13" i="29"/>
  <c r="H12" i="29"/>
  <c r="G12" i="29"/>
  <c r="F12" i="29"/>
  <c r="E12" i="29"/>
  <c r="D12" i="29"/>
  <c r="C12" i="29"/>
  <c r="H11" i="29"/>
  <c r="G11" i="29"/>
  <c r="F11" i="29"/>
  <c r="E11" i="29"/>
  <c r="D11" i="29"/>
  <c r="C11" i="29"/>
  <c r="H10" i="29"/>
  <c r="G10" i="29"/>
  <c r="F10" i="29"/>
  <c r="E10" i="29"/>
  <c r="D10" i="29"/>
  <c r="C10" i="29"/>
  <c r="H9" i="29"/>
  <c r="G9" i="29"/>
  <c r="F9" i="29"/>
  <c r="E9" i="29"/>
  <c r="D9" i="29"/>
  <c r="C9" i="29"/>
  <c r="H8" i="29"/>
  <c r="G8" i="29"/>
  <c r="F8" i="29"/>
  <c r="E8" i="29"/>
  <c r="D8" i="29"/>
  <c r="C8" i="29"/>
  <c r="H7" i="29"/>
  <c r="G7" i="29"/>
  <c r="F7" i="29"/>
  <c r="E7" i="29"/>
  <c r="D7" i="29"/>
  <c r="C7" i="29"/>
  <c r="H6" i="29"/>
  <c r="G6" i="29"/>
  <c r="F6" i="29"/>
  <c r="E6" i="29"/>
  <c r="D6" i="29"/>
  <c r="C6" i="29"/>
  <c r="H5" i="29"/>
  <c r="G5" i="29"/>
  <c r="F5" i="29"/>
  <c r="E5" i="29"/>
  <c r="D5" i="29"/>
  <c r="C5" i="29"/>
  <c r="H4" i="29"/>
  <c r="G4" i="29"/>
  <c r="F4" i="29"/>
  <c r="E4" i="29"/>
  <c r="D4" i="29"/>
  <c r="C4" i="29"/>
  <c r="H3" i="29"/>
  <c r="G3" i="29"/>
  <c r="F3" i="29"/>
  <c r="E3" i="29"/>
  <c r="D3" i="29"/>
  <c r="C3" i="29"/>
  <c r="H2" i="29"/>
  <c r="G2" i="29"/>
  <c r="F2" i="29"/>
  <c r="E2" i="29"/>
  <c r="D2" i="29"/>
  <c r="C2" i="29"/>
  <c r="J9" i="29" l="1"/>
  <c r="J13" i="29"/>
  <c r="I17" i="29"/>
  <c r="I21" i="29"/>
  <c r="I25" i="29"/>
  <c r="J29" i="29"/>
  <c r="I33" i="29"/>
  <c r="I37" i="29"/>
  <c r="I41" i="29"/>
  <c r="J45" i="29"/>
  <c r="I4" i="29"/>
  <c r="J8" i="29"/>
  <c r="J12" i="29"/>
  <c r="I20" i="29"/>
  <c r="I24" i="29"/>
  <c r="J28" i="29"/>
  <c r="J32" i="29"/>
  <c r="I36" i="29"/>
  <c r="I44" i="29"/>
  <c r="I18" i="29"/>
  <c r="J18" i="29"/>
  <c r="I22" i="29"/>
  <c r="J22" i="29"/>
  <c r="I26" i="29"/>
  <c r="J26" i="29"/>
  <c r="I30" i="29"/>
  <c r="J30" i="29"/>
  <c r="I34" i="29"/>
  <c r="J34" i="29"/>
  <c r="I38" i="29"/>
  <c r="J38" i="29"/>
  <c r="I42" i="29"/>
  <c r="J42" i="29"/>
  <c r="I6" i="29"/>
  <c r="J6" i="29"/>
  <c r="J10" i="29"/>
  <c r="I10" i="29"/>
  <c r="I14" i="29"/>
  <c r="J14" i="29"/>
  <c r="I19" i="29"/>
  <c r="J19" i="29"/>
  <c r="J23" i="29"/>
  <c r="I23" i="29"/>
  <c r="I27" i="29"/>
  <c r="J27" i="29"/>
  <c r="J31" i="29"/>
  <c r="I31" i="29"/>
  <c r="I35" i="29"/>
  <c r="J35" i="29"/>
  <c r="J39" i="29"/>
  <c r="I39" i="29"/>
  <c r="I43" i="29"/>
  <c r="J43" i="29"/>
  <c r="J3" i="29"/>
  <c r="I3" i="29"/>
  <c r="I7" i="29"/>
  <c r="J7" i="29"/>
  <c r="I11" i="29"/>
  <c r="J11" i="29"/>
  <c r="I15" i="29"/>
  <c r="J15" i="29"/>
  <c r="I40" i="29"/>
  <c r="J40" i="29"/>
  <c r="I32" i="29"/>
  <c r="I5" i="29"/>
  <c r="J5" i="29"/>
  <c r="J17" i="29"/>
  <c r="K10" i="29" l="1"/>
  <c r="K3" i="29"/>
  <c r="K39" i="29"/>
  <c r="K31" i="29"/>
  <c r="K23" i="29"/>
  <c r="K17" i="29"/>
  <c r="K32" i="29"/>
  <c r="K15" i="29"/>
  <c r="K19" i="29"/>
  <c r="K14" i="29"/>
  <c r="K30" i="29"/>
  <c r="K43" i="29"/>
  <c r="K42" i="29"/>
  <c r="K22" i="29"/>
  <c r="K40" i="29"/>
  <c r="K11" i="29"/>
  <c r="K38" i="29"/>
  <c r="K35" i="29"/>
  <c r="K34" i="29"/>
  <c r="K27" i="29"/>
  <c r="K26" i="29"/>
  <c r="K18" i="29"/>
  <c r="K7" i="29"/>
  <c r="K6" i="29"/>
  <c r="K5" i="29"/>
  <c r="J4" i="29"/>
  <c r="K4" i="29" s="1"/>
  <c r="J33" i="29"/>
  <c r="K33" i="29" s="1"/>
  <c r="J37" i="29"/>
  <c r="K37" i="29" s="1"/>
  <c r="I29" i="29"/>
  <c r="K29" i="29" s="1"/>
  <c r="J24" i="29"/>
  <c r="K24" i="29" s="1"/>
  <c r="I12" i="29"/>
  <c r="K12" i="29" s="1"/>
  <c r="I13" i="29"/>
  <c r="K13" i="29" s="1"/>
  <c r="I9" i="29"/>
  <c r="K9" i="29" s="1"/>
  <c r="J25" i="29"/>
  <c r="K25" i="29" s="1"/>
  <c r="J41" i="29"/>
  <c r="K41" i="29" s="1"/>
  <c r="I45" i="29"/>
  <c r="K45" i="29" s="1"/>
  <c r="J21" i="29"/>
  <c r="K21" i="29" s="1"/>
  <c r="I8" i="29"/>
  <c r="K8" i="29" s="1"/>
  <c r="J44" i="29"/>
  <c r="K44" i="29" s="1"/>
  <c r="I28" i="29"/>
  <c r="K28" i="29" s="1"/>
  <c r="J20" i="29"/>
  <c r="K20" i="29" s="1"/>
  <c r="J36" i="29"/>
  <c r="K36" i="29" s="1"/>
  <c r="J2" i="29"/>
  <c r="I2" i="29"/>
  <c r="J16" i="29"/>
  <c r="I16" i="29"/>
  <c r="K16" i="29" l="1"/>
  <c r="K2" i="29"/>
  <c r="M19" i="40"/>
</calcChain>
</file>

<file path=xl/sharedStrings.xml><?xml version="1.0" encoding="utf-8"?>
<sst xmlns="http://schemas.openxmlformats.org/spreadsheetml/2006/main" count="1780" uniqueCount="295">
  <si>
    <t>Lot</t>
  </si>
  <si>
    <t>Instructions for completing the Price Page document:</t>
  </si>
  <si>
    <t>Region</t>
  </si>
  <si>
    <t>Bidder's Name:</t>
  </si>
  <si>
    <t>Bidder</t>
  </si>
  <si>
    <t>Lot Desription</t>
  </si>
  <si>
    <t>MMF</t>
  </si>
  <si>
    <t>FSTF</t>
  </si>
  <si>
    <t>LMR</t>
  </si>
  <si>
    <t>MMR</t>
  </si>
  <si>
    <t>ETMP</t>
  </si>
  <si>
    <t>PWR Team</t>
  </si>
  <si>
    <t>SB Team</t>
  </si>
  <si>
    <t>Legend</t>
  </si>
  <si>
    <t>MMF = Monthly Maintenance Fee</t>
  </si>
  <si>
    <t>FSTF = Fire Service Testing Fee</t>
  </si>
  <si>
    <t>LMR = Labor Markup Rate</t>
  </si>
  <si>
    <t>MMR = Materials Markup Rate</t>
  </si>
  <si>
    <t>PWR Team = Combined prevailing wage rate for a team of two</t>
  </si>
  <si>
    <t>SB Team = Combined supplemental benefits for a team of two</t>
  </si>
  <si>
    <t>ETMP = Estimated total monthly price</t>
  </si>
  <si>
    <t>General Information</t>
  </si>
  <si>
    <t xml:space="preserve">Group 05400 - Environmentally Preferable Lighting </t>
  </si>
  <si>
    <t>IFB 23083</t>
  </si>
  <si>
    <t>1a</t>
  </si>
  <si>
    <t>Bidder's Part/Stock Number</t>
  </si>
  <si>
    <t>Item Description</t>
  </si>
  <si>
    <t>Unit of Measure (UOM)</t>
  </si>
  <si>
    <t>Manufacturer Name</t>
  </si>
  <si>
    <t>List Price</t>
  </si>
  <si>
    <t>NYS Contract Price</t>
  </si>
  <si>
    <t>Width (Inches)</t>
  </si>
  <si>
    <t>Length (Inches)</t>
  </si>
  <si>
    <t>Lumens</t>
  </si>
  <si>
    <t>Qty per UOM</t>
  </si>
  <si>
    <t>Does the product utilize integrated LED technology?</t>
  </si>
  <si>
    <t>Product Warranty (Years)</t>
  </si>
  <si>
    <t>Is product RoHS compliant?</t>
  </si>
  <si>
    <t>Is the product Energy Star certified?</t>
  </si>
  <si>
    <t>Is the product DLC Listed?</t>
  </si>
  <si>
    <t>Yes</t>
  </si>
  <si>
    <t>No</t>
  </si>
  <si>
    <t>Item 2b: 20,000 to 24,999 Lumens</t>
  </si>
  <si>
    <t>Item 2a: 15,000 to 19,999 Lumens</t>
  </si>
  <si>
    <t>Item 3c: 5500 to 6999 Lumens</t>
  </si>
  <si>
    <t>Item 3b: 4000 to 5499 Lumens</t>
  </si>
  <si>
    <t>Item 3a: 3000 to 3999 Lumens</t>
  </si>
  <si>
    <t>Item 3d: 7000 to 8999 Lumens</t>
  </si>
  <si>
    <t>Item 3f:  11000 to 12999 Lumens</t>
  </si>
  <si>
    <t>Is product Full Cut-Off?</t>
  </si>
  <si>
    <t>Item 4a: 999 to 1,999 Lumens</t>
  </si>
  <si>
    <t>Item 4b: 2,000 to 2,999 Lumens</t>
  </si>
  <si>
    <t>Item 4c: 3,000 to 3,999 Lumens</t>
  </si>
  <si>
    <t>Item 4d: 4,000 to 4,999 Lumens</t>
  </si>
  <si>
    <t>1b</t>
  </si>
  <si>
    <t>1c</t>
  </si>
  <si>
    <t>1d</t>
  </si>
  <si>
    <t>1e</t>
  </si>
  <si>
    <t>1f</t>
  </si>
  <si>
    <t>Item 4e: Equal to or greater than 5,000 Lumens</t>
  </si>
  <si>
    <t>Item 5b – LED Exit Sign with emergency lighting</t>
  </si>
  <si>
    <t>Item 5a – LED Exit Sign without emergency lighting</t>
  </si>
  <si>
    <t>Item 5c – Photoluminescent Exit Signs</t>
  </si>
  <si>
    <t>Is the product  on the NEMA list of Premium Exit Signs?</t>
  </si>
  <si>
    <t>Does the product consume no more than 5 Watts of power?</t>
  </si>
  <si>
    <t>Does the product have a lithium ion battery for backup?</t>
  </si>
  <si>
    <t>Does the product have two luminaires for emergency lighting?</t>
  </si>
  <si>
    <t>Does the product utilize safety/commercial grade phospour?</t>
  </si>
  <si>
    <t>Does the product consume electrical power?</t>
  </si>
  <si>
    <t>Does the product meet UL standard 924?</t>
  </si>
  <si>
    <t>Color Temperature</t>
  </si>
  <si>
    <t>Item 6a: 1500 to 1,999 Lumens</t>
  </si>
  <si>
    <t>Item 6b: 2,000 to 2,499 Lumens</t>
  </si>
  <si>
    <t>Item 6c: 2,500 to 2,999 Lumens</t>
  </si>
  <si>
    <t>Item 6d: Equal to or greater than 3,000 Lumens</t>
  </si>
  <si>
    <t>2a</t>
  </si>
  <si>
    <t>2b</t>
  </si>
  <si>
    <t>2c</t>
  </si>
  <si>
    <t>3a</t>
  </si>
  <si>
    <t>3b</t>
  </si>
  <si>
    <t>3d</t>
  </si>
  <si>
    <t>3e</t>
  </si>
  <si>
    <t>3f</t>
  </si>
  <si>
    <t>3c</t>
  </si>
  <si>
    <t>4a</t>
  </si>
  <si>
    <t>4b</t>
  </si>
  <si>
    <t>4c</t>
  </si>
  <si>
    <t>4d</t>
  </si>
  <si>
    <t>4e</t>
  </si>
  <si>
    <t>5a</t>
  </si>
  <si>
    <t>5b</t>
  </si>
  <si>
    <t>5c</t>
  </si>
  <si>
    <t>6a</t>
  </si>
  <si>
    <t>6b</t>
  </si>
  <si>
    <t>6c</t>
  </si>
  <si>
    <t>6d</t>
  </si>
  <si>
    <t>Estimated Quantity</t>
  </si>
  <si>
    <t>Extended Price</t>
  </si>
  <si>
    <t>Is the Product on the CEE Qualified Product List?</t>
  </si>
  <si>
    <t>Amount of Mercury in Lamp (mg)</t>
  </si>
  <si>
    <t>Minimum rated life, 3 hour start, instant start ballast</t>
  </si>
  <si>
    <t>7a</t>
  </si>
  <si>
    <t>7b</t>
  </si>
  <si>
    <t>7c</t>
  </si>
  <si>
    <t>7d</t>
  </si>
  <si>
    <t>Item 8a: GE Lighting Market Basket</t>
  </si>
  <si>
    <t>Item 8b: Philips Market Basket</t>
  </si>
  <si>
    <t>Item 9a: Recycling Kit for 4 foot linear fluorescent or U-shaped fluorescent lamps</t>
  </si>
  <si>
    <t>Item 9b: Recycling Kit for 8 foot linear fluorescent lamps</t>
  </si>
  <si>
    <t>Item 9c: Recycling Kit for U-shaped linear fluorescent lamps or high intensity discharge lamps</t>
  </si>
  <si>
    <t>Item 9d: Recycling Kit for fluorescent lamp ballasts</t>
  </si>
  <si>
    <t>Volume of Kit (cubic feet)</t>
  </si>
  <si>
    <t>9a</t>
  </si>
  <si>
    <t>Initial Light Output (Lumens)</t>
  </si>
  <si>
    <t>Item 2c: Greater than or equal to 25,000 Lumens</t>
  </si>
  <si>
    <t>Item 3g:  Greater than or Equal to 13000 Lumens</t>
  </si>
  <si>
    <t>3g</t>
  </si>
  <si>
    <t>Item 7a: GE Lighting</t>
  </si>
  <si>
    <t>Item 7b: Philips Lighting</t>
  </si>
  <si>
    <t>Item 7c: Ledvance (formerly Osram Sylvania)</t>
  </si>
  <si>
    <t>GE LIGHTING</t>
  </si>
  <si>
    <t>GE432-MV-PS-N</t>
  </si>
  <si>
    <t>GE232MAX-G-N</t>
  </si>
  <si>
    <t>GE232MAX-G-H</t>
  </si>
  <si>
    <t>Philips</t>
  </si>
  <si>
    <t>NYS Contract Price (Price per Kit)</t>
  </si>
  <si>
    <t>9b</t>
  </si>
  <si>
    <t>9c</t>
  </si>
  <si>
    <t>9d</t>
  </si>
  <si>
    <t>GE232MAXP-L/ULTRA</t>
  </si>
  <si>
    <t>GE232MAXP-N+</t>
  </si>
  <si>
    <t>GE232-MVPS-N</t>
  </si>
  <si>
    <t>GE332MAXP-N/ULTRA</t>
  </si>
  <si>
    <t>GE432MAXP-L/ULTRA</t>
  </si>
  <si>
    <t>GE432MAXP-N/ULTRA</t>
  </si>
  <si>
    <t>NEMA Premium</t>
  </si>
  <si>
    <t>Price per Ballast (NYS Contract Price/Qty per UOM)</t>
  </si>
  <si>
    <t>ICN1P32N35l or M</t>
  </si>
  <si>
    <t>CENTIUM ELE BALLAST (1) F32T8 120-277V</t>
  </si>
  <si>
    <t>CENTIUM ELE BALLAST (2) F32T8 120-277V</t>
  </si>
  <si>
    <t>CENTIUM ELE BALLAST (3) F32T8 120-277V</t>
  </si>
  <si>
    <t>ICN3P32N35I or M</t>
  </si>
  <si>
    <t>ICN4P32N35I or M</t>
  </si>
  <si>
    <t>CENTIUM ELE BALLAST (4) F32T8 120-277V</t>
  </si>
  <si>
    <t>IOPA2P32N35I or M</t>
  </si>
  <si>
    <t>IOPA4P32N35I or M</t>
  </si>
  <si>
    <t>OPTANIUM ELE BALLAST (2) F32T8 120-277V</t>
  </si>
  <si>
    <t>IOP2P32N35l or M</t>
  </si>
  <si>
    <t>OPTANIUM ELE BALLAST (4) F32T8 120-277V</t>
  </si>
  <si>
    <t>IOP4P32HLSC35M</t>
  </si>
  <si>
    <t>OPTANIUM ELE BALLAST (3) F32T8 120-277V</t>
  </si>
  <si>
    <t>IOPA3P32LWN35I or M</t>
  </si>
  <si>
    <t>IOP4P32LWN35I or M</t>
  </si>
  <si>
    <t>ICN2P32N35l or M</t>
  </si>
  <si>
    <t>Manufacturer's Order Code</t>
  </si>
  <si>
    <t>Is Ballast on the NEMA list of Premium Efficiency Ballasts?</t>
  </si>
  <si>
    <t>Is the Ballast RoHS compliant?</t>
  </si>
  <si>
    <t>8a</t>
  </si>
  <si>
    <t>8b</t>
  </si>
  <si>
    <t>8c</t>
  </si>
  <si>
    <t>GE Lighting</t>
  </si>
  <si>
    <t>Manufacturer's Model Number</t>
  </si>
  <si>
    <t>Manufacturer's Product Description</t>
  </si>
  <si>
    <t>F32T8/25WSPX35EC</t>
  </si>
  <si>
    <t>F32T8/25WSPX41EC</t>
  </si>
  <si>
    <t>F32T8/25WSPX50EC</t>
  </si>
  <si>
    <t>GE Ecolux Starcoat T8, 3500K</t>
  </si>
  <si>
    <t>GE Ecolux Starcoat T8, 4100K</t>
  </si>
  <si>
    <t>GE Ecolux Starcoat T8, 5000K</t>
  </si>
  <si>
    <t>F32T8/ADV835/XLL/ALTO/28W</t>
  </si>
  <si>
    <t>281485</t>
  </si>
  <si>
    <t>281279</t>
  </si>
  <si>
    <t>281287</t>
  </si>
  <si>
    <t>F32T8/ADV841/XLL/ALTO/28W</t>
  </si>
  <si>
    <t>F32T8/ADV850/XLL/ALTO/28W</t>
  </si>
  <si>
    <t>Energy Advantage Extra Long Life T8, 3500K</t>
  </si>
  <si>
    <t>Energy Advantage Extra Long Life T8, 4100K</t>
  </si>
  <si>
    <t>Energy Advantage Extra Long Life T8, 5000K</t>
  </si>
  <si>
    <t>LedVance</t>
  </si>
  <si>
    <t>FO28/835/XP/XL/SS/ECO3</t>
  </si>
  <si>
    <t>FO28/841/XP/XL/SS/ECO3</t>
  </si>
  <si>
    <t>FO28/850/XP/XL/SS/ECO3</t>
  </si>
  <si>
    <t>SYLVANIA Octron XP XL Supersaver, 3500K</t>
  </si>
  <si>
    <t>SYLVANIA Octron XP XL Supersaver, 4100K</t>
  </si>
  <si>
    <t>SYLVANIA Octron XP XL Supersaver, 5000K</t>
  </si>
  <si>
    <t>Is the product UL or ETL Listed?</t>
  </si>
  <si>
    <t>Is the Product UL or ETL  Listed?</t>
  </si>
  <si>
    <t>Is the Product UL or ETL Listed?</t>
  </si>
  <si>
    <t>8d</t>
  </si>
  <si>
    <t>Does Ballast accommodate 1 or 2 T8 lamps?</t>
  </si>
  <si>
    <t>8e</t>
  </si>
  <si>
    <t>8f</t>
  </si>
  <si>
    <t>Manufacturer's Model Number or Product Description</t>
  </si>
  <si>
    <t>Is the product  on the NEMA list?</t>
  </si>
  <si>
    <t>Does the product require rewiring of the ballast?</t>
  </si>
  <si>
    <t>Is the product a 4 foot long T8 tube?</t>
  </si>
  <si>
    <t>Is the Product RoHS Compliant?</t>
  </si>
  <si>
    <t>Does Ballast accommodate 3 or 4 T8 lamps?</t>
  </si>
  <si>
    <t>Is the ballast electronic with a voltage range between 120 and 277?</t>
  </si>
  <si>
    <t>Does the ballast have either a normal or low ballast factor?</t>
  </si>
  <si>
    <t>Is the ballast an instant start ballast?</t>
  </si>
  <si>
    <t>Is the product a 4 foot long T8 lamp?</t>
  </si>
  <si>
    <t>Is product a 4 foot T8 Lamp?</t>
  </si>
  <si>
    <t>Each</t>
  </si>
  <si>
    <t>Package</t>
  </si>
  <si>
    <t>Product Meets Specifications?</t>
  </si>
  <si>
    <t>Does the product consume 5 Watts of power or less?</t>
  </si>
  <si>
    <t>Does the product operate without consuming electrical power?</t>
  </si>
  <si>
    <t>Can the product be installed without modifying electrical wiring?</t>
  </si>
  <si>
    <t>Minimum rated life, 3 hour start, instant start ballast (Hours)</t>
  </si>
  <si>
    <t>Product meets Specification</t>
  </si>
  <si>
    <t>Lamp Designation</t>
  </si>
  <si>
    <t>Lamp A</t>
  </si>
  <si>
    <t>Lamp B</t>
  </si>
  <si>
    <t>Lamp C</t>
  </si>
  <si>
    <t>Price per Cubic Foot</t>
  </si>
  <si>
    <t>Bidder shall enter a description of the Product.</t>
  </si>
  <si>
    <t>Bidder shall provide the name of the manufacturer of the Product offered.</t>
  </si>
  <si>
    <t>Bidder shall enter the price published in the regularly published commercial catalog for the Product being offered.</t>
  </si>
  <si>
    <t>Bidder shall enter either "Each" or "Package" to indicate whether the product is sold individually or as part of a package.</t>
  </si>
  <si>
    <t>Manufacturer Model Number or Product Description</t>
  </si>
  <si>
    <t>Bidder shall enter the contract price offered for the product.</t>
  </si>
  <si>
    <t>Bidder shall enter the manufacturer’s unique identifier or product description assigned to the item, which consists of alphanumeric characters. Examples of manufacturer’s part numbers include, ID Numbers, Model Numbers or Catalog Numbers. Should the Manufacturer’s Part Number and the Bidder's Part Number be identical, then this information should be listed in both the ‘Manufacturer’s Part Number’ and 'Bidder’s Part Number’ fields.</t>
  </si>
  <si>
    <t>Bidder shall enter the Manufacturer's unique identifier used for ordering the product.</t>
  </si>
  <si>
    <t>Width (inches)</t>
  </si>
  <si>
    <t>Length (inches)</t>
  </si>
  <si>
    <t>The bidder shall enter the width of the product.</t>
  </si>
  <si>
    <t>The bidder shall enter the length of the product.</t>
  </si>
  <si>
    <t>The bidder shall enter the initial light output of the product in Lumens.</t>
  </si>
  <si>
    <t>Quantity per UOM</t>
  </si>
  <si>
    <t>Bidder shall indicate the number of fixtures, lamps or ballasts per unit of measure. For example, if a product is sold in a package of 12, then "Package" is entered for the UOM and "12" is entered for the Quantity per UOM. If a product is sold individually, then "Each" is entered in the UOM and "1" is entered for the Quantity per UOM.</t>
  </si>
  <si>
    <t>Price per Fixture, Tube, Lamp or Ballast</t>
  </si>
  <si>
    <t>This field is automatically calculated and is the price for one fixture, tube, lamp or ballast. It is calculated by dividing the NYS Contract Price by the Quantity per UOM.</t>
  </si>
  <si>
    <t>This field is automatically calculated and indicates whether the product meets the specifications of the IFB as determined by the answers provided to the questions contained on the spreadsheet.</t>
  </si>
  <si>
    <t>Price per Cubic Foot (Item 9)</t>
  </si>
  <si>
    <t>This field is automatically calculated and is the price of the recycling kit divided by the volume of the kit.</t>
  </si>
  <si>
    <t>Extended Price (Item 8)</t>
  </si>
  <si>
    <t>This field is automatically calculated and is the 'Price per Ballast' multiplied by the 'Estimated Quantity'.</t>
  </si>
  <si>
    <t>Volume of Kit (Item 9)</t>
  </si>
  <si>
    <t>The bidder shall enter the volume of the recycling kit in cubic feet.</t>
  </si>
  <si>
    <t>Does product remain visible for aminmum of 8 hours after being exposed to light?</t>
  </si>
  <si>
    <t>New York State Office of General Services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No entries shall be made by Bidder in gray shaded cells. Only those cells provided for entering a Bidder's response are to be accessed by the Bidder.</t>
  </si>
  <si>
    <t>Is the product free from hazardous or radioactive materials?</t>
  </si>
  <si>
    <r>
      <t xml:space="preserve">For </t>
    </r>
    <r>
      <rPr>
        <u/>
        <sz val="16"/>
        <color theme="1"/>
        <rFont val="Calibri"/>
        <family val="2"/>
        <scheme val="minor"/>
      </rPr>
      <t>each</t>
    </r>
    <r>
      <rPr>
        <sz val="16"/>
        <color theme="1"/>
        <rFont val="Calibri"/>
        <family val="2"/>
        <scheme val="minor"/>
      </rPr>
      <t xml:space="preserve"> awarded Item 6 product a comprehensive listing of Electronic Ballast compatibility shall be provided</t>
    </r>
  </si>
  <si>
    <t>Item 7d: Other Manufacturers: 4 foot long, T8 Linear Fluorescent Lamps, 2500 to 3200 Lumens</t>
  </si>
  <si>
    <t>Item 8c: Other Manufacturers Electronic Ballasts , Instant Start,  1 or 2 Lamps per fixture</t>
  </si>
  <si>
    <t>Item 8d: Other Manufacturers Electronic Ballast, Instant Start, 3 or 4 T8 Lamps per fixture</t>
  </si>
  <si>
    <t>Item 8f: Other Manufacturers Electronic Ballast, Programmed Start, 3 or 4 T8 Lamps per fixture</t>
  </si>
  <si>
    <r>
      <rPr>
        <b/>
        <sz val="11"/>
        <rFont val="Calibri"/>
        <family val="2"/>
        <scheme val="minor"/>
      </rPr>
      <t xml:space="preserve">All T8 linear fluorescent lamps shall be RoHS compliant, be either UL or ETL Listed and shall be on the CEE Qualified Product List located at: </t>
    </r>
    <r>
      <rPr>
        <b/>
        <u/>
        <sz val="11"/>
        <rFont val="Calibri"/>
        <family val="2"/>
        <scheme val="minor"/>
      </rPr>
      <t>https://library.cee1.org/content/commercial-lighting-qualifying-products-lists</t>
    </r>
    <r>
      <rPr>
        <b/>
        <sz val="11"/>
        <rFont val="Calibri"/>
        <family val="2"/>
        <scheme val="minor"/>
      </rPr>
      <t>. 
In addition, all lamps shall have a maximum mercury content of 3.5mg, a minimum rated life of 30,000 hours when tested on instant start ballasts with 
3 hour starts and shall have an initial light output between 2,500 and 3,200 Lumens.</t>
    </r>
  </si>
  <si>
    <t>Does Bidder accepts the New York State Procurement Card?</t>
  </si>
  <si>
    <t>Does Bidder offer a discount for purchases made with the NYS Procurement  Card? (If 'No' skip line 10)</t>
  </si>
  <si>
    <t>NYS Procurement Card discount percentage:</t>
  </si>
  <si>
    <t>Does Bidder offer Prompt payment discount percentage for payment made within 30 days of receipt of voucher?</t>
  </si>
  <si>
    <t>Prompt payment discount percentage:</t>
  </si>
  <si>
    <t>Evaluation Price
(NYS Contract Price/Qty per UOM)</t>
  </si>
  <si>
    <t>Evaluation Price
 (NYS Contract Price/Qty per UOM)</t>
  </si>
  <si>
    <t>Evaluation Price (NYS Contract Price/Qty per UOM)</t>
  </si>
  <si>
    <t>Evaluation Price 
(NYS Contract Price/Qty per UOM)</t>
  </si>
  <si>
    <t>Lot 1: LED Recessed Troffers</t>
  </si>
  <si>
    <t>Lot 2: LED High Bay Lighting</t>
  </si>
  <si>
    <t>Lot 4: LED Wallpacks</t>
  </si>
  <si>
    <t>Lot 5: LED and Photoluminescent Exit Signs</t>
  </si>
  <si>
    <t>Lot 6: LED T8 Plug and Play Tubes, 4 foot long</t>
  </si>
  <si>
    <t>Lot 7: T8 Linear Fluorescent Lamps</t>
  </si>
  <si>
    <t>Lot 8: Electronic Ballasts for T8 Linear Fluorescent Lamps</t>
  </si>
  <si>
    <t>Lot 9: Recycling Kits for Lamps and Ballasts</t>
  </si>
  <si>
    <r>
      <t xml:space="preserve">Item 3e: 9000 to </t>
    </r>
    <r>
      <rPr>
        <b/>
        <sz val="11"/>
        <rFont val="Calibri"/>
        <family val="2"/>
        <scheme val="minor"/>
      </rPr>
      <t>10999</t>
    </r>
    <r>
      <rPr>
        <b/>
        <sz val="11"/>
        <color theme="1"/>
        <rFont val="Calibri"/>
        <family val="2"/>
        <scheme val="minor"/>
      </rPr>
      <t xml:space="preserve"> Lumens</t>
    </r>
  </si>
  <si>
    <t>Item 1a:  24” wide x 48” long, 3000 to 3999 Lumens</t>
  </si>
  <si>
    <t>Item 1b: 24” wide x 48” long, 4000 to 4999 Lumens</t>
  </si>
  <si>
    <t>Item 1c: 24” wide x 48” long, greater than or equal to 5000 Lumens</t>
  </si>
  <si>
    <r>
      <t xml:space="preserve">Item 1d: 24” wide x 24” long, </t>
    </r>
    <r>
      <rPr>
        <b/>
        <sz val="11"/>
        <rFont val="Calibri"/>
        <family val="2"/>
        <scheme val="minor"/>
      </rPr>
      <t>1999</t>
    </r>
    <r>
      <rPr>
        <b/>
        <sz val="11"/>
        <color theme="1"/>
        <rFont val="Calibri"/>
        <family val="2"/>
        <scheme val="minor"/>
      </rPr>
      <t>-2999 Lumens</t>
    </r>
  </si>
  <si>
    <t>Item 1e: 24” wide x 24” long, 3000-3999 Lumens</t>
  </si>
  <si>
    <t>Item 1f: 24” wide x 24” long, greater than or equal to 4000 Lumens</t>
  </si>
  <si>
    <r>
      <rPr>
        <sz val="12"/>
        <color theme="1"/>
        <rFont val="Calibri"/>
        <family val="2"/>
        <scheme val="minor"/>
      </rPr>
      <t>2</t>
    </r>
    <r>
      <rPr>
        <b/>
        <sz val="12"/>
        <color theme="1"/>
        <rFont val="Calibri"/>
        <family val="2"/>
        <scheme val="minor"/>
      </rPr>
      <t>.</t>
    </r>
    <r>
      <rPr>
        <sz val="12"/>
        <color theme="1"/>
        <rFont val="Calibri"/>
        <family val="2"/>
        <scheme val="minor"/>
      </rPr>
      <t xml:space="preserve"> Bidder must fill in highlighted fields above regarding NYS Procurement Card and Prompt payment discount (Cells B9 - B13).</t>
    </r>
  </si>
  <si>
    <r>
      <t xml:space="preserve">For complete Cost Proposal Instruction please see IFB Section </t>
    </r>
    <r>
      <rPr>
        <b/>
        <i/>
        <sz val="12"/>
        <color theme="1"/>
        <rFont val="Calibri"/>
        <family val="2"/>
        <scheme val="minor"/>
      </rPr>
      <t>Cost Proposal</t>
    </r>
  </si>
  <si>
    <t>Item 8e: Other Manufacturers Electronic Ballast, Programmed Start, 1 or 2 T8 Lamps per fixture</t>
  </si>
  <si>
    <t>Item</t>
  </si>
  <si>
    <t>Item 2</t>
  </si>
  <si>
    <t>Item 3</t>
  </si>
  <si>
    <t>Item 4</t>
  </si>
  <si>
    <t>Bidder shall enter the Part/Stock Number used by the Bidder for ordering purposes.</t>
  </si>
  <si>
    <r>
      <rPr>
        <b/>
        <sz val="12"/>
        <color theme="1"/>
        <rFont val="Calibri"/>
        <family val="2"/>
        <scheme val="minor"/>
      </rPr>
      <t>1.</t>
    </r>
    <r>
      <rPr>
        <sz val="12"/>
        <color theme="1"/>
        <rFont val="Calibri"/>
        <family val="2"/>
        <scheme val="minor"/>
      </rPr>
      <t xml:space="preserve"> Enter the Bidder's name in the highlighted field above (cell B6 on this tab). This will populate cell C2 on the 'Price Page' tab also.</t>
    </r>
  </si>
  <si>
    <r>
      <rPr>
        <b/>
        <sz val="12"/>
        <color theme="1"/>
        <rFont val="Calibri"/>
        <family val="2"/>
        <scheme val="minor"/>
      </rPr>
      <t>2.</t>
    </r>
    <r>
      <rPr>
        <sz val="12"/>
        <color theme="1"/>
        <rFont val="Calibri"/>
        <family val="2"/>
        <scheme val="minor"/>
      </rPr>
      <t xml:space="preserve"> A Bidder may bid on any or all Items. If Bidder is not bidding on an Item, Bidder should leave the cells for that Item blank</t>
    </r>
  </si>
  <si>
    <r>
      <rPr>
        <b/>
        <sz val="12"/>
        <color theme="1"/>
        <rFont val="Calibri"/>
        <family val="2"/>
        <scheme val="minor"/>
      </rPr>
      <t>3.</t>
    </r>
    <r>
      <rPr>
        <sz val="12"/>
        <color theme="1"/>
        <rFont val="Calibri"/>
        <family val="2"/>
        <scheme val="minor"/>
      </rPr>
      <t xml:space="preserve"> Bidder must answer all questions in Attachment 1 Pricing pertaining to the products being bid. Please note that products that fail to meet the specifications of this IFB as indicated by a “No” in the 'Product Meets Specifications?' field will not be considered for award.</t>
    </r>
  </si>
  <si>
    <r>
      <rPr>
        <b/>
        <sz val="12"/>
        <color theme="1"/>
        <rFont val="Calibri"/>
        <family val="2"/>
        <scheme val="minor"/>
      </rPr>
      <t>4.</t>
    </r>
    <r>
      <rPr>
        <sz val="12"/>
        <color theme="1"/>
        <rFont val="Calibri"/>
        <family val="2"/>
        <scheme val="minor"/>
      </rPr>
      <t xml:space="preserve"> The Bidder may bid up to 3 individual products for the Items in the Lots specified below: 
     A. Lots 1 through 5 - All items
     B. Lot 7 - Item 7d
     C. Lot 8 - Items 8c, 8d, 8e, 8f.
     D. Lot 9 - All items
</t>
    </r>
  </si>
  <si>
    <r>
      <rPr>
        <b/>
        <sz val="12"/>
        <color theme="1"/>
        <rFont val="Calibri"/>
        <family val="2"/>
        <scheme val="minor"/>
      </rPr>
      <t>5.</t>
    </r>
    <r>
      <rPr>
        <sz val="12"/>
        <color theme="1"/>
        <rFont val="Calibri"/>
        <family val="2"/>
        <scheme val="minor"/>
      </rPr>
      <t xml:space="preserve"> The Bidder may bid on up to 6 individual products for the Items in the Lots specified below:
      A. Lot 6- All Items</t>
    </r>
  </si>
  <si>
    <r>
      <rPr>
        <b/>
        <sz val="12"/>
        <rFont val="Calibri"/>
        <family val="2"/>
        <scheme val="minor"/>
      </rPr>
      <t>6.</t>
    </r>
    <r>
      <rPr>
        <sz val="12"/>
        <rFont val="Calibri"/>
        <family val="2"/>
        <scheme val="minor"/>
      </rPr>
      <t xml:space="preserve"> For the items listed in paragraphs (3) and (4) above, if the bid for an individual product contains blank or improperly completed cells it may result in that individual product being found non-responsive and rejected.</t>
    </r>
  </si>
  <si>
    <r>
      <rPr>
        <b/>
        <sz val="12"/>
        <color theme="1"/>
        <rFont val="Calibri"/>
        <family val="2"/>
        <scheme val="minor"/>
      </rPr>
      <t>7.</t>
    </r>
    <r>
      <rPr>
        <sz val="12"/>
        <color theme="1"/>
        <rFont val="Calibri"/>
        <family val="2"/>
        <scheme val="minor"/>
      </rPr>
      <t xml:space="preserve"> For all Market Basket Items bid on (Items 7a, 7b, 7c, 8a, and 8b), pricing must be provided for all products in the Item. Failure to provide pricing for all products in a market basket Item shall result in the disqualification of the bid for the entire Item. Market basket items that contain blank or improperly completed cells other than pricing may result in the bid for the entire Item being found non-responsive and rejected.</t>
    </r>
  </si>
  <si>
    <r>
      <rPr>
        <b/>
        <sz val="12"/>
        <color theme="1"/>
        <rFont val="Calibri"/>
        <family val="2"/>
        <scheme val="minor"/>
      </rPr>
      <t>8.</t>
    </r>
    <r>
      <rPr>
        <sz val="12"/>
        <color theme="1"/>
        <rFont val="Calibri"/>
        <family val="2"/>
        <scheme val="minor"/>
      </rPr>
      <t xml:space="preserve"> Pricing must be submitted as a numerical value</t>
    </r>
  </si>
  <si>
    <r>
      <rPr>
        <b/>
        <sz val="12"/>
        <color theme="1"/>
        <rFont val="Calibri"/>
        <family val="2"/>
        <scheme val="minor"/>
      </rPr>
      <t>9.</t>
    </r>
    <r>
      <rPr>
        <sz val="12"/>
        <color theme="1"/>
        <rFont val="Calibri"/>
        <family val="2"/>
        <scheme val="minor"/>
      </rPr>
      <t xml:space="preserve"> All monentary values will be 2 decimal points (e.g., $557.2340 shall be rounded to $557.23)</t>
    </r>
  </si>
  <si>
    <r>
      <rPr>
        <b/>
        <sz val="12"/>
        <color theme="1"/>
        <rFont val="Calibri"/>
        <family val="2"/>
        <scheme val="minor"/>
      </rPr>
      <t>10.</t>
    </r>
    <r>
      <rPr>
        <sz val="12"/>
        <color theme="1"/>
        <rFont val="Calibri"/>
        <family val="2"/>
        <scheme val="minor"/>
      </rPr>
      <t xml:space="preserve"> For definitions of the fields contained on the price lists, see below.</t>
    </r>
  </si>
  <si>
    <t>Item 3: LED Street Lighting</t>
  </si>
  <si>
    <t>Product Description</t>
  </si>
  <si>
    <t>Bidder's Product Description</t>
  </si>
  <si>
    <t>Total Price for Market Basket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</si>
</sst>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quot;#,##0.00"/>
  </numFmts>
  <fonts count="30" x14ac:knownFonts="1">
    <font>
      <sz val="11"/>
      <color theme="1"/>
      <name val="Calibri"/>
      <family val="2"/>
      <scheme val="minor"/>
    </font>
    <font>
      <sz val="11"/>
      <color theme="1"/>
      <name val="Times New Roman"/>
      <family val="1"/>
    </font>
    <font>
      <b/>
      <sz val="11"/>
      <color theme="1"/>
      <name val="Calibri"/>
      <family val="2"/>
      <scheme val="minor"/>
    </font>
    <font>
      <b/>
      <sz val="16"/>
      <color theme="1"/>
      <name val="Calibri"/>
      <family val="2"/>
      <scheme val="minor"/>
    </font>
    <font>
      <b/>
      <u/>
      <sz val="11"/>
      <color theme="1"/>
      <name val="Calibri"/>
      <family val="2"/>
      <scheme val="minor"/>
    </font>
    <font>
      <b/>
      <sz val="12"/>
      <color theme="1"/>
      <name val="Calibri"/>
      <family val="2"/>
      <scheme val="minor"/>
    </font>
    <font>
      <sz val="11"/>
      <name val="Calibri"/>
      <family val="2"/>
      <scheme val="minor"/>
    </font>
    <font>
      <sz val="10"/>
      <color indexed="8"/>
      <name val="Arial"/>
      <family val="2"/>
    </font>
    <font>
      <sz val="11"/>
      <color indexed="8"/>
      <name val="Calibri"/>
      <family val="2"/>
    </font>
    <font>
      <b/>
      <sz val="11"/>
      <name val="Calibri"/>
      <family val="2"/>
      <scheme val="minor"/>
    </font>
    <font>
      <b/>
      <sz val="11"/>
      <color theme="1"/>
      <name val="Times New Roman"/>
      <family val="1"/>
    </font>
    <font>
      <sz val="10"/>
      <name val="MS Sans Serif"/>
      <family val="2"/>
    </font>
    <font>
      <b/>
      <sz val="10"/>
      <name val="Arial"/>
      <family val="2"/>
    </font>
    <font>
      <sz val="10"/>
      <name val="Arial"/>
      <family val="2"/>
    </font>
    <font>
      <sz val="11"/>
      <color rgb="FFFF0000"/>
      <name val="Calibri"/>
      <family val="2"/>
      <scheme val="minor"/>
    </font>
    <font>
      <sz val="16"/>
      <color theme="1"/>
      <name val="Calibri"/>
      <family val="2"/>
      <scheme val="minor"/>
    </font>
    <font>
      <u/>
      <sz val="16"/>
      <color theme="1"/>
      <name val="Calibri"/>
      <family val="2"/>
      <scheme val="minor"/>
    </font>
    <font>
      <b/>
      <u/>
      <sz val="11"/>
      <name val="Calibri"/>
      <family val="2"/>
      <scheme val="minor"/>
    </font>
    <font>
      <sz val="12"/>
      <color theme="1"/>
      <name val="Calibri"/>
      <family val="2"/>
      <scheme val="minor"/>
    </font>
    <font>
      <b/>
      <sz val="20"/>
      <color theme="0"/>
      <name val="Calibri"/>
      <family val="2"/>
      <scheme val="minor"/>
    </font>
    <font>
      <b/>
      <sz val="14"/>
      <color theme="1"/>
      <name val="Calibri"/>
      <family val="2"/>
      <scheme val="minor"/>
    </font>
    <font>
      <sz val="14"/>
      <color theme="1"/>
      <name val="Calibri"/>
      <family val="2"/>
      <scheme val="minor"/>
    </font>
    <font>
      <sz val="12"/>
      <name val="Calibri"/>
      <family val="2"/>
      <scheme val="minor"/>
    </font>
    <font>
      <b/>
      <i/>
      <sz val="12"/>
      <color theme="1"/>
      <name val="Calibri"/>
      <family val="2"/>
      <scheme val="minor"/>
    </font>
    <font>
      <b/>
      <sz val="18"/>
      <color theme="1"/>
      <name val="Calibri"/>
      <family val="2"/>
      <scheme val="minor"/>
    </font>
    <font>
      <b/>
      <sz val="12"/>
      <name val="Calibri"/>
      <family val="2"/>
      <scheme val="minor"/>
    </font>
    <font>
      <b/>
      <sz val="12"/>
      <color rgb="FF000000"/>
      <name val="Calibri"/>
      <family val="2"/>
    </font>
    <font>
      <sz val="12"/>
      <color rgb="FF000000"/>
      <name val="Calibri"/>
      <family val="2"/>
    </font>
    <font>
      <b/>
      <sz val="16"/>
      <color rgb="FF000000"/>
      <name val="Calibri"/>
      <family val="2"/>
    </font>
    <font>
      <sz val="11"/>
      <color rgb="FF000000"/>
      <name val="Times New Roman"/>
      <family val="1"/>
    </font>
  </fonts>
  <fills count="10">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00206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7" fillId="0" borderId="0"/>
    <xf numFmtId="0" fontId="11" fillId="0" borderId="0"/>
  </cellStyleXfs>
  <cellXfs count="254">
    <xf numFmtId="0" fontId="0" fillId="0" borderId="0" xfId="0"/>
    <xf numFmtId="0" fontId="1" fillId="0" borderId="0" xfId="0" applyFont="1"/>
    <xf numFmtId="0" fontId="2" fillId="0" borderId="0" xfId="0" applyFont="1"/>
    <xf numFmtId="0" fontId="1" fillId="0" borderId="0" xfId="0" applyFont="1" applyBorder="1" applyAlignment="1"/>
    <xf numFmtId="0" fontId="4" fillId="0" borderId="0" xfId="0" applyFont="1"/>
    <xf numFmtId="0" fontId="1" fillId="0" borderId="0" xfId="0" applyFont="1" applyFill="1"/>
    <xf numFmtId="0" fontId="1" fillId="0" borderId="0" xfId="0" applyFont="1" applyFill="1" applyAlignment="1">
      <alignment vertical="top" wrapText="1"/>
    </xf>
    <xf numFmtId="2" fontId="1" fillId="0" borderId="0" xfId="0" applyNumberFormat="1" applyFont="1" applyFill="1" applyAlignment="1">
      <alignment horizontal="right"/>
    </xf>
    <xf numFmtId="0" fontId="0" fillId="0" borderId="0" xfId="0" applyFill="1"/>
    <xf numFmtId="0" fontId="1" fillId="0" borderId="0" xfId="0" applyFont="1" applyFill="1" applyBorder="1" applyAlignment="1"/>
    <xf numFmtId="0" fontId="1" fillId="0" borderId="0" xfId="0" applyFont="1" applyFill="1" applyBorder="1" applyAlignment="1">
      <alignment vertical="top" wrapText="1"/>
    </xf>
    <xf numFmtId="2" fontId="1" fillId="0" borderId="0" xfId="0" applyNumberFormat="1" applyFont="1" applyFill="1" applyBorder="1" applyAlignment="1">
      <alignment horizontal="right"/>
    </xf>
    <xf numFmtId="0" fontId="0" fillId="0" borderId="0" xfId="0" applyFont="1"/>
    <xf numFmtId="49" fontId="1" fillId="0" borderId="0" xfId="0" applyNumberFormat="1" applyFont="1"/>
    <xf numFmtId="49" fontId="0" fillId="0" borderId="0" xfId="0" applyNumberFormat="1"/>
    <xf numFmtId="49" fontId="0" fillId="0" borderId="0" xfId="0" applyNumberFormat="1" applyFont="1"/>
    <xf numFmtId="1" fontId="0" fillId="0" borderId="0" xfId="0" applyNumberFormat="1"/>
    <xf numFmtId="49" fontId="2" fillId="0" borderId="0" xfId="0" applyNumberFormat="1" applyFont="1"/>
    <xf numFmtId="49" fontId="0" fillId="0" borderId="0" xfId="0" applyNumberFormat="1" applyFont="1" applyAlignment="1">
      <alignment horizontal="right"/>
    </xf>
    <xf numFmtId="49" fontId="2" fillId="0" borderId="0" xfId="0" applyNumberFormat="1" applyFont="1" applyAlignment="1">
      <alignment vertical="center"/>
    </xf>
    <xf numFmtId="0" fontId="0" fillId="0" borderId="0" xfId="0" applyFont="1" applyFill="1" applyAlignment="1">
      <alignment vertical="top" wrapText="1"/>
    </xf>
    <xf numFmtId="0" fontId="0" fillId="0" borderId="0" xfId="0" applyFont="1" applyFill="1"/>
    <xf numFmtId="0" fontId="0" fillId="0" borderId="0" xfId="0" applyFont="1" applyFill="1" applyBorder="1" applyAlignment="1">
      <alignment vertical="top" wrapText="1"/>
    </xf>
    <xf numFmtId="0" fontId="8" fillId="0" borderId="5" xfId="1" applyFont="1" applyFill="1" applyBorder="1" applyAlignment="1">
      <alignment horizontal="center" wrapText="1"/>
    </xf>
    <xf numFmtId="0" fontId="8" fillId="0" borderId="6" xfId="1" applyFont="1" applyFill="1" applyBorder="1" applyAlignment="1">
      <alignment horizontal="center" wrapText="1"/>
    </xf>
    <xf numFmtId="0" fontId="1" fillId="0" borderId="0" xfId="0" applyFont="1" applyFill="1" applyAlignment="1">
      <alignment horizontal="center" vertical="top" wrapText="1"/>
    </xf>
    <xf numFmtId="0" fontId="1" fillId="0" borderId="0" xfId="0" applyFont="1" applyFill="1" applyBorder="1" applyAlignment="1">
      <alignment horizontal="center" vertical="top" wrapText="1"/>
    </xf>
    <xf numFmtId="0" fontId="0" fillId="0" borderId="0" xfId="0" applyAlignment="1">
      <alignment horizontal="center"/>
    </xf>
    <xf numFmtId="0" fontId="1" fillId="0" borderId="0" xfId="0" applyFont="1" applyFill="1" applyAlignment="1">
      <alignment horizontal="center"/>
    </xf>
    <xf numFmtId="2" fontId="1" fillId="0" borderId="0" xfId="0" applyNumberFormat="1" applyFont="1" applyFill="1" applyAlignment="1">
      <alignment horizontal="center"/>
    </xf>
    <xf numFmtId="2" fontId="1" fillId="0" borderId="0" xfId="0" applyNumberFormat="1" applyFont="1" applyFill="1" applyBorder="1" applyAlignment="1">
      <alignment horizontal="center"/>
    </xf>
    <xf numFmtId="0" fontId="8" fillId="0" borderId="1" xfId="1" applyFont="1" applyFill="1" applyBorder="1" applyAlignment="1">
      <alignment horizontal="center" wrapText="1"/>
    </xf>
    <xf numFmtId="0" fontId="0" fillId="0" borderId="1" xfId="0" applyFill="1" applyBorder="1" applyAlignment="1">
      <alignment horizontal="center"/>
    </xf>
    <xf numFmtId="0" fontId="0" fillId="0" borderId="1" xfId="0" applyBorder="1" applyAlignment="1">
      <alignment horizontal="center"/>
    </xf>
    <xf numFmtId="0" fontId="8" fillId="0" borderId="7" xfId="1" applyFont="1" applyFill="1" applyBorder="1" applyAlignment="1">
      <alignment horizontal="center" wrapText="1"/>
    </xf>
    <xf numFmtId="0" fontId="0" fillId="0" borderId="7" xfId="0" applyFill="1" applyBorder="1" applyAlignment="1">
      <alignment horizontal="center"/>
    </xf>
    <xf numFmtId="0" fontId="0" fillId="0" borderId="7" xfId="0" applyBorder="1" applyAlignment="1">
      <alignment horizontal="center"/>
    </xf>
    <xf numFmtId="0" fontId="6" fillId="0" borderId="0" xfId="0" applyFont="1" applyFill="1" applyAlignment="1">
      <alignment vertical="center"/>
    </xf>
    <xf numFmtId="49"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1" fontId="9" fillId="0" borderId="1" xfId="0" applyNumberFormat="1" applyFont="1" applyFill="1" applyBorder="1" applyAlignment="1" applyProtection="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Alignment="1">
      <alignment vertical="center"/>
    </xf>
    <xf numFmtId="0" fontId="2" fillId="0" borderId="0" xfId="0" applyFont="1" applyAlignment="1">
      <alignment vertical="center"/>
    </xf>
    <xf numFmtId="2" fontId="9" fillId="0" borderId="1" xfId="0" applyNumberFormat="1" applyFont="1" applyFill="1" applyBorder="1" applyAlignment="1" applyProtection="1">
      <alignment horizontal="center" vertical="center" wrapText="1"/>
    </xf>
    <xf numFmtId="49" fontId="9" fillId="0" borderId="4" xfId="0" applyNumberFormat="1" applyFont="1" applyFill="1" applyBorder="1" applyAlignment="1" applyProtection="1">
      <alignment horizontal="center" vertical="center" wrapText="1"/>
    </xf>
    <xf numFmtId="1" fontId="9" fillId="0" borderId="4"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 fillId="0" borderId="0" xfId="0" applyFont="1" applyAlignment="1">
      <alignment vertical="center"/>
    </xf>
    <xf numFmtId="0" fontId="2" fillId="5" borderId="7" xfId="0" applyFont="1" applyFill="1" applyBorder="1" applyAlignment="1">
      <alignment vertical="center" wrapText="1"/>
    </xf>
    <xf numFmtId="0" fontId="9" fillId="5" borderId="7" xfId="0" applyFont="1" applyFill="1" applyBorder="1" applyAlignment="1">
      <alignment vertical="center" wrapText="1"/>
    </xf>
    <xf numFmtId="49" fontId="9" fillId="5" borderId="1" xfId="0" applyNumberFormat="1" applyFont="1" applyFill="1" applyBorder="1" applyAlignment="1" applyProtection="1">
      <alignment horizontal="center" vertical="center" wrapText="1"/>
    </xf>
    <xf numFmtId="2" fontId="9" fillId="5" borderId="1" xfId="0" applyNumberFormat="1" applyFont="1" applyFill="1" applyBorder="1" applyAlignment="1" applyProtection="1">
      <alignment horizontal="center" vertical="center" wrapText="1"/>
    </xf>
    <xf numFmtId="1" fontId="9" fillId="5" borderId="1" xfId="0" applyNumberFormat="1" applyFont="1" applyFill="1" applyBorder="1" applyAlignment="1" applyProtection="1">
      <alignment horizontal="center" vertical="center" wrapText="1"/>
    </xf>
    <xf numFmtId="1" fontId="9" fillId="5" borderId="4" xfId="0" applyNumberFormat="1" applyFont="1" applyFill="1" applyBorder="1" applyAlignment="1" applyProtection="1">
      <alignment horizontal="center" vertical="center" wrapText="1"/>
    </xf>
    <xf numFmtId="164" fontId="9" fillId="5" borderId="1" xfId="0" applyNumberFormat="1" applyFont="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0" fillId="5" borderId="0" xfId="0" applyFill="1" applyAlignment="1">
      <alignment wrapText="1"/>
    </xf>
    <xf numFmtId="49" fontId="9" fillId="0" borderId="7" xfId="0" applyNumberFormat="1" applyFont="1" applyFill="1" applyBorder="1" applyAlignment="1" applyProtection="1">
      <alignment horizontal="center" vertical="center" wrapText="1"/>
    </xf>
    <xf numFmtId="49" fontId="1" fillId="0" borderId="0" xfId="0" applyNumberFormat="1" applyFont="1" applyAlignment="1">
      <alignment horizontal="center" vertical="top"/>
    </xf>
    <xf numFmtId="49" fontId="0" fillId="0" borderId="0" xfId="0" applyNumberFormat="1" applyAlignment="1">
      <alignment horizontal="center" vertical="top"/>
    </xf>
    <xf numFmtId="2" fontId="0" fillId="0" borderId="0" xfId="0" applyNumberFormat="1" applyAlignment="1">
      <alignment horizontal="center" vertical="top"/>
    </xf>
    <xf numFmtId="1" fontId="0" fillId="0" borderId="0" xfId="0" applyNumberFormat="1" applyAlignment="1">
      <alignment horizontal="center" vertical="top"/>
    </xf>
    <xf numFmtId="164" fontId="3" fillId="0" borderId="0" xfId="0" applyNumberFormat="1" applyFont="1" applyAlignment="1">
      <alignment horizontal="center" vertical="top"/>
    </xf>
    <xf numFmtId="164" fontId="1" fillId="0" borderId="0" xfId="0" applyNumberFormat="1" applyFont="1" applyFill="1" applyAlignment="1">
      <alignment horizontal="center" vertical="top" wrapText="1"/>
    </xf>
    <xf numFmtId="164" fontId="0" fillId="0" borderId="0" xfId="0" applyNumberFormat="1" applyAlignment="1">
      <alignment horizontal="center" vertical="top"/>
    </xf>
    <xf numFmtId="49"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164" fontId="1" fillId="0" borderId="0" xfId="0" applyNumberFormat="1" applyFont="1" applyFill="1" applyAlignment="1">
      <alignment horizontal="center"/>
    </xf>
    <xf numFmtId="49" fontId="1" fillId="0" borderId="0" xfId="0" applyNumberFormat="1" applyFont="1" applyBorder="1" applyAlignment="1">
      <alignment horizontal="center"/>
    </xf>
    <xf numFmtId="1" fontId="1" fillId="0" borderId="0" xfId="0" applyNumberFormat="1" applyFont="1" applyBorder="1" applyAlignment="1">
      <alignment horizontal="center"/>
    </xf>
    <xf numFmtId="164" fontId="1" fillId="0" borderId="0" xfId="0" applyNumberFormat="1" applyFont="1" applyBorder="1" applyAlignment="1">
      <alignment horizontal="center"/>
    </xf>
    <xf numFmtId="164" fontId="0" fillId="0" borderId="0" xfId="0" applyNumberFormat="1" applyAlignment="1">
      <alignment horizontal="center"/>
    </xf>
    <xf numFmtId="49" fontId="1" fillId="0" borderId="0" xfId="0" applyNumberFormat="1" applyFont="1" applyAlignment="1">
      <alignment horizontal="center"/>
    </xf>
    <xf numFmtId="2" fontId="1" fillId="0" borderId="0" xfId="0" applyNumberFormat="1" applyFont="1"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Fill="1" applyBorder="1" applyAlignment="1">
      <alignment horizontal="center"/>
    </xf>
    <xf numFmtId="164" fontId="1" fillId="0" borderId="0" xfId="0" applyNumberFormat="1" applyFont="1" applyFill="1" applyBorder="1" applyAlignment="1">
      <alignment horizontal="center" vertical="top" wrapText="1"/>
    </xf>
    <xf numFmtId="0" fontId="10"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top" wrapText="1"/>
    </xf>
    <xf numFmtId="0" fontId="0" fillId="0" borderId="0" xfId="0" applyFont="1" applyFill="1" applyBorder="1" applyAlignment="1">
      <alignment horizontal="center" vertical="top" wrapText="1"/>
    </xf>
    <xf numFmtId="164" fontId="0" fillId="0" borderId="0" xfId="0" applyNumberFormat="1" applyFont="1" applyFill="1" applyAlignment="1">
      <alignment horizontal="center" vertical="top" wrapText="1"/>
    </xf>
    <xf numFmtId="0" fontId="0" fillId="0" borderId="0" xfId="0" applyFill="1" applyAlignment="1">
      <alignment horizontal="center"/>
    </xf>
    <xf numFmtId="164" fontId="0" fillId="0" borderId="0" xfId="0" applyNumberFormat="1" applyFont="1" applyFill="1" applyBorder="1" applyAlignment="1">
      <alignment horizontal="center" vertical="top" wrapText="1"/>
    </xf>
    <xf numFmtId="0" fontId="1" fillId="0" borderId="0" xfId="0" applyFont="1" applyFill="1" applyBorder="1" applyAlignment="1">
      <alignment horizontal="center"/>
    </xf>
    <xf numFmtId="0" fontId="1" fillId="0" borderId="0" xfId="0" applyFont="1" applyBorder="1" applyAlignment="1">
      <alignment horizontal="center"/>
    </xf>
    <xf numFmtId="0" fontId="6" fillId="0" borderId="0" xfId="0" applyFont="1" applyFill="1" applyAlignment="1">
      <alignment horizontal="center" vertical="center"/>
    </xf>
    <xf numFmtId="164" fontId="0" fillId="4" borderId="1" xfId="0" applyNumberFormat="1" applyFill="1" applyBorder="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164" fontId="0" fillId="0" borderId="0" xfId="0" applyNumberFormat="1" applyFont="1" applyFill="1" applyAlignment="1">
      <alignment horizontal="center"/>
    </xf>
    <xf numFmtId="164" fontId="9" fillId="5" borderId="7" xfId="0"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vertical="center"/>
    </xf>
    <xf numFmtId="164" fontId="0" fillId="0" borderId="0" xfId="0" applyNumberFormat="1" applyFill="1" applyAlignment="1">
      <alignment horizontal="center" vertical="top"/>
    </xf>
    <xf numFmtId="164" fontId="0" fillId="0" borderId="0" xfId="0" applyNumberFormat="1" applyFill="1" applyAlignment="1">
      <alignment horizontal="center"/>
    </xf>
    <xf numFmtId="0" fontId="2" fillId="5" borderId="0" xfId="0" applyFont="1" applyFill="1" applyAlignment="1">
      <alignment vertical="center" wrapText="1"/>
    </xf>
    <xf numFmtId="1" fontId="0" fillId="0" borderId="0" xfId="0" applyNumberFormat="1" applyAlignment="1">
      <alignment horizontal="right"/>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4" fontId="9" fillId="0" borderId="1" xfId="0" applyNumberFormat="1" applyFont="1" applyFill="1" applyBorder="1" applyAlignment="1" applyProtection="1">
      <alignment horizontal="center" vertical="center" wrapText="1"/>
    </xf>
    <xf numFmtId="4" fontId="0" fillId="0" borderId="0" xfId="0" applyNumberFormat="1" applyAlignment="1">
      <alignment horizontal="center"/>
    </xf>
    <xf numFmtId="4" fontId="0" fillId="0" borderId="0" xfId="0" applyNumberFormat="1"/>
    <xf numFmtId="0" fontId="13" fillId="0" borderId="7" xfId="2" applyFont="1" applyFill="1" applyBorder="1" applyAlignment="1" applyProtection="1">
      <alignment vertical="center" wrapText="1"/>
    </xf>
    <xf numFmtId="0" fontId="0" fillId="0" borderId="0" xfId="0" applyAlignment="1">
      <alignment vertical="center"/>
    </xf>
    <xf numFmtId="0" fontId="13" fillId="6" borderId="7" xfId="2" applyFont="1" applyFill="1" applyBorder="1" applyAlignment="1" applyProtection="1">
      <alignment vertical="center" wrapText="1"/>
    </xf>
    <xf numFmtId="0" fontId="12" fillId="0" borderId="0" xfId="2" applyFont="1" applyFill="1" applyBorder="1" applyAlignment="1" applyProtection="1">
      <alignment vertical="center" wrapText="1"/>
    </xf>
    <xf numFmtId="0" fontId="13" fillId="0" borderId="0" xfId="2" applyFont="1" applyFill="1" applyBorder="1" applyAlignment="1" applyProtection="1">
      <alignment vertical="center" wrapText="1"/>
    </xf>
    <xf numFmtId="0" fontId="12" fillId="7" borderId="7" xfId="2" applyFont="1" applyFill="1" applyBorder="1" applyAlignment="1" applyProtection="1">
      <alignment vertical="center" wrapText="1"/>
    </xf>
    <xf numFmtId="1" fontId="9" fillId="7" borderId="7" xfId="0" applyNumberFormat="1" applyFont="1" applyFill="1" applyBorder="1" applyAlignment="1" applyProtection="1">
      <alignment horizontal="left" vertical="center" wrapText="1"/>
    </xf>
    <xf numFmtId="0" fontId="12" fillId="7" borderId="1" xfId="2" applyFont="1" applyFill="1" applyBorder="1" applyAlignment="1" applyProtection="1">
      <alignment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9" fillId="0" borderId="0" xfId="0" applyFont="1" applyFill="1" applyAlignment="1">
      <alignment horizontal="center" vertical="center"/>
    </xf>
    <xf numFmtId="0" fontId="0" fillId="6" borderId="0" xfId="0" applyFill="1" applyBorder="1" applyProtection="1">
      <protection locked="0"/>
    </xf>
    <xf numFmtId="0" fontId="0" fillId="0" borderId="0" xfId="0" applyAlignment="1">
      <alignment wrapText="1"/>
    </xf>
    <xf numFmtId="0" fontId="0" fillId="2" borderId="7" xfId="0" applyFill="1" applyBorder="1" applyProtection="1">
      <protection locked="0"/>
    </xf>
    <xf numFmtId="10" fontId="0" fillId="2" borderId="7" xfId="0" applyNumberFormat="1" applyFill="1" applyBorder="1" applyProtection="1">
      <protection locked="0"/>
    </xf>
    <xf numFmtId="0" fontId="2" fillId="6" borderId="0" xfId="0" applyFont="1" applyFill="1"/>
    <xf numFmtId="0" fontId="0" fillId="6" borderId="0" xfId="0" applyFill="1"/>
    <xf numFmtId="49" fontId="5" fillId="7" borderId="7" xfId="0" applyNumberFormat="1" applyFont="1" applyFill="1" applyBorder="1" applyAlignment="1">
      <alignment horizontal="right"/>
    </xf>
    <xf numFmtId="0" fontId="0" fillId="0" borderId="0" xfId="0" applyNumberFormat="1" applyAlignment="1">
      <alignment horizontal="center" vertical="top"/>
    </xf>
    <xf numFmtId="0" fontId="1" fillId="0" borderId="0" xfId="0" applyNumberFormat="1" applyFont="1" applyBorder="1" applyAlignment="1">
      <alignment horizontal="center"/>
    </xf>
    <xf numFmtId="0" fontId="9" fillId="0" borderId="1" xfId="0" applyNumberFormat="1" applyFont="1" applyFill="1" applyBorder="1" applyAlignment="1" applyProtection="1">
      <alignment horizontal="center" vertical="center" wrapText="1"/>
    </xf>
    <xf numFmtId="0" fontId="0" fillId="0" borderId="0" xfId="0" applyNumberFormat="1" applyAlignment="1">
      <alignment horizontal="center"/>
    </xf>
    <xf numFmtId="0" fontId="1" fillId="0" borderId="0" xfId="0" applyNumberFormat="1" applyFont="1" applyAlignment="1">
      <alignment horizontal="center"/>
    </xf>
    <xf numFmtId="0" fontId="21" fillId="0" borderId="0" xfId="0" applyFont="1"/>
    <xf numFmtId="0" fontId="21" fillId="7" borderId="7" xfId="0" applyFont="1" applyFill="1" applyBorder="1"/>
    <xf numFmtId="0" fontId="18" fillId="7" borderId="7" xfId="0" applyFont="1" applyFill="1" applyBorder="1" applyAlignment="1">
      <alignment wrapText="1"/>
    </xf>
    <xf numFmtId="49" fontId="24" fillId="0" borderId="0" xfId="0" applyNumberFormat="1" applyFont="1" applyBorder="1" applyAlignment="1"/>
    <xf numFmtId="49" fontId="18" fillId="7" borderId="7" xfId="0" applyNumberFormat="1" applyFont="1" applyFill="1" applyBorder="1" applyAlignment="1">
      <alignment horizontal="left" wrapText="1"/>
    </xf>
    <xf numFmtId="49" fontId="5" fillId="7" borderId="7" xfId="0" applyNumberFormat="1" applyFont="1" applyFill="1" applyBorder="1" applyAlignment="1">
      <alignment horizontal="right" wrapText="1"/>
    </xf>
    <xf numFmtId="49" fontId="18" fillId="7" borderId="7" xfId="0" applyNumberFormat="1" applyFont="1" applyFill="1" applyBorder="1" applyAlignment="1" applyProtection="1">
      <alignment horizontal="left" wrapText="1"/>
      <protection locked="0"/>
    </xf>
    <xf numFmtId="49" fontId="9" fillId="0" borderId="0" xfId="0" applyNumberFormat="1" applyFont="1"/>
    <xf numFmtId="49" fontId="0" fillId="0" borderId="0" xfId="0" applyNumberFormat="1" applyFill="1"/>
    <xf numFmtId="1" fontId="0" fillId="0" borderId="0" xfId="0" applyNumberFormat="1" applyFill="1"/>
    <xf numFmtId="0" fontId="9" fillId="5" borderId="7" xfId="0" applyFont="1" applyFill="1" applyBorder="1" applyAlignment="1">
      <alignment horizontal="center" vertical="center" wrapText="1"/>
    </xf>
    <xf numFmtId="49" fontId="0" fillId="3" borderId="1" xfId="0" applyNumberFormat="1" applyFill="1" applyBorder="1" applyAlignment="1" applyProtection="1">
      <alignment horizontal="center"/>
      <protection locked="0"/>
    </xf>
    <xf numFmtId="49" fontId="0" fillId="3" borderId="1" xfId="0" applyNumberFormat="1" applyFill="1" applyBorder="1" applyProtection="1">
      <protection locked="0"/>
    </xf>
    <xf numFmtId="49" fontId="0" fillId="3" borderId="7" xfId="0" applyNumberFormat="1" applyFill="1" applyBorder="1" applyAlignment="1" applyProtection="1">
      <alignment horizontal="center"/>
      <protection locked="0"/>
    </xf>
    <xf numFmtId="2" fontId="0" fillId="3" borderId="1"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0" xfId="0" applyFont="1" applyFill="1" applyAlignment="1" applyProtection="1">
      <alignment horizontal="center"/>
      <protection locked="0"/>
    </xf>
    <xf numFmtId="49" fontId="0" fillId="3" borderId="1" xfId="0" applyNumberFormat="1" applyFill="1" applyBorder="1" applyAlignment="1" applyProtection="1">
      <alignment horizontal="left"/>
      <protection locked="0"/>
    </xf>
    <xf numFmtId="0" fontId="1" fillId="0" borderId="0" xfId="0" applyFont="1" applyFill="1" applyProtection="1">
      <protection locked="0"/>
    </xf>
    <xf numFmtId="0" fontId="1" fillId="0" borderId="0" xfId="0" applyFont="1" applyProtection="1">
      <protection locked="0"/>
    </xf>
    <xf numFmtId="0" fontId="0" fillId="3" borderId="1" xfId="0" applyNumberFormat="1" applyFill="1" applyBorder="1" applyAlignment="1" applyProtection="1">
      <alignment horizontal="center"/>
      <protection locked="0"/>
    </xf>
    <xf numFmtId="0" fontId="6" fillId="0" borderId="0" xfId="0" applyFont="1" applyFill="1" applyProtection="1">
      <protection locked="0"/>
    </xf>
    <xf numFmtId="49" fontId="0" fillId="3" borderId="7" xfId="0" applyNumberFormat="1" applyFill="1" applyBorder="1" applyProtection="1">
      <protection locked="0"/>
    </xf>
    <xf numFmtId="1" fontId="0" fillId="3" borderId="7" xfId="0" applyNumberFormat="1" applyFill="1" applyBorder="1" applyAlignment="1" applyProtection="1">
      <alignment horizontal="center"/>
      <protection locked="0"/>
    </xf>
    <xf numFmtId="164" fontId="0" fillId="3" borderId="7" xfId="0" applyNumberFormat="1" applyFill="1" applyBorder="1" applyAlignment="1" applyProtection="1">
      <alignment horizontal="center"/>
      <protection locked="0"/>
    </xf>
    <xf numFmtId="49" fontId="0" fillId="3" borderId="1" xfId="0" applyNumberFormat="1" applyFill="1" applyBorder="1" applyAlignment="1" applyProtection="1">
      <alignment horizontal="center" vertical="center"/>
      <protection locked="0"/>
    </xf>
    <xf numFmtId="0" fontId="0" fillId="0" borderId="0" xfId="0" applyFont="1" applyFill="1" applyAlignment="1" applyProtection="1">
      <alignment vertical="top" wrapText="1"/>
    </xf>
    <xf numFmtId="0" fontId="0" fillId="0" borderId="0" xfId="0" applyFont="1" applyFill="1" applyBorder="1" applyAlignment="1" applyProtection="1">
      <alignment vertical="top" wrapText="1"/>
    </xf>
    <xf numFmtId="0" fontId="9" fillId="0" borderId="7" xfId="0" applyFont="1" applyFill="1" applyBorder="1" applyAlignment="1" applyProtection="1">
      <alignment vertical="center"/>
    </xf>
    <xf numFmtId="0" fontId="0" fillId="0" borderId="0" xfId="0" applyFont="1" applyProtection="1"/>
    <xf numFmtId="0" fontId="0" fillId="0" borderId="0" xfId="0" applyProtection="1"/>
    <xf numFmtId="0" fontId="0" fillId="0" borderId="0" xfId="0" applyFont="1" applyFill="1" applyProtection="1"/>
    <xf numFmtId="0" fontId="1" fillId="0" borderId="0" xfId="0" applyFont="1" applyFill="1" applyAlignment="1" applyProtection="1">
      <alignment horizontal="center"/>
    </xf>
    <xf numFmtId="49" fontId="0" fillId="0" borderId="1" xfId="0" applyNumberFormat="1" applyFill="1" applyBorder="1" applyAlignment="1" applyProtection="1">
      <alignment horizontal="center"/>
    </xf>
    <xf numFmtId="164" fontId="0" fillId="0" borderId="1" xfId="0" applyNumberFormat="1" applyFill="1" applyBorder="1" applyAlignment="1" applyProtection="1">
      <alignment horizontal="center"/>
    </xf>
    <xf numFmtId="1" fontId="0" fillId="0" borderId="1" xfId="0" applyNumberFormat="1" applyFill="1" applyBorder="1" applyAlignment="1" applyProtection="1">
      <alignment horizontal="center"/>
    </xf>
    <xf numFmtId="49" fontId="1" fillId="0" borderId="0" xfId="0" applyNumberFormat="1" applyFont="1" applyAlignment="1" applyProtection="1">
      <alignment horizontal="center"/>
    </xf>
    <xf numFmtId="49" fontId="0" fillId="0" borderId="0" xfId="0" applyNumberFormat="1" applyAlignment="1" applyProtection="1">
      <alignment horizontal="center"/>
    </xf>
    <xf numFmtId="164" fontId="1" fillId="0" borderId="0" xfId="0" applyNumberFormat="1" applyFont="1" applyFill="1" applyAlignment="1" applyProtection="1">
      <alignment horizontal="center"/>
    </xf>
    <xf numFmtId="0" fontId="0" fillId="0" borderId="0" xfId="0" applyAlignment="1" applyProtection="1">
      <alignment horizontal="center"/>
    </xf>
    <xf numFmtId="49" fontId="1" fillId="0" borderId="0" xfId="0" applyNumberFormat="1" applyFont="1" applyBorder="1" applyAlignment="1" applyProtection="1">
      <alignment horizontal="center"/>
    </xf>
    <xf numFmtId="0" fontId="1" fillId="0" borderId="0" xfId="0" applyFont="1" applyFill="1" applyProtection="1"/>
    <xf numFmtId="0" fontId="9" fillId="0" borderId="7" xfId="0" applyFont="1" applyFill="1" applyBorder="1" applyAlignment="1" applyProtection="1">
      <alignment horizontal="center" vertical="center" wrapText="1"/>
    </xf>
    <xf numFmtId="0" fontId="0" fillId="0" borderId="7" xfId="0" applyFont="1" applyBorder="1" applyAlignment="1" applyProtection="1">
      <alignment horizontal="center"/>
    </xf>
    <xf numFmtId="164" fontId="0" fillId="0" borderId="2" xfId="0" applyNumberFormat="1" applyFill="1" applyBorder="1" applyAlignment="1" applyProtection="1">
      <alignment horizontal="center"/>
    </xf>
    <xf numFmtId="164" fontId="0" fillId="0" borderId="3" xfId="0" applyNumberFormat="1" applyFill="1" applyBorder="1" applyAlignment="1" applyProtection="1">
      <alignment horizontal="center"/>
    </xf>
    <xf numFmtId="164" fontId="0" fillId="0" borderId="0" xfId="0" applyNumberFormat="1" applyAlignment="1" applyProtection="1">
      <alignment horizontal="center"/>
    </xf>
    <xf numFmtId="164" fontId="1" fillId="0" borderId="0" xfId="0" applyNumberFormat="1" applyFont="1" applyAlignment="1" applyProtection="1">
      <alignment horizontal="center"/>
    </xf>
    <xf numFmtId="164" fontId="0" fillId="0" borderId="7" xfId="0" applyNumberFormat="1" applyFill="1" applyBorder="1" applyAlignment="1" applyProtection="1">
      <alignment horizontal="center"/>
    </xf>
    <xf numFmtId="164" fontId="1" fillId="0" borderId="0" xfId="0" applyNumberFormat="1" applyFont="1" applyBorder="1" applyAlignment="1" applyProtection="1">
      <alignment horizontal="center"/>
    </xf>
    <xf numFmtId="164" fontId="0" fillId="0" borderId="0" xfId="0" applyNumberFormat="1" applyFill="1" applyBorder="1" applyAlignment="1" applyProtection="1">
      <alignment horizontal="center"/>
    </xf>
    <xf numFmtId="164" fontId="0" fillId="0" borderId="0" xfId="0" applyNumberFormat="1" applyFill="1" applyAlignment="1" applyProtection="1">
      <alignment horizontal="center"/>
    </xf>
    <xf numFmtId="164" fontId="1" fillId="0" borderId="0" xfId="0" applyNumberFormat="1" applyFont="1" applyFill="1" applyBorder="1" applyAlignment="1" applyProtection="1">
      <alignment horizontal="center"/>
    </xf>
    <xf numFmtId="0" fontId="2" fillId="0" borderId="0" xfId="0" applyFont="1" applyFill="1" applyAlignment="1" applyProtection="1">
      <alignment vertical="center"/>
    </xf>
    <xf numFmtId="7" fontId="0" fillId="0" borderId="0" xfId="0" applyNumberFormat="1" applyAlignment="1">
      <alignment horizontal="center"/>
    </xf>
    <xf numFmtId="7" fontId="9" fillId="0" borderId="1" xfId="0" applyNumberFormat="1" applyFont="1" applyFill="1" applyBorder="1" applyAlignment="1" applyProtection="1">
      <alignment horizontal="center" vertical="center" wrapText="1"/>
    </xf>
    <xf numFmtId="7" fontId="0" fillId="3" borderId="1" xfId="0" applyNumberFormat="1" applyFill="1" applyBorder="1" applyAlignment="1" applyProtection="1">
      <alignment horizontal="center"/>
      <protection locked="0"/>
    </xf>
    <xf numFmtId="7" fontId="1" fillId="0" borderId="0" xfId="0" applyNumberFormat="1" applyFont="1" applyFill="1" applyAlignment="1">
      <alignment horizontal="center"/>
    </xf>
    <xf numFmtId="7" fontId="3" fillId="0" borderId="0" xfId="0" applyNumberFormat="1" applyFont="1" applyAlignment="1">
      <alignment horizontal="center" vertical="top"/>
    </xf>
    <xf numFmtId="164" fontId="9" fillId="0" borderId="7" xfId="0" applyNumberFormat="1" applyFont="1" applyFill="1" applyBorder="1" applyAlignment="1" applyProtection="1">
      <alignment horizontal="center" vertical="center" wrapText="1"/>
    </xf>
    <xf numFmtId="0" fontId="0" fillId="0" borderId="0" xfId="0" applyNumberFormat="1" applyFill="1" applyBorder="1" applyAlignment="1" applyProtection="1">
      <alignment horizontal="center"/>
    </xf>
    <xf numFmtId="4" fontId="0" fillId="0" borderId="0" xfId="0" applyNumberFormat="1" applyAlignment="1">
      <alignment horizontal="center" vertical="top"/>
    </xf>
    <xf numFmtId="4" fontId="1" fillId="0" borderId="0" xfId="0" applyNumberFormat="1" applyFont="1" applyBorder="1" applyAlignment="1">
      <alignment horizontal="center"/>
    </xf>
    <xf numFmtId="4" fontId="0" fillId="3" borderId="1" xfId="0" applyNumberFormat="1" applyFill="1" applyBorder="1" applyAlignment="1" applyProtection="1">
      <alignment horizontal="center"/>
      <protection locked="0"/>
    </xf>
    <xf numFmtId="4" fontId="1" fillId="0" borderId="0" xfId="0" applyNumberFormat="1" applyFont="1" applyFill="1" applyBorder="1" applyAlignment="1">
      <alignment horizontal="center"/>
    </xf>
    <xf numFmtId="4" fontId="1" fillId="0" borderId="0" xfId="0" applyNumberFormat="1" applyFont="1" applyAlignment="1">
      <alignment horizontal="center"/>
    </xf>
    <xf numFmtId="49" fontId="0" fillId="0" borderId="0" xfId="0" applyNumberFormat="1" applyFont="1" applyFill="1" applyBorder="1" applyAlignment="1">
      <alignment horizontal="center" vertical="top" wrapText="1"/>
    </xf>
    <xf numFmtId="164" fontId="0" fillId="0" borderId="0" xfId="0" applyNumberFormat="1" applyProtection="1"/>
    <xf numFmtId="4" fontId="0" fillId="3" borderId="1" xfId="0" applyNumberFormat="1" applyFill="1" applyBorder="1" applyProtection="1">
      <protection locked="0"/>
    </xf>
    <xf numFmtId="4" fontId="0" fillId="0" borderId="0" xfId="0" applyNumberFormat="1" applyFont="1" applyFill="1" applyAlignment="1">
      <alignment horizontal="center"/>
    </xf>
    <xf numFmtId="4" fontId="0" fillId="0" borderId="0" xfId="0" applyNumberFormat="1" applyFont="1" applyFill="1" applyBorder="1" applyAlignment="1">
      <alignment horizontal="center" vertical="top" wrapText="1"/>
    </xf>
    <xf numFmtId="2" fontId="0" fillId="3" borderId="1" xfId="0" applyNumberFormat="1" applyFill="1" applyBorder="1" applyProtection="1">
      <protection locked="0"/>
    </xf>
    <xf numFmtId="2" fontId="3" fillId="0" borderId="0" xfId="0" applyNumberFormat="1" applyFont="1" applyAlignment="1">
      <alignment horizontal="center" vertical="top"/>
    </xf>
    <xf numFmtId="164" fontId="1" fillId="0" borderId="0" xfId="0" applyNumberFormat="1" applyFont="1" applyFill="1" applyAlignment="1" applyProtection="1">
      <alignment horizontal="center" vertical="top" wrapText="1"/>
    </xf>
    <xf numFmtId="164" fontId="1" fillId="0" borderId="0" xfId="0" applyNumberFormat="1" applyFont="1" applyFill="1" applyBorder="1" applyAlignment="1" applyProtection="1">
      <alignment horizontal="center" vertical="top" wrapText="1"/>
    </xf>
    <xf numFmtId="0" fontId="5" fillId="0" borderId="7" xfId="0" applyFont="1" applyFill="1" applyBorder="1" applyAlignment="1">
      <alignment horizontal="left" vertical="top"/>
    </xf>
    <xf numFmtId="0" fontId="0" fillId="0" borderId="7" xfId="0" applyBorder="1" applyAlignment="1">
      <alignment horizontal="left" vertical="top"/>
    </xf>
    <xf numFmtId="49" fontId="28" fillId="0" borderId="0" xfId="0" applyNumberFormat="1" applyFont="1" applyFill="1" applyBorder="1" applyAlignment="1"/>
    <xf numFmtId="49" fontId="29" fillId="0" borderId="0" xfId="0" applyNumberFormat="1" applyFont="1" applyFill="1" applyBorder="1"/>
    <xf numFmtId="49" fontId="26" fillId="0" borderId="7" xfId="0" applyNumberFormat="1" applyFont="1" applyFill="1" applyBorder="1" applyAlignment="1">
      <alignment horizontal="left"/>
    </xf>
    <xf numFmtId="49" fontId="27" fillId="0" borderId="7" xfId="0" applyNumberFormat="1" applyFont="1" applyFill="1" applyBorder="1" applyAlignment="1">
      <alignment horizontal="left"/>
    </xf>
    <xf numFmtId="2" fontId="0" fillId="3" borderId="7" xfId="0" applyNumberFormat="1" applyFont="1" applyFill="1" applyBorder="1" applyAlignment="1" applyProtection="1">
      <alignment horizontal="center"/>
      <protection locked="0"/>
    </xf>
    <xf numFmtId="164" fontId="0" fillId="3" borderId="7" xfId="0" applyNumberFormat="1" applyFill="1" applyBorder="1" applyProtection="1">
      <protection locked="0"/>
    </xf>
    <xf numFmtId="2" fontId="0" fillId="3" borderId="7" xfId="0" applyNumberFormat="1" applyFill="1" applyBorder="1" applyProtection="1">
      <protection locked="0"/>
    </xf>
    <xf numFmtId="3" fontId="0" fillId="3" borderId="1" xfId="0" applyNumberFormat="1" applyFill="1" applyBorder="1" applyAlignment="1" applyProtection="1">
      <alignment horizontal="center"/>
      <protection locked="0"/>
    </xf>
    <xf numFmtId="0" fontId="0" fillId="0" borderId="0" xfId="0" applyFont="1" applyBorder="1" applyAlignment="1" applyProtection="1">
      <alignment horizontal="center"/>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wrapText="1"/>
    </xf>
    <xf numFmtId="1" fontId="0" fillId="3" borderId="13" xfId="0" applyNumberForma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0" fillId="0" borderId="0" xfId="0" applyNumberFormat="1" applyFill="1" applyBorder="1" applyProtection="1">
      <protection locked="0"/>
    </xf>
    <xf numFmtId="164" fontId="0" fillId="0" borderId="0" xfId="0" applyNumberFormat="1" applyFill="1" applyBorder="1" applyAlignment="1" applyProtection="1">
      <alignment horizontal="center"/>
      <protection locked="0"/>
    </xf>
    <xf numFmtId="49" fontId="0" fillId="0" borderId="0" xfId="0" applyNumberFormat="1" applyFill="1" applyBorder="1" applyProtection="1"/>
    <xf numFmtId="49" fontId="0" fillId="0" borderId="0" xfId="0" applyNumberFormat="1" applyFill="1" applyBorder="1" applyAlignment="1" applyProtection="1">
      <alignment horizontal="center"/>
    </xf>
    <xf numFmtId="0" fontId="1" fillId="0" borderId="0" xfId="0" applyFont="1" applyFill="1" applyBorder="1"/>
    <xf numFmtId="0" fontId="9" fillId="0" borderId="1" xfId="0" applyFont="1" applyFill="1" applyBorder="1" applyAlignment="1" applyProtection="1">
      <alignment vertical="center"/>
    </xf>
    <xf numFmtId="4" fontId="9" fillId="0" borderId="4" xfId="0" applyNumberFormat="1" applyFont="1" applyFill="1" applyBorder="1" applyAlignment="1" applyProtection="1">
      <alignment horizontal="center" vertical="center" wrapText="1"/>
    </xf>
    <xf numFmtId="2" fontId="9" fillId="0" borderId="4" xfId="0" applyNumberFormat="1" applyFont="1" applyFill="1" applyBorder="1" applyAlignment="1" applyProtection="1">
      <alignment horizontal="center" vertical="center" wrapText="1"/>
    </xf>
    <xf numFmtId="0" fontId="19" fillId="9" borderId="3" xfId="0" applyFont="1" applyFill="1" applyBorder="1" applyAlignment="1">
      <alignment horizontal="center"/>
    </xf>
    <xf numFmtId="0" fontId="19" fillId="9" borderId="0" xfId="0" applyFont="1" applyFill="1" applyBorder="1" applyAlignment="1">
      <alignment horizontal="center"/>
    </xf>
    <xf numFmtId="0" fontId="20" fillId="7" borderId="3" xfId="0" applyFont="1" applyFill="1" applyBorder="1" applyAlignment="1">
      <alignment horizontal="center"/>
    </xf>
    <xf numFmtId="0" fontId="20" fillId="7" borderId="0" xfId="0" applyFont="1" applyFill="1" applyBorder="1" applyAlignment="1">
      <alignment horizontal="center"/>
    </xf>
    <xf numFmtId="0" fontId="5" fillId="7" borderId="7" xfId="0" applyFont="1" applyFill="1" applyBorder="1" applyAlignment="1">
      <alignment horizontal="center"/>
    </xf>
    <xf numFmtId="0" fontId="12" fillId="7" borderId="10" xfId="2" applyFont="1" applyFill="1" applyBorder="1" applyAlignment="1" applyProtection="1">
      <alignment horizontal="center" vertical="center" wrapText="1"/>
    </xf>
    <xf numFmtId="0" fontId="12" fillId="7" borderId="11" xfId="2" applyFont="1" applyFill="1" applyBorder="1" applyAlignment="1" applyProtection="1">
      <alignment horizontal="center" vertical="center" wrapText="1"/>
    </xf>
    <xf numFmtId="0" fontId="18" fillId="0" borderId="7" xfId="0" applyFont="1" applyBorder="1" applyAlignment="1">
      <alignment horizontal="left" vertical="top" wrapText="1"/>
    </xf>
    <xf numFmtId="0" fontId="22" fillId="0" borderId="7" xfId="0" applyFont="1" applyBorder="1" applyAlignment="1">
      <alignment horizontal="left" vertical="top" wrapText="1"/>
    </xf>
    <xf numFmtId="0" fontId="18" fillId="6" borderId="7" xfId="0" applyFont="1" applyFill="1" applyBorder="1" applyAlignment="1">
      <alignment horizontal="left" vertical="top" wrapText="1"/>
    </xf>
    <xf numFmtId="0" fontId="18" fillId="6" borderId="7" xfId="0" applyFont="1" applyFill="1" applyBorder="1" applyAlignment="1">
      <alignment horizontal="left" vertical="top"/>
    </xf>
    <xf numFmtId="0" fontId="18" fillId="0" borderId="7" xfId="0" applyFont="1" applyBorder="1" applyAlignment="1">
      <alignment horizontal="left" vertical="top"/>
    </xf>
    <xf numFmtId="0" fontId="5" fillId="0" borderId="7" xfId="0" applyFont="1" applyBorder="1" applyAlignment="1">
      <alignment horizontal="center" vertical="center"/>
    </xf>
    <xf numFmtId="49" fontId="18" fillId="7" borderId="7" xfId="0" applyNumberFormat="1" applyFont="1" applyFill="1" applyBorder="1" applyAlignment="1">
      <alignment horizontal="center" wrapText="1"/>
    </xf>
    <xf numFmtId="49" fontId="15" fillId="8" borderId="8" xfId="0" applyNumberFormat="1" applyFont="1" applyFill="1" applyBorder="1" applyAlignment="1">
      <alignment vertical="top" wrapText="1"/>
    </xf>
    <xf numFmtId="49" fontId="3" fillId="8" borderId="9" xfId="0" applyNumberFormat="1" applyFont="1" applyFill="1" applyBorder="1" applyAlignment="1">
      <alignment vertical="top" wrapText="1"/>
    </xf>
    <xf numFmtId="49" fontId="9" fillId="0" borderId="0" xfId="0" applyNumberFormat="1" applyFont="1" applyBorder="1" applyAlignment="1">
      <alignment horizontal="left" vertical="center" wrapText="1"/>
    </xf>
    <xf numFmtId="49" fontId="14" fillId="0" borderId="0" xfId="0" applyNumberFormat="1" applyFont="1" applyBorder="1" applyAlignment="1">
      <alignment horizontal="left" vertical="center" wrapText="1"/>
    </xf>
  </cellXfs>
  <cellStyles count="3">
    <cellStyle name="Normal" xfId="0" builtinId="0"/>
    <cellStyle name="Normal 2" xfId="2"/>
    <cellStyle name="Normal_Sheet1"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60"/>
  <sheetViews>
    <sheetView zoomScale="90" zoomScaleNormal="90" workbookViewId="0">
      <pane ySplit="15" topLeftCell="A16" activePane="bottomLeft" state="frozen"/>
      <selection pane="bottomLeft" activeCell="B6" sqref="B6"/>
    </sheetView>
  </sheetViews>
  <sheetFormatPr defaultRowHeight="15" x14ac:dyDescent="0.25"/>
  <cols>
    <col min="1" max="1" width="77.7109375" customWidth="1"/>
    <col min="2" max="2" width="64.42578125" customWidth="1"/>
    <col min="4" max="4" width="52.42578125" customWidth="1"/>
    <col min="5" max="11" width="8.85546875" hidden="1" customWidth="1"/>
    <col min="12" max="12" width="1.85546875" hidden="1" customWidth="1"/>
    <col min="13" max="13" width="11.7109375" customWidth="1"/>
    <col min="19" max="19" width="0" hidden="1" customWidth="1"/>
  </cols>
  <sheetData>
    <row r="1" spans="1:19" ht="26.25" x14ac:dyDescent="0.4">
      <c r="A1" s="236" t="s">
        <v>21</v>
      </c>
      <c r="B1" s="237"/>
    </row>
    <row r="2" spans="1:19" ht="18.75" x14ac:dyDescent="0.3">
      <c r="A2" s="238" t="s">
        <v>22</v>
      </c>
      <c r="B2" s="239"/>
      <c r="S2" t="s">
        <v>40</v>
      </c>
    </row>
    <row r="3" spans="1:19" ht="15.75" customHeight="1" x14ac:dyDescent="0.3">
      <c r="A3" s="135" t="s">
        <v>23</v>
      </c>
      <c r="B3" s="135"/>
      <c r="S3" t="s">
        <v>41</v>
      </c>
    </row>
    <row r="4" spans="1:19" ht="18.75" hidden="1" x14ac:dyDescent="0.3">
      <c r="A4" s="134"/>
    </row>
    <row r="5" spans="1:19" ht="18.75" hidden="1" x14ac:dyDescent="0.3">
      <c r="A5" s="134"/>
    </row>
    <row r="6" spans="1:19" ht="18.75" x14ac:dyDescent="0.3">
      <c r="A6" s="135" t="s">
        <v>3</v>
      </c>
      <c r="B6" s="124"/>
      <c r="D6" s="8"/>
    </row>
    <row r="7" spans="1:19" s="127" customFormat="1" hidden="1" x14ac:dyDescent="0.25">
      <c r="A7" s="126"/>
      <c r="B7" s="122"/>
    </row>
    <row r="8" spans="1:19" hidden="1" x14ac:dyDescent="0.25">
      <c r="A8" s="2"/>
      <c r="B8" s="122"/>
      <c r="D8" s="8"/>
    </row>
    <row r="9" spans="1:19" ht="15.75" hidden="1" x14ac:dyDescent="0.25">
      <c r="A9" s="136" t="s">
        <v>249</v>
      </c>
      <c r="B9" s="124"/>
    </row>
    <row r="10" spans="1:19" ht="31.5" hidden="1" x14ac:dyDescent="0.25">
      <c r="A10" s="136" t="s">
        <v>250</v>
      </c>
      <c r="B10" s="124"/>
    </row>
    <row r="11" spans="1:19" ht="15.75" hidden="1" x14ac:dyDescent="0.25">
      <c r="A11" s="136" t="s">
        <v>251</v>
      </c>
      <c r="B11" s="125"/>
    </row>
    <row r="12" spans="1:19" ht="31.5" hidden="1" x14ac:dyDescent="0.25">
      <c r="A12" s="136" t="s">
        <v>252</v>
      </c>
      <c r="B12" s="124"/>
    </row>
    <row r="13" spans="1:19" ht="15.75" hidden="1" x14ac:dyDescent="0.25">
      <c r="A13" s="136" t="s">
        <v>253</v>
      </c>
      <c r="B13" s="125"/>
    </row>
    <row r="14" spans="1:19" hidden="1" x14ac:dyDescent="0.25">
      <c r="A14" s="123"/>
      <c r="B14" s="122"/>
    </row>
    <row r="15" spans="1:19" ht="15.75" x14ac:dyDescent="0.25">
      <c r="A15" s="240" t="s">
        <v>1</v>
      </c>
      <c r="B15" s="240"/>
    </row>
    <row r="16" spans="1:19" ht="31.5" customHeight="1" x14ac:dyDescent="0.25">
      <c r="A16" s="243" t="s">
        <v>281</v>
      </c>
      <c r="B16" s="243"/>
    </row>
    <row r="17" spans="1:2" ht="15.75" hidden="1" x14ac:dyDescent="0.25">
      <c r="A17" s="212" t="s">
        <v>273</v>
      </c>
      <c r="B17" s="213"/>
    </row>
    <row r="18" spans="1:2" ht="31.5" customHeight="1" x14ac:dyDescent="0.25">
      <c r="A18" s="243" t="s">
        <v>282</v>
      </c>
      <c r="B18" s="243"/>
    </row>
    <row r="19" spans="1:2" ht="47.25" customHeight="1" x14ac:dyDescent="0.25">
      <c r="A19" s="243" t="s">
        <v>283</v>
      </c>
      <c r="B19" s="243"/>
    </row>
    <row r="20" spans="1:2" ht="98.25" customHeight="1" x14ac:dyDescent="0.25">
      <c r="A20" s="243" t="s">
        <v>284</v>
      </c>
      <c r="B20" s="243"/>
    </row>
    <row r="21" spans="1:2" ht="33.75" customHeight="1" x14ac:dyDescent="0.25">
      <c r="A21" s="243" t="s">
        <v>285</v>
      </c>
      <c r="B21" s="243"/>
    </row>
    <row r="22" spans="1:2" ht="47.25" customHeight="1" x14ac:dyDescent="0.25">
      <c r="A22" s="244" t="s">
        <v>286</v>
      </c>
      <c r="B22" s="244"/>
    </row>
    <row r="23" spans="1:2" ht="78.75" customHeight="1" x14ac:dyDescent="0.25">
      <c r="A23" s="245" t="s">
        <v>287</v>
      </c>
      <c r="B23" s="245"/>
    </row>
    <row r="24" spans="1:2" ht="15.75" x14ac:dyDescent="0.25">
      <c r="A24" s="246" t="s">
        <v>288</v>
      </c>
      <c r="B24" s="246"/>
    </row>
    <row r="25" spans="1:2" ht="15.75" x14ac:dyDescent="0.25">
      <c r="A25" s="247" t="s">
        <v>289</v>
      </c>
      <c r="B25" s="247"/>
    </row>
    <row r="26" spans="1:2" ht="15.75" x14ac:dyDescent="0.25">
      <c r="A26" s="247" t="s">
        <v>290</v>
      </c>
      <c r="B26" s="247"/>
    </row>
    <row r="27" spans="1:2" ht="15.75" x14ac:dyDescent="0.25">
      <c r="A27" s="248" t="s">
        <v>274</v>
      </c>
      <c r="B27" s="248"/>
    </row>
    <row r="28" spans="1:2" ht="89.25" customHeight="1" thickBot="1" x14ac:dyDescent="0.3">
      <c r="A28" s="241" t="s">
        <v>241</v>
      </c>
      <c r="B28" s="242"/>
    </row>
    <row r="30" spans="1:2" s="112" customFormat="1" ht="25.5" x14ac:dyDescent="0.25">
      <c r="A30" s="116" t="s">
        <v>25</v>
      </c>
      <c r="B30" s="111" t="s">
        <v>280</v>
      </c>
    </row>
    <row r="31" spans="1:2" s="112" customFormat="1" ht="31.9" customHeight="1" x14ac:dyDescent="0.25">
      <c r="A31" s="116" t="s">
        <v>236</v>
      </c>
      <c r="B31" s="111" t="s">
        <v>237</v>
      </c>
    </row>
    <row r="32" spans="1:2" s="112" customFormat="1" ht="18.600000000000001" customHeight="1" x14ac:dyDescent="0.25">
      <c r="A32" s="117" t="s">
        <v>113</v>
      </c>
      <c r="B32" s="113" t="s">
        <v>228</v>
      </c>
    </row>
    <row r="33" spans="1:2" s="112" customFormat="1" ht="35.450000000000003" customHeight="1" x14ac:dyDescent="0.25">
      <c r="A33" s="116" t="s">
        <v>225</v>
      </c>
      <c r="B33" s="113" t="s">
        <v>227</v>
      </c>
    </row>
    <row r="34" spans="1:2" s="112" customFormat="1" ht="31.9" customHeight="1" x14ac:dyDescent="0.25">
      <c r="A34" s="116" t="s">
        <v>29</v>
      </c>
      <c r="B34" s="113" t="s">
        <v>218</v>
      </c>
    </row>
    <row r="35" spans="1:2" s="112" customFormat="1" ht="97.9" customHeight="1" x14ac:dyDescent="0.25">
      <c r="A35" s="116" t="s">
        <v>220</v>
      </c>
      <c r="B35" s="111" t="s">
        <v>222</v>
      </c>
    </row>
    <row r="36" spans="1:2" s="112" customFormat="1" ht="27.6" customHeight="1" x14ac:dyDescent="0.25">
      <c r="A36" s="116" t="s">
        <v>28</v>
      </c>
      <c r="B36" s="111" t="s">
        <v>217</v>
      </c>
    </row>
    <row r="37" spans="1:2" s="112" customFormat="1" ht="30" customHeight="1" x14ac:dyDescent="0.25">
      <c r="A37" s="116" t="s">
        <v>154</v>
      </c>
      <c r="B37" s="111" t="s">
        <v>223</v>
      </c>
    </row>
    <row r="38" spans="1:2" s="112" customFormat="1" ht="26.45" customHeight="1" x14ac:dyDescent="0.25">
      <c r="A38" s="116" t="s">
        <v>30</v>
      </c>
      <c r="B38" s="113" t="s">
        <v>221</v>
      </c>
    </row>
    <row r="39" spans="1:2" ht="25.5" x14ac:dyDescent="0.25">
      <c r="A39" s="116" t="s">
        <v>234</v>
      </c>
      <c r="B39" s="113" t="s">
        <v>235</v>
      </c>
    </row>
    <row r="40" spans="1:2" ht="38.25" x14ac:dyDescent="0.25">
      <c r="A40" s="116" t="s">
        <v>231</v>
      </c>
      <c r="B40" s="113" t="s">
        <v>232</v>
      </c>
    </row>
    <row r="41" spans="1:2" x14ac:dyDescent="0.25">
      <c r="A41" s="116" t="s">
        <v>292</v>
      </c>
      <c r="B41" s="111" t="s">
        <v>216</v>
      </c>
    </row>
    <row r="42" spans="1:2" ht="38.25" x14ac:dyDescent="0.25">
      <c r="A42" s="118" t="s">
        <v>205</v>
      </c>
      <c r="B42" s="113" t="s">
        <v>233</v>
      </c>
    </row>
    <row r="43" spans="1:2" ht="63.75" x14ac:dyDescent="0.25">
      <c r="A43" s="116" t="s">
        <v>229</v>
      </c>
      <c r="B43" s="113" t="s">
        <v>230</v>
      </c>
    </row>
    <row r="44" spans="1:2" ht="45" customHeight="1" x14ac:dyDescent="0.25">
      <c r="A44" s="116" t="s">
        <v>27</v>
      </c>
      <c r="B44" s="111" t="s">
        <v>219</v>
      </c>
    </row>
    <row r="45" spans="1:2" ht="45" customHeight="1" x14ac:dyDescent="0.25">
      <c r="A45" s="116" t="s">
        <v>238</v>
      </c>
      <c r="B45" s="111" t="s">
        <v>239</v>
      </c>
    </row>
    <row r="46" spans="1:2" ht="51" customHeight="1" x14ac:dyDescent="0.25">
      <c r="A46" s="116" t="s">
        <v>224</v>
      </c>
      <c r="B46" s="113" t="s">
        <v>226</v>
      </c>
    </row>
    <row r="47" spans="1:2" x14ac:dyDescent="0.25">
      <c r="A47" s="114"/>
      <c r="B47" s="115"/>
    </row>
    <row r="48" spans="1:2" x14ac:dyDescent="0.25">
      <c r="A48" s="114"/>
      <c r="B48" s="115"/>
    </row>
    <row r="49" spans="1:2" x14ac:dyDescent="0.25">
      <c r="A49" s="114"/>
      <c r="B49" s="115"/>
    </row>
    <row r="50" spans="1:2" x14ac:dyDescent="0.25">
      <c r="A50" s="114"/>
      <c r="B50" s="115"/>
    </row>
    <row r="51" spans="1:2" x14ac:dyDescent="0.25">
      <c r="A51" s="114"/>
      <c r="B51" s="115"/>
    </row>
    <row r="52" spans="1:2" x14ac:dyDescent="0.25">
      <c r="A52" s="114"/>
      <c r="B52" s="115"/>
    </row>
    <row r="53" spans="1:2" x14ac:dyDescent="0.25">
      <c r="A53" s="114"/>
      <c r="B53" s="115"/>
    </row>
    <row r="54" spans="1:2" x14ac:dyDescent="0.25">
      <c r="A54" s="114"/>
      <c r="B54" s="115"/>
    </row>
    <row r="55" spans="1:2" x14ac:dyDescent="0.25">
      <c r="A55" s="114"/>
      <c r="B55" s="115"/>
    </row>
    <row r="56" spans="1:2" x14ac:dyDescent="0.25">
      <c r="A56" s="114"/>
      <c r="B56" s="115"/>
    </row>
    <row r="57" spans="1:2" x14ac:dyDescent="0.25">
      <c r="A57" s="114"/>
      <c r="B57" s="115"/>
    </row>
    <row r="58" spans="1:2" x14ac:dyDescent="0.25">
      <c r="A58" s="114"/>
      <c r="B58" s="115"/>
    </row>
    <row r="59" spans="1:2" x14ac:dyDescent="0.25">
      <c r="A59" s="114"/>
      <c r="B59" s="115"/>
    </row>
    <row r="60" spans="1:2" x14ac:dyDescent="0.25">
      <c r="B60" s="8"/>
    </row>
  </sheetData>
  <sheetProtection algorithmName="SHA-512" hashValue="FR8hNCSwwCPrCUgRFpbEznZa/50YP5X9iyl9Z7Gxq7F4aRumrlGsveYGjkgNj8K2xzLWzQGOMwO/xKlQ+FOIZw==" saltValue="soOYo1mfWKtQQZaecNiXKg==" spinCount="100000" sheet="1" selectLockedCells="1"/>
  <sortState ref="A23:B35">
    <sortCondition ref="A23:A35"/>
  </sortState>
  <mergeCells count="15">
    <mergeCell ref="A1:B1"/>
    <mergeCell ref="A2:B2"/>
    <mergeCell ref="A15:B15"/>
    <mergeCell ref="A28:B28"/>
    <mergeCell ref="A16:B16"/>
    <mergeCell ref="A18:B18"/>
    <mergeCell ref="A19:B19"/>
    <mergeCell ref="A20:B20"/>
    <mergeCell ref="A21:B21"/>
    <mergeCell ref="A22:B22"/>
    <mergeCell ref="A23:B23"/>
    <mergeCell ref="A24:B24"/>
    <mergeCell ref="A25:B25"/>
    <mergeCell ref="A26:B26"/>
    <mergeCell ref="A27:B27"/>
  </mergeCells>
  <dataValidations disablePrompts="1" count="1">
    <dataValidation type="list" allowBlank="1" showInputMessage="1" showErrorMessage="1" sqref="B9:B10 B12">
      <formula1>$S$2:$S$3</formula1>
    </dataValidation>
  </dataValidations>
  <pageMargins left="0.25" right="0.25" top="0.75" bottom="0.75" header="0.3" footer="0.3"/>
  <pageSetup paperSize="5" fitToHeight="0" orientation="landscape"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29"/>
  <sheetViews>
    <sheetView zoomScale="70" zoomScaleNormal="70" workbookViewId="0">
      <pane ySplit="2" topLeftCell="A6" activePane="bottomLeft" state="frozen"/>
      <selection pane="bottomLeft" activeCell="A6" sqref="A6"/>
    </sheetView>
  </sheetViews>
  <sheetFormatPr defaultColWidth="9.140625" defaultRowHeight="15" x14ac:dyDescent="0.25"/>
  <cols>
    <col min="1" max="1" width="21.28515625" style="13" customWidth="1"/>
    <col min="2" max="2" width="69.28515625" style="13" customWidth="1"/>
    <col min="3" max="3" width="32.42578125" style="76" customWidth="1"/>
    <col min="4" max="4" width="29.28515625" style="76" customWidth="1"/>
    <col min="5" max="5" width="16" style="76" customWidth="1"/>
    <col min="6" max="6" width="13.5703125" style="71" customWidth="1"/>
    <col min="7" max="7" width="13.5703125" style="29" customWidth="1"/>
    <col min="8" max="8" width="18.140625" style="71" customWidth="1"/>
    <col min="9" max="9" width="13.5703125" style="175" customWidth="1"/>
    <col min="10" max="10" width="16.7109375" style="168" customWidth="1"/>
    <col min="11" max="14" width="8.85546875" style="5" customWidth="1"/>
    <col min="15" max="17" width="8.85546875" style="1" customWidth="1"/>
    <col min="18" max="18" width="8.85546875" style="1" hidden="1" customWidth="1"/>
    <col min="19" max="21" width="8.85546875" style="1" customWidth="1"/>
    <col min="22" max="22" width="9.140625" style="1"/>
    <col min="23" max="23" width="0" style="1" hidden="1" customWidth="1"/>
    <col min="24" max="16384" width="9.140625" style="1"/>
  </cols>
  <sheetData>
    <row r="1" spans="1:23" customFormat="1" ht="15" customHeight="1" x14ac:dyDescent="0.25">
      <c r="A1" s="128" t="s">
        <v>3</v>
      </c>
      <c r="B1" s="138">
        <f>'General Information'!$B$6</f>
        <v>0</v>
      </c>
      <c r="C1" s="61"/>
      <c r="D1" s="62"/>
      <c r="E1" s="62"/>
      <c r="F1" s="65"/>
      <c r="G1" s="209"/>
      <c r="H1" s="66"/>
      <c r="I1" s="210"/>
      <c r="J1" s="163"/>
      <c r="K1" s="6"/>
      <c r="L1" s="6"/>
      <c r="M1" s="7"/>
      <c r="N1" s="8"/>
      <c r="R1" t="s">
        <v>40</v>
      </c>
      <c r="W1" t="s">
        <v>40</v>
      </c>
    </row>
    <row r="2" spans="1:23" customFormat="1" ht="22.9" customHeight="1" x14ac:dyDescent="0.35">
      <c r="A2" s="137" t="s">
        <v>265</v>
      </c>
      <c r="B2" s="13"/>
      <c r="C2" s="68"/>
      <c r="D2" s="68"/>
      <c r="E2" s="68"/>
      <c r="F2" s="71"/>
      <c r="G2" s="29"/>
      <c r="H2" s="66"/>
      <c r="I2" s="210"/>
      <c r="J2" s="163"/>
      <c r="K2" s="6"/>
      <c r="L2" s="6"/>
      <c r="M2" s="7"/>
      <c r="N2" s="8"/>
      <c r="R2" t="s">
        <v>41</v>
      </c>
      <c r="W2" t="s">
        <v>41</v>
      </c>
    </row>
    <row r="3" spans="1:23" s="3" customFormat="1" ht="14.45" customHeight="1" x14ac:dyDescent="0.25">
      <c r="A3" s="18"/>
      <c r="C3" s="72"/>
      <c r="D3" s="72"/>
      <c r="E3" s="72"/>
      <c r="F3" s="80"/>
      <c r="G3" s="30"/>
      <c r="H3" s="81"/>
      <c r="I3" s="211"/>
      <c r="J3" s="164"/>
      <c r="K3" s="10"/>
      <c r="L3" s="10"/>
      <c r="M3" s="11"/>
      <c r="N3" s="9"/>
    </row>
    <row r="4" spans="1:23" s="3" customFormat="1" ht="14.45" customHeight="1" x14ac:dyDescent="0.25">
      <c r="A4" s="17" t="s">
        <v>107</v>
      </c>
      <c r="B4" s="15"/>
      <c r="C4" s="72"/>
      <c r="D4" s="72"/>
      <c r="E4" s="72"/>
      <c r="F4" s="80"/>
      <c r="G4" s="30"/>
      <c r="H4" s="81"/>
      <c r="I4" s="211"/>
      <c r="J4" s="164"/>
      <c r="K4" s="10"/>
      <c r="L4" s="10"/>
      <c r="M4" s="11"/>
      <c r="N4" s="9"/>
    </row>
    <row r="5" spans="1:23" s="41" customFormat="1" ht="30" x14ac:dyDescent="0.25">
      <c r="A5" s="38" t="s">
        <v>25</v>
      </c>
      <c r="B5" s="38" t="s">
        <v>292</v>
      </c>
      <c r="C5" s="38" t="s">
        <v>28</v>
      </c>
      <c r="D5" s="38" t="s">
        <v>192</v>
      </c>
      <c r="E5" s="38" t="s">
        <v>154</v>
      </c>
      <c r="F5" s="39" t="s">
        <v>29</v>
      </c>
      <c r="G5" s="45" t="s">
        <v>111</v>
      </c>
      <c r="H5" s="39" t="s">
        <v>125</v>
      </c>
      <c r="I5" s="196" t="s">
        <v>215</v>
      </c>
      <c r="J5" s="165" t="s">
        <v>276</v>
      </c>
    </row>
    <row r="6" spans="1:23" s="152" customFormat="1" x14ac:dyDescent="0.25">
      <c r="A6" s="145"/>
      <c r="B6" s="146"/>
      <c r="C6" s="145"/>
      <c r="D6" s="145"/>
      <c r="E6" s="147"/>
      <c r="F6" s="150"/>
      <c r="G6" s="148"/>
      <c r="H6" s="150"/>
      <c r="I6" s="187" t="str">
        <f>IF(A6="","",H6/G6)</f>
        <v/>
      </c>
      <c r="J6" s="166" t="s">
        <v>112</v>
      </c>
    </row>
    <row r="7" spans="1:23" s="152" customFormat="1" x14ac:dyDescent="0.25">
      <c r="A7" s="145"/>
      <c r="B7" s="146"/>
      <c r="C7" s="145"/>
      <c r="D7" s="145"/>
      <c r="E7" s="147"/>
      <c r="F7" s="150"/>
      <c r="G7" s="148"/>
      <c r="H7" s="150"/>
      <c r="I7" s="187" t="str">
        <f t="shared" ref="I7:I8" si="0">IF(A7="","",H7/G7)</f>
        <v/>
      </c>
      <c r="J7" s="166" t="s">
        <v>112</v>
      </c>
    </row>
    <row r="8" spans="1:23" s="152" customFormat="1" x14ac:dyDescent="0.25">
      <c r="A8" s="145"/>
      <c r="B8" s="146"/>
      <c r="C8" s="145"/>
      <c r="D8" s="145"/>
      <c r="E8" s="147"/>
      <c r="F8" s="150"/>
      <c r="G8" s="148"/>
      <c r="H8" s="150"/>
      <c r="I8" s="187" t="str">
        <f t="shared" si="0"/>
        <v/>
      </c>
      <c r="J8" s="166" t="s">
        <v>112</v>
      </c>
    </row>
    <row r="9" spans="1:23" customFormat="1" x14ac:dyDescent="0.25">
      <c r="A9" s="14"/>
      <c r="B9" s="14"/>
      <c r="C9" s="68"/>
      <c r="D9" s="68"/>
      <c r="E9" s="68"/>
      <c r="F9" s="75"/>
      <c r="G9" s="69"/>
      <c r="H9" s="75"/>
      <c r="I9" s="188"/>
      <c r="J9" s="166"/>
    </row>
    <row r="10" spans="1:23" x14ac:dyDescent="0.25">
      <c r="A10"/>
      <c r="B10"/>
      <c r="C10" s="27"/>
      <c r="D10" s="27"/>
      <c r="E10" s="27"/>
      <c r="F10" s="27"/>
      <c r="G10" s="69"/>
      <c r="H10" s="75"/>
      <c r="I10" s="188"/>
      <c r="J10" s="167"/>
      <c r="K10"/>
      <c r="L10"/>
    </row>
    <row r="11" spans="1:23" x14ac:dyDescent="0.25">
      <c r="A11" s="17" t="s">
        <v>108</v>
      </c>
      <c r="B11"/>
      <c r="C11" s="27"/>
      <c r="D11" s="27"/>
      <c r="E11" s="27"/>
      <c r="F11" s="27"/>
      <c r="G11" s="69"/>
      <c r="H11" s="75"/>
      <c r="I11" s="188"/>
      <c r="J11" s="167"/>
      <c r="K11"/>
      <c r="L11"/>
    </row>
    <row r="12" spans="1:23" s="43" customFormat="1" ht="30" x14ac:dyDescent="0.25">
      <c r="A12" s="38" t="s">
        <v>25</v>
      </c>
      <c r="B12" s="38" t="s">
        <v>292</v>
      </c>
      <c r="C12" s="38" t="s">
        <v>28</v>
      </c>
      <c r="D12" s="38" t="s">
        <v>192</v>
      </c>
      <c r="E12" s="38" t="s">
        <v>154</v>
      </c>
      <c r="F12" s="39" t="s">
        <v>29</v>
      </c>
      <c r="G12" s="45" t="s">
        <v>111</v>
      </c>
      <c r="H12" s="39" t="s">
        <v>125</v>
      </c>
      <c r="I12" s="196" t="s">
        <v>215</v>
      </c>
      <c r="J12" s="165" t="s">
        <v>276</v>
      </c>
      <c r="K12" s="44"/>
      <c r="L12" s="44"/>
      <c r="M12" s="42"/>
      <c r="N12" s="42"/>
    </row>
    <row r="13" spans="1:23" s="152" customFormat="1" x14ac:dyDescent="0.25">
      <c r="A13" s="145"/>
      <c r="B13" s="146"/>
      <c r="C13" s="145"/>
      <c r="D13" s="145"/>
      <c r="E13" s="147"/>
      <c r="F13" s="150"/>
      <c r="G13" s="148"/>
      <c r="H13" s="150"/>
      <c r="I13" s="187" t="str">
        <f t="shared" ref="I13:I15" si="1">IF(A13="","",H13/G13)</f>
        <v/>
      </c>
      <c r="J13" s="166" t="s">
        <v>126</v>
      </c>
    </row>
    <row r="14" spans="1:23" s="152" customFormat="1" x14ac:dyDescent="0.25">
      <c r="A14" s="145"/>
      <c r="B14" s="146"/>
      <c r="C14" s="145"/>
      <c r="D14" s="145"/>
      <c r="E14" s="147"/>
      <c r="F14" s="150"/>
      <c r="G14" s="148"/>
      <c r="H14" s="150"/>
      <c r="I14" s="187" t="str">
        <f t="shared" si="1"/>
        <v/>
      </c>
      <c r="J14" s="166" t="s">
        <v>126</v>
      </c>
    </row>
    <row r="15" spans="1:23" s="152" customFormat="1" x14ac:dyDescent="0.25">
      <c r="A15" s="145"/>
      <c r="B15" s="146"/>
      <c r="C15" s="145"/>
      <c r="D15" s="145"/>
      <c r="E15" s="147"/>
      <c r="F15" s="150"/>
      <c r="G15" s="148"/>
      <c r="H15" s="150"/>
      <c r="I15" s="187" t="str">
        <f t="shared" si="1"/>
        <v/>
      </c>
      <c r="J15" s="166" t="s">
        <v>126</v>
      </c>
    </row>
    <row r="18" spans="1:14" x14ac:dyDescent="0.25">
      <c r="A18" s="17" t="s">
        <v>109</v>
      </c>
    </row>
    <row r="19" spans="1:14" s="43" customFormat="1" ht="30" x14ac:dyDescent="0.25">
      <c r="A19" s="38" t="s">
        <v>25</v>
      </c>
      <c r="B19" s="38" t="s">
        <v>292</v>
      </c>
      <c r="C19" s="38" t="s">
        <v>28</v>
      </c>
      <c r="D19" s="38" t="s">
        <v>192</v>
      </c>
      <c r="E19" s="38" t="s">
        <v>154</v>
      </c>
      <c r="F19" s="39" t="s">
        <v>29</v>
      </c>
      <c r="G19" s="45" t="s">
        <v>111</v>
      </c>
      <c r="H19" s="39" t="s">
        <v>125</v>
      </c>
      <c r="I19" s="196" t="s">
        <v>215</v>
      </c>
      <c r="J19" s="165" t="s">
        <v>276</v>
      </c>
      <c r="K19" s="42"/>
      <c r="L19" s="42"/>
      <c r="M19" s="42"/>
      <c r="N19" s="42"/>
    </row>
    <row r="20" spans="1:14" s="152" customFormat="1" x14ac:dyDescent="0.25">
      <c r="A20" s="145"/>
      <c r="B20" s="146"/>
      <c r="C20" s="145"/>
      <c r="D20" s="145"/>
      <c r="E20" s="147"/>
      <c r="F20" s="150"/>
      <c r="G20" s="148"/>
      <c r="H20" s="150"/>
      <c r="I20" s="187" t="str">
        <f t="shared" ref="I20:I22" si="2">IF(A20="","",H20/G20)</f>
        <v/>
      </c>
      <c r="J20" s="166" t="s">
        <v>127</v>
      </c>
    </row>
    <row r="21" spans="1:14" s="152" customFormat="1" x14ac:dyDescent="0.25">
      <c r="A21" s="145"/>
      <c r="B21" s="146"/>
      <c r="C21" s="145"/>
      <c r="D21" s="145"/>
      <c r="E21" s="147"/>
      <c r="F21" s="150"/>
      <c r="G21" s="148"/>
      <c r="H21" s="150"/>
      <c r="I21" s="187" t="str">
        <f t="shared" si="2"/>
        <v/>
      </c>
      <c r="J21" s="166" t="s">
        <v>127</v>
      </c>
    </row>
    <row r="22" spans="1:14" s="152" customFormat="1" x14ac:dyDescent="0.25">
      <c r="A22" s="145"/>
      <c r="B22" s="146"/>
      <c r="C22" s="145"/>
      <c r="D22" s="145"/>
      <c r="E22" s="147"/>
      <c r="F22" s="150"/>
      <c r="G22" s="148"/>
      <c r="H22" s="150"/>
      <c r="I22" s="187" t="str">
        <f t="shared" si="2"/>
        <v/>
      </c>
      <c r="J22" s="166" t="s">
        <v>127</v>
      </c>
    </row>
    <row r="25" spans="1:14" x14ac:dyDescent="0.25">
      <c r="A25" s="17" t="s">
        <v>110</v>
      </c>
    </row>
    <row r="26" spans="1:14" s="43" customFormat="1" ht="30" x14ac:dyDescent="0.25">
      <c r="A26" s="38" t="s">
        <v>25</v>
      </c>
      <c r="B26" s="38" t="s">
        <v>292</v>
      </c>
      <c r="C26" s="38" t="s">
        <v>28</v>
      </c>
      <c r="D26" s="38" t="s">
        <v>192</v>
      </c>
      <c r="E26" s="38" t="s">
        <v>154</v>
      </c>
      <c r="F26" s="39" t="s">
        <v>29</v>
      </c>
      <c r="G26" s="45" t="s">
        <v>111</v>
      </c>
      <c r="H26" s="39" t="s">
        <v>125</v>
      </c>
      <c r="I26" s="196" t="s">
        <v>215</v>
      </c>
      <c r="J26" s="165" t="s">
        <v>276</v>
      </c>
      <c r="K26" s="42"/>
      <c r="L26" s="42"/>
      <c r="M26" s="42"/>
      <c r="N26" s="42"/>
    </row>
    <row r="27" spans="1:14" s="152" customFormat="1" x14ac:dyDescent="0.25">
      <c r="A27" s="145"/>
      <c r="B27" s="146"/>
      <c r="C27" s="145"/>
      <c r="D27" s="145"/>
      <c r="E27" s="147"/>
      <c r="F27" s="150"/>
      <c r="G27" s="148"/>
      <c r="H27" s="150"/>
      <c r="I27" s="187" t="str">
        <f t="shared" ref="I27:I29" si="3">IF(A27="","",H27/G27)</f>
        <v/>
      </c>
      <c r="J27" s="166" t="s">
        <v>128</v>
      </c>
    </row>
    <row r="28" spans="1:14" s="152" customFormat="1" x14ac:dyDescent="0.25">
      <c r="A28" s="145"/>
      <c r="B28" s="146"/>
      <c r="C28" s="145"/>
      <c r="D28" s="145"/>
      <c r="E28" s="147"/>
      <c r="F28" s="150"/>
      <c r="G28" s="148"/>
      <c r="H28" s="150"/>
      <c r="I28" s="187" t="str">
        <f t="shared" si="3"/>
        <v/>
      </c>
      <c r="J28" s="166" t="s">
        <v>128</v>
      </c>
    </row>
    <row r="29" spans="1:14" s="152" customFormat="1" x14ac:dyDescent="0.25">
      <c r="A29" s="145"/>
      <c r="B29" s="146"/>
      <c r="C29" s="145"/>
      <c r="D29" s="145"/>
      <c r="E29" s="147"/>
      <c r="F29" s="150"/>
      <c r="G29" s="148"/>
      <c r="H29" s="150"/>
      <c r="I29" s="187" t="str">
        <f t="shared" si="3"/>
        <v/>
      </c>
      <c r="J29" s="166" t="s">
        <v>128</v>
      </c>
    </row>
  </sheetData>
  <sheetProtection algorithmName="SHA-512" hashValue="821HdG+jYJl51mMURiZQ4z/a0PSEoHs+x3LSCSyeOKSkwzznnKgfOiehtQ3HXZRwl/zPTljnMawRbUu6OmFmJw==" saltValue="KLpgHEd14p2DPYTQlpt9wA==" spinCount="100000" sheet="1" selectLockedCells="1"/>
  <printOptions horizontalCentered="1"/>
  <pageMargins left="0.25" right="0.25" top="0.75" bottom="0.75" header="0.3" footer="0.3"/>
  <pageSetup paperSize="5" scale="70" fitToHeight="0" orientation="landscape" horizontalDpi="4294967294" r:id="rId1"/>
  <headerFoot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A195"/>
  <sheetViews>
    <sheetView zoomScale="70" zoomScaleNormal="70" zoomScaleSheetLayoutView="110" workbookViewId="0">
      <pane ySplit="1" topLeftCell="A2" activePane="bottomLeft" state="frozen"/>
      <selection pane="bottomLeft" activeCell="B19" sqref="B19"/>
    </sheetView>
  </sheetViews>
  <sheetFormatPr defaultRowHeight="15" x14ac:dyDescent="0.25"/>
  <cols>
    <col min="2" max="2" width="7.28515625" customWidth="1"/>
    <col min="3" max="3" width="14.28515625" customWidth="1"/>
    <col min="4" max="4" width="13.7109375" customWidth="1"/>
    <col min="5" max="5" width="74.85546875" bestFit="1" customWidth="1"/>
    <col min="6" max="6" width="16" customWidth="1"/>
    <col min="7" max="7" width="29.5703125" bestFit="1" customWidth="1"/>
    <col min="8" max="8" width="42.85546875" bestFit="1" customWidth="1"/>
    <col min="9" max="9" width="22.28515625" bestFit="1" customWidth="1"/>
    <col min="10" max="10" width="10.42578125" customWidth="1"/>
    <col min="11" max="11" width="11.28515625" customWidth="1"/>
    <col min="12" max="12" width="16.5703125" customWidth="1"/>
    <col min="13" max="13" width="13.28515625" customWidth="1"/>
    <col min="14" max="14" width="12.7109375" customWidth="1"/>
    <col min="15" max="15" width="13" customWidth="1"/>
    <col min="16" max="16" width="12.7109375" customWidth="1"/>
    <col min="17" max="17" width="15.85546875" customWidth="1"/>
    <col min="18" max="18" width="11" customWidth="1"/>
    <col min="19" max="19" width="15.5703125" customWidth="1"/>
    <col min="20" max="20" width="12.42578125" bestFit="1" customWidth="1"/>
    <col min="21" max="21" width="24" bestFit="1" customWidth="1"/>
    <col min="22" max="22" width="12" customWidth="1"/>
    <col min="23" max="23" width="15.85546875" bestFit="1" customWidth="1"/>
    <col min="24" max="24" width="20.28515625" customWidth="1"/>
    <col min="25" max="25" width="14.7109375" customWidth="1"/>
    <col min="26" max="26" width="13.5703125" customWidth="1"/>
    <col min="27" max="27" width="12.7109375" customWidth="1"/>
    <col min="28" max="28" width="17.7109375" customWidth="1"/>
    <col min="29" max="29" width="18.28515625" customWidth="1"/>
    <col min="30" max="30" width="14.28515625" customWidth="1"/>
    <col min="31" max="31" width="12.28515625" customWidth="1"/>
    <col min="32" max="32" width="13.7109375" customWidth="1"/>
    <col min="33" max="33" width="15.5703125" customWidth="1"/>
    <col min="34" max="34" width="12.7109375" customWidth="1"/>
    <col min="35" max="35" width="12" customWidth="1"/>
    <col min="36" max="36" width="10.7109375" customWidth="1"/>
    <col min="37" max="37" width="11.5703125" customWidth="1"/>
    <col min="39" max="39" width="11.7109375" customWidth="1"/>
    <col min="40" max="40" width="13.5703125" customWidth="1"/>
    <col min="41" max="41" width="13.85546875" customWidth="1"/>
    <col min="43" max="43" width="10.85546875" bestFit="1" customWidth="1"/>
    <col min="44" max="44" width="14.7109375" customWidth="1"/>
    <col min="45" max="45" width="12.5703125" customWidth="1"/>
    <col min="46" max="46" width="12.140625" customWidth="1"/>
    <col min="47" max="47" width="13.140625" customWidth="1"/>
    <col min="48" max="48" width="13.28515625" customWidth="1"/>
    <col min="49" max="50" width="16" customWidth="1"/>
    <col min="51" max="51" width="14.7109375" customWidth="1"/>
    <col min="52" max="52" width="15" customWidth="1"/>
    <col min="53" max="53" width="14.5703125" customWidth="1"/>
  </cols>
  <sheetData>
    <row r="1" spans="2:53" s="59" customFormat="1" ht="90" x14ac:dyDescent="0.25">
      <c r="B1" s="52" t="s">
        <v>276</v>
      </c>
      <c r="C1" s="51" t="s">
        <v>4</v>
      </c>
      <c r="D1" s="53" t="s">
        <v>25</v>
      </c>
      <c r="E1" s="53" t="s">
        <v>26</v>
      </c>
      <c r="F1" s="53" t="s">
        <v>28</v>
      </c>
      <c r="G1" s="53" t="s">
        <v>192</v>
      </c>
      <c r="H1" s="53" t="s">
        <v>162</v>
      </c>
      <c r="I1" s="53" t="s">
        <v>154</v>
      </c>
      <c r="J1" s="54" t="s">
        <v>31</v>
      </c>
      <c r="K1" s="54" t="s">
        <v>32</v>
      </c>
      <c r="L1" s="55" t="s">
        <v>113</v>
      </c>
      <c r="M1" s="55" t="s">
        <v>35</v>
      </c>
      <c r="N1" s="55" t="s">
        <v>36</v>
      </c>
      <c r="O1" s="55" t="s">
        <v>37</v>
      </c>
      <c r="P1" s="55" t="s">
        <v>185</v>
      </c>
      <c r="Q1" s="56" t="s">
        <v>49</v>
      </c>
      <c r="R1" s="55" t="s">
        <v>38</v>
      </c>
      <c r="S1" s="55" t="s">
        <v>39</v>
      </c>
      <c r="T1" s="57" t="s">
        <v>29</v>
      </c>
      <c r="U1" s="57" t="s">
        <v>30</v>
      </c>
      <c r="V1" s="53" t="s">
        <v>27</v>
      </c>
      <c r="W1" s="55" t="s">
        <v>34</v>
      </c>
      <c r="X1" s="57" t="s">
        <v>257</v>
      </c>
      <c r="Y1" s="101" t="s">
        <v>277</v>
      </c>
      <c r="Z1" s="55" t="s">
        <v>193</v>
      </c>
      <c r="AA1" s="55" t="s">
        <v>64</v>
      </c>
      <c r="AB1" s="55" t="s">
        <v>65</v>
      </c>
      <c r="AC1" s="57" t="s">
        <v>66</v>
      </c>
      <c r="AD1" s="55" t="s">
        <v>67</v>
      </c>
      <c r="AE1" s="55" t="s">
        <v>68</v>
      </c>
      <c r="AF1" s="55" t="s">
        <v>69</v>
      </c>
      <c r="AG1" s="55" t="s">
        <v>242</v>
      </c>
      <c r="AH1" s="55" t="s">
        <v>70</v>
      </c>
      <c r="AI1" s="57" t="s">
        <v>98</v>
      </c>
      <c r="AJ1" s="53" t="s">
        <v>99</v>
      </c>
      <c r="AK1" s="53" t="s">
        <v>100</v>
      </c>
      <c r="AL1" s="58" t="s">
        <v>135</v>
      </c>
      <c r="AM1" s="55" t="s">
        <v>96</v>
      </c>
      <c r="AN1" s="57" t="s">
        <v>97</v>
      </c>
      <c r="AO1" s="53" t="s">
        <v>189</v>
      </c>
      <c r="AP1" s="57" t="s">
        <v>111</v>
      </c>
      <c r="AQ1" s="53" t="s">
        <v>202</v>
      </c>
      <c r="AR1" s="99" t="s">
        <v>278</v>
      </c>
      <c r="AS1" s="99" t="s">
        <v>194</v>
      </c>
      <c r="AT1" s="99" t="s">
        <v>195</v>
      </c>
      <c r="AU1" s="99" t="s">
        <v>200</v>
      </c>
      <c r="AV1" s="99" t="s">
        <v>198</v>
      </c>
      <c r="AW1" s="99" t="s">
        <v>199</v>
      </c>
      <c r="AX1" s="104" t="s">
        <v>210</v>
      </c>
      <c r="AY1" s="99" t="s">
        <v>279</v>
      </c>
      <c r="AZ1" s="104" t="s">
        <v>215</v>
      </c>
      <c r="BA1" s="144" t="s">
        <v>240</v>
      </c>
    </row>
    <row r="2" spans="2:53" x14ac:dyDescent="0.25">
      <c r="B2" t="str">
        <f>'Lot 1'!U6</f>
        <v>1a</v>
      </c>
      <c r="C2">
        <f>'General Information'!$B$6</f>
        <v>0</v>
      </c>
      <c r="D2" s="14">
        <f>'Lot 1'!A6</f>
        <v>0</v>
      </c>
      <c r="E2" s="14">
        <f>'Lot 1'!B6</f>
        <v>0</v>
      </c>
      <c r="F2" s="14">
        <f>'Lot 1'!C6</f>
        <v>0</v>
      </c>
      <c r="G2" s="14">
        <f>'Lot 1'!D6</f>
        <v>0</v>
      </c>
      <c r="I2" s="14">
        <f>'Lot 1'!E6</f>
        <v>0</v>
      </c>
      <c r="J2" s="14">
        <f>'Lot 1'!F6</f>
        <v>0</v>
      </c>
      <c r="K2" s="14">
        <f>'Lot 1'!G6</f>
        <v>0</v>
      </c>
      <c r="L2" s="14">
        <f>'Lot 1'!H6</f>
        <v>0</v>
      </c>
      <c r="M2" s="14">
        <f>'Lot 1'!I6</f>
        <v>0</v>
      </c>
      <c r="N2" s="14">
        <f>'Lot 1'!J6</f>
        <v>0</v>
      </c>
      <c r="O2" s="14">
        <f>'Lot 1'!K6</f>
        <v>0</v>
      </c>
      <c r="P2" s="14">
        <f>'Lot 1'!L6</f>
        <v>0</v>
      </c>
      <c r="R2" s="14">
        <f>'Lot 1'!M6</f>
        <v>0</v>
      </c>
      <c r="S2" s="14">
        <f>'Lot 1'!N6</f>
        <v>0</v>
      </c>
      <c r="T2" s="14">
        <f>'Lot 1'!O6</f>
        <v>0</v>
      </c>
      <c r="U2" s="14">
        <f>'Lot 1'!P6</f>
        <v>0</v>
      </c>
      <c r="V2" s="14">
        <f>'Lot 1'!Q6</f>
        <v>0</v>
      </c>
      <c r="W2" s="14">
        <f>'Lot 1'!R6</f>
        <v>0</v>
      </c>
      <c r="X2" s="14" t="str">
        <f>'Lot 1'!S6</f>
        <v/>
      </c>
      <c r="Y2" s="14" t="s">
        <v>24</v>
      </c>
      <c r="AR2" s="14" t="s">
        <v>24</v>
      </c>
      <c r="AX2" t="str">
        <f>'Lot 1'!T6</f>
        <v/>
      </c>
      <c r="AY2" s="14" t="s">
        <v>24</v>
      </c>
    </row>
    <row r="3" spans="2:53" x14ac:dyDescent="0.25">
      <c r="B3" t="str">
        <f>'Lot 1'!U7</f>
        <v>1a</v>
      </c>
      <c r="C3">
        <f>'General Information'!$B$6</f>
        <v>0</v>
      </c>
      <c r="D3" s="14">
        <f>'Lot 1'!A7</f>
        <v>0</v>
      </c>
      <c r="E3" s="14">
        <f>'Lot 1'!B7</f>
        <v>0</v>
      </c>
      <c r="F3" s="14">
        <f>'Lot 1'!C7</f>
        <v>0</v>
      </c>
      <c r="G3" s="14">
        <f>'Lot 1'!D7</f>
        <v>0</v>
      </c>
      <c r="I3" s="14">
        <f>'Lot 1'!E7</f>
        <v>0</v>
      </c>
      <c r="J3" s="14">
        <f>'Lot 1'!F7</f>
        <v>0</v>
      </c>
      <c r="K3" s="14">
        <f>'Lot 1'!G7</f>
        <v>0</v>
      </c>
      <c r="L3" s="14">
        <f>'Lot 1'!H7</f>
        <v>0</v>
      </c>
      <c r="M3" s="14">
        <f>'Lot 1'!I7</f>
        <v>0</v>
      </c>
      <c r="N3" s="14">
        <f>'Lot 1'!J7</f>
        <v>0</v>
      </c>
      <c r="O3" s="14">
        <f>'Lot 1'!K7</f>
        <v>0</v>
      </c>
      <c r="P3" s="14">
        <f>'Lot 1'!L7</f>
        <v>0</v>
      </c>
      <c r="R3" s="14">
        <f>'Lot 1'!M7</f>
        <v>0</v>
      </c>
      <c r="S3" s="14">
        <f>'Lot 1'!N7</f>
        <v>0</v>
      </c>
      <c r="T3" s="14">
        <f>'Lot 1'!O7</f>
        <v>0</v>
      </c>
      <c r="U3" s="14">
        <f>'Lot 1'!P7</f>
        <v>0</v>
      </c>
      <c r="V3" s="14">
        <f>'Lot 1'!Q7</f>
        <v>0</v>
      </c>
      <c r="W3" s="14">
        <f>'Lot 1'!R7</f>
        <v>0</v>
      </c>
      <c r="X3" s="14" t="str">
        <f>'Lot 1'!S7</f>
        <v/>
      </c>
      <c r="Y3" s="14" t="s">
        <v>24</v>
      </c>
      <c r="AR3" s="14" t="s">
        <v>24</v>
      </c>
      <c r="AX3" t="str">
        <f>'Lot 1'!T7</f>
        <v/>
      </c>
      <c r="AY3" s="14" t="s">
        <v>24</v>
      </c>
    </row>
    <row r="4" spans="2:53" x14ac:dyDescent="0.25">
      <c r="B4" t="str">
        <f>'Lot 1'!U8</f>
        <v>1a</v>
      </c>
      <c r="C4">
        <f>'General Information'!$B$6</f>
        <v>0</v>
      </c>
      <c r="D4" s="14">
        <f>'Lot 1'!A8</f>
        <v>0</v>
      </c>
      <c r="E4" s="14">
        <f>'Lot 1'!B8</f>
        <v>0</v>
      </c>
      <c r="F4" s="14">
        <f>'Lot 1'!C8</f>
        <v>0</v>
      </c>
      <c r="G4" s="14">
        <f>'Lot 1'!D8</f>
        <v>0</v>
      </c>
      <c r="I4" s="14">
        <f>'Lot 1'!E8</f>
        <v>0</v>
      </c>
      <c r="J4" s="14">
        <f>'Lot 1'!F8</f>
        <v>0</v>
      </c>
      <c r="K4" s="14">
        <f>'Lot 1'!G8</f>
        <v>0</v>
      </c>
      <c r="L4" s="14">
        <f>'Lot 1'!H8</f>
        <v>0</v>
      </c>
      <c r="M4" s="14">
        <f>'Lot 1'!I8</f>
        <v>0</v>
      </c>
      <c r="N4" s="14">
        <f>'Lot 1'!J8</f>
        <v>0</v>
      </c>
      <c r="O4" s="14">
        <f>'Lot 1'!K8</f>
        <v>0</v>
      </c>
      <c r="P4" s="14">
        <f>'Lot 1'!L8</f>
        <v>0</v>
      </c>
      <c r="R4" s="14">
        <f>'Lot 1'!M8</f>
        <v>0</v>
      </c>
      <c r="S4" s="14">
        <f>'Lot 1'!N8</f>
        <v>0</v>
      </c>
      <c r="T4" s="14">
        <f>'Lot 1'!O8</f>
        <v>0</v>
      </c>
      <c r="U4" s="14">
        <f>'Lot 1'!P8</f>
        <v>0</v>
      </c>
      <c r="V4" s="14">
        <f>'Lot 1'!Q8</f>
        <v>0</v>
      </c>
      <c r="W4" s="14">
        <f>'Lot 1'!R8</f>
        <v>0</v>
      </c>
      <c r="X4" s="14" t="str">
        <f>'Lot 1'!S8</f>
        <v/>
      </c>
      <c r="Y4" s="14" t="s">
        <v>24</v>
      </c>
      <c r="AR4" s="14" t="s">
        <v>24</v>
      </c>
      <c r="AX4" t="str">
        <f>'Lot 1'!T8</f>
        <v/>
      </c>
      <c r="AY4" s="14" t="s">
        <v>24</v>
      </c>
    </row>
    <row r="5" spans="2:53" x14ac:dyDescent="0.25">
      <c r="D5" s="14"/>
      <c r="E5" s="14"/>
      <c r="F5" s="14"/>
      <c r="G5" s="14"/>
      <c r="I5" s="14"/>
      <c r="J5" s="14"/>
      <c r="K5" s="14"/>
      <c r="L5" s="14"/>
      <c r="M5" s="14"/>
      <c r="N5" s="14"/>
      <c r="O5" s="14"/>
      <c r="P5" s="14"/>
      <c r="R5" s="14"/>
      <c r="S5" s="14"/>
      <c r="T5" s="14"/>
      <c r="U5" s="14"/>
      <c r="V5" s="14"/>
      <c r="W5" s="14"/>
      <c r="X5" s="14"/>
      <c r="Y5" s="14"/>
      <c r="AR5" s="14"/>
      <c r="AY5" s="14"/>
    </row>
    <row r="6" spans="2:53" x14ac:dyDescent="0.25">
      <c r="B6" t="str">
        <f>'Lot 1'!U13</f>
        <v>1b</v>
      </c>
      <c r="C6">
        <f>'General Information'!$B$6</f>
        <v>0</v>
      </c>
      <c r="D6" s="14">
        <f>'Lot 1'!A13</f>
        <v>0</v>
      </c>
      <c r="E6" s="14">
        <f>'Lot 1'!B13</f>
        <v>0</v>
      </c>
      <c r="F6" s="14">
        <f>'Lot 1'!C13</f>
        <v>0</v>
      </c>
      <c r="G6" s="14">
        <f>'Lot 1'!D13</f>
        <v>0</v>
      </c>
      <c r="I6" s="14">
        <f>'Lot 1'!E13</f>
        <v>0</v>
      </c>
      <c r="J6" s="14">
        <f>'Lot 1'!F13</f>
        <v>0</v>
      </c>
      <c r="K6" s="14">
        <f>'Lot 1'!G13</f>
        <v>0</v>
      </c>
      <c r="L6" s="14">
        <f>'Lot 1'!H13</f>
        <v>0</v>
      </c>
      <c r="M6" s="14">
        <f>'Lot 1'!I13</f>
        <v>0</v>
      </c>
      <c r="N6" s="14">
        <f>'Lot 1'!J13</f>
        <v>0</v>
      </c>
      <c r="O6" s="14">
        <f>'Lot 1'!K13</f>
        <v>0</v>
      </c>
      <c r="P6" s="14">
        <f>'Lot 1'!L13</f>
        <v>0</v>
      </c>
      <c r="R6" s="14">
        <f>'Lot 1'!M13</f>
        <v>0</v>
      </c>
      <c r="S6" s="14">
        <f>'Lot 1'!N13</f>
        <v>0</v>
      </c>
      <c r="T6" s="14">
        <f>'Lot 1'!O13</f>
        <v>0</v>
      </c>
      <c r="U6" s="14">
        <f>'Lot 1'!P13</f>
        <v>0</v>
      </c>
      <c r="V6" s="14">
        <f>'Lot 1'!Q13</f>
        <v>0</v>
      </c>
      <c r="W6" s="14">
        <f>'Lot 1'!R13</f>
        <v>0</v>
      </c>
      <c r="X6" s="14" t="str">
        <f>'Lot 1'!S13</f>
        <v/>
      </c>
      <c r="Y6" s="14" t="s">
        <v>54</v>
      </c>
      <c r="AR6" s="14" t="s">
        <v>54</v>
      </c>
      <c r="AX6" t="str">
        <f>'Lot 1'!T13</f>
        <v/>
      </c>
      <c r="AY6" s="14" t="s">
        <v>54</v>
      </c>
    </row>
    <row r="7" spans="2:53" x14ac:dyDescent="0.25">
      <c r="B7" t="str">
        <f>'Lot 1'!U14</f>
        <v>1b</v>
      </c>
      <c r="C7">
        <f>'General Information'!$B$6</f>
        <v>0</v>
      </c>
      <c r="D7" s="14">
        <f>'Lot 1'!A14</f>
        <v>0</v>
      </c>
      <c r="E7" s="14">
        <f>'Lot 1'!B14</f>
        <v>0</v>
      </c>
      <c r="F7" s="14">
        <f>'Lot 1'!C14</f>
        <v>0</v>
      </c>
      <c r="G7" s="14">
        <f>'Lot 1'!D14</f>
        <v>0</v>
      </c>
      <c r="I7" s="14">
        <f>'Lot 1'!E14</f>
        <v>0</v>
      </c>
      <c r="J7" s="14">
        <f>'Lot 1'!F14</f>
        <v>0</v>
      </c>
      <c r="K7" s="14">
        <f>'Lot 1'!G14</f>
        <v>0</v>
      </c>
      <c r="L7" s="14">
        <f>'Lot 1'!H14</f>
        <v>0</v>
      </c>
      <c r="M7" s="14">
        <f>'Lot 1'!I14</f>
        <v>0</v>
      </c>
      <c r="N7" s="14">
        <f>'Lot 1'!J14</f>
        <v>0</v>
      </c>
      <c r="O7" s="14">
        <f>'Lot 1'!K14</f>
        <v>0</v>
      </c>
      <c r="P7" s="14">
        <f>'Lot 1'!L14</f>
        <v>0</v>
      </c>
      <c r="R7" s="14">
        <f>'Lot 1'!M14</f>
        <v>0</v>
      </c>
      <c r="S7" s="14">
        <f>'Lot 1'!N14</f>
        <v>0</v>
      </c>
      <c r="T7" s="14">
        <f>'Lot 1'!O14</f>
        <v>0</v>
      </c>
      <c r="U7" s="14">
        <f>'Lot 1'!P14</f>
        <v>0</v>
      </c>
      <c r="V7" s="14">
        <f>'Lot 1'!Q14</f>
        <v>0</v>
      </c>
      <c r="W7" s="14">
        <f>'Lot 1'!R14</f>
        <v>0</v>
      </c>
      <c r="X7" s="14" t="str">
        <f>'Lot 1'!S14</f>
        <v/>
      </c>
      <c r="Y7" s="14" t="s">
        <v>54</v>
      </c>
      <c r="AR7" s="14" t="s">
        <v>54</v>
      </c>
      <c r="AX7" t="str">
        <f>'Lot 1'!T14</f>
        <v/>
      </c>
      <c r="AY7" s="14" t="s">
        <v>54</v>
      </c>
    </row>
    <row r="8" spans="2:53" x14ac:dyDescent="0.25">
      <c r="B8" t="str">
        <f>'Lot 1'!U15</f>
        <v>1b</v>
      </c>
      <c r="C8">
        <f>'General Information'!$B$6</f>
        <v>0</v>
      </c>
      <c r="D8" s="14">
        <f>'Lot 1'!A15</f>
        <v>0</v>
      </c>
      <c r="E8" s="14">
        <f>'Lot 1'!B15</f>
        <v>0</v>
      </c>
      <c r="F8" s="14">
        <f>'Lot 1'!C15</f>
        <v>0</v>
      </c>
      <c r="G8" s="14">
        <f>'Lot 1'!D15</f>
        <v>0</v>
      </c>
      <c r="I8" s="14">
        <f>'Lot 1'!E15</f>
        <v>0</v>
      </c>
      <c r="J8" s="14">
        <f>'Lot 1'!F15</f>
        <v>0</v>
      </c>
      <c r="K8" s="14">
        <f>'Lot 1'!G15</f>
        <v>0</v>
      </c>
      <c r="L8" s="14">
        <f>'Lot 1'!H15</f>
        <v>0</v>
      </c>
      <c r="M8" s="14">
        <f>'Lot 1'!I15</f>
        <v>0</v>
      </c>
      <c r="N8" s="14">
        <f>'Lot 1'!J15</f>
        <v>0</v>
      </c>
      <c r="O8" s="14">
        <f>'Lot 1'!K15</f>
        <v>0</v>
      </c>
      <c r="P8" s="14">
        <f>'Lot 1'!L15</f>
        <v>0</v>
      </c>
      <c r="R8" s="14">
        <f>'Lot 1'!M15</f>
        <v>0</v>
      </c>
      <c r="S8" s="14">
        <f>'Lot 1'!N15</f>
        <v>0</v>
      </c>
      <c r="T8" s="14">
        <f>'Lot 1'!O15</f>
        <v>0</v>
      </c>
      <c r="U8" s="14">
        <f>'Lot 1'!P15</f>
        <v>0</v>
      </c>
      <c r="V8" s="14">
        <f>'Lot 1'!Q15</f>
        <v>0</v>
      </c>
      <c r="W8" s="14">
        <f>'Lot 1'!R15</f>
        <v>0</v>
      </c>
      <c r="X8" s="14" t="str">
        <f>'Lot 1'!S15</f>
        <v/>
      </c>
      <c r="Y8" s="14" t="s">
        <v>54</v>
      </c>
      <c r="AR8" s="14" t="s">
        <v>54</v>
      </c>
      <c r="AX8" t="str">
        <f>'Lot 1'!T15</f>
        <v/>
      </c>
      <c r="AY8" s="14" t="s">
        <v>54</v>
      </c>
    </row>
    <row r="9" spans="2:53" x14ac:dyDescent="0.25">
      <c r="D9" s="14"/>
      <c r="E9" s="14"/>
      <c r="F9" s="14"/>
      <c r="G9" s="14"/>
      <c r="I9" s="14"/>
      <c r="J9" s="14"/>
      <c r="K9" s="14"/>
      <c r="L9" s="14"/>
      <c r="M9" s="14"/>
      <c r="N9" s="14"/>
      <c r="O9" s="14"/>
      <c r="P9" s="14"/>
      <c r="R9" s="14"/>
      <c r="S9" s="14"/>
      <c r="T9" s="14"/>
      <c r="U9" s="14"/>
      <c r="V9" s="14"/>
      <c r="W9" s="14"/>
      <c r="X9" s="14"/>
      <c r="Y9" s="14"/>
      <c r="AR9" s="14"/>
      <c r="AY9" s="14"/>
    </row>
    <row r="10" spans="2:53" x14ac:dyDescent="0.25">
      <c r="B10" t="str">
        <f>'Lot 1'!U20</f>
        <v>1c</v>
      </c>
      <c r="C10">
        <f>'General Information'!$B$6</f>
        <v>0</v>
      </c>
      <c r="D10" s="14">
        <f>'Lot 1'!A20</f>
        <v>0</v>
      </c>
      <c r="E10" s="14">
        <f>'Lot 1'!B20</f>
        <v>0</v>
      </c>
      <c r="F10" s="14">
        <f>'Lot 1'!C20</f>
        <v>0</v>
      </c>
      <c r="G10" s="14">
        <f>'Lot 1'!D20</f>
        <v>0</v>
      </c>
      <c r="I10" s="14">
        <f>'Lot 1'!E20</f>
        <v>0</v>
      </c>
      <c r="J10" s="14">
        <f>'Lot 1'!F20</f>
        <v>0</v>
      </c>
      <c r="K10" s="14">
        <f>'Lot 1'!G20</f>
        <v>0</v>
      </c>
      <c r="L10" s="14">
        <f>'Lot 1'!H20</f>
        <v>0</v>
      </c>
      <c r="M10" s="14">
        <f>'Lot 1'!I20</f>
        <v>0</v>
      </c>
      <c r="N10" s="14">
        <f>'Lot 1'!J20</f>
        <v>0</v>
      </c>
      <c r="O10" s="14">
        <f>'Lot 1'!K20</f>
        <v>0</v>
      </c>
      <c r="P10" s="14">
        <f>'Lot 1'!L20</f>
        <v>0</v>
      </c>
      <c r="R10" s="14">
        <f>'Lot 1'!M20</f>
        <v>0</v>
      </c>
      <c r="S10" s="14">
        <f>'Lot 1'!N20</f>
        <v>0</v>
      </c>
      <c r="T10" s="14">
        <f>'Lot 1'!O20</f>
        <v>0</v>
      </c>
      <c r="U10" s="14">
        <f>'Lot 1'!P20</f>
        <v>0</v>
      </c>
      <c r="V10" s="14">
        <f>'Lot 1'!Q20</f>
        <v>0</v>
      </c>
      <c r="W10" s="14">
        <f>'Lot 1'!R20</f>
        <v>0</v>
      </c>
      <c r="X10" s="14" t="str">
        <f>'Lot 1'!S20</f>
        <v/>
      </c>
      <c r="Y10" s="14" t="s">
        <v>55</v>
      </c>
      <c r="AR10" s="14" t="s">
        <v>55</v>
      </c>
      <c r="AX10" t="str">
        <f>'Lot 1'!T20</f>
        <v/>
      </c>
      <c r="AY10" s="14" t="s">
        <v>55</v>
      </c>
    </row>
    <row r="11" spans="2:53" x14ac:dyDescent="0.25">
      <c r="B11" t="str">
        <f>'Lot 1'!U21</f>
        <v>1c</v>
      </c>
      <c r="C11">
        <f>'General Information'!$B$6</f>
        <v>0</v>
      </c>
      <c r="D11" s="14">
        <f>'Lot 1'!A21</f>
        <v>0</v>
      </c>
      <c r="E11" s="14">
        <f>'Lot 1'!B21</f>
        <v>0</v>
      </c>
      <c r="F11" s="14">
        <f>'Lot 1'!C21</f>
        <v>0</v>
      </c>
      <c r="G11" s="14">
        <f>'Lot 1'!D21</f>
        <v>0</v>
      </c>
      <c r="I11" s="14">
        <f>'Lot 1'!E21</f>
        <v>0</v>
      </c>
      <c r="J11" s="14">
        <f>'Lot 1'!F21</f>
        <v>0</v>
      </c>
      <c r="K11" s="14">
        <f>'Lot 1'!G21</f>
        <v>0</v>
      </c>
      <c r="L11" s="14">
        <f>'Lot 1'!H21</f>
        <v>0</v>
      </c>
      <c r="M11" s="14">
        <f>'Lot 1'!I21</f>
        <v>0</v>
      </c>
      <c r="N11" s="14">
        <f>'Lot 1'!J21</f>
        <v>0</v>
      </c>
      <c r="O11" s="14">
        <f>'Lot 1'!K21</f>
        <v>0</v>
      </c>
      <c r="P11" s="14">
        <f>'Lot 1'!L21</f>
        <v>0</v>
      </c>
      <c r="R11" s="14">
        <f>'Lot 1'!M21</f>
        <v>0</v>
      </c>
      <c r="S11" s="14">
        <f>'Lot 1'!N21</f>
        <v>0</v>
      </c>
      <c r="T11" s="14">
        <f>'Lot 1'!O21</f>
        <v>0</v>
      </c>
      <c r="U11" s="14">
        <f>'Lot 1'!P21</f>
        <v>0</v>
      </c>
      <c r="V11" s="14">
        <f>'Lot 1'!Q21</f>
        <v>0</v>
      </c>
      <c r="W11" s="14">
        <f>'Lot 1'!R21</f>
        <v>0</v>
      </c>
      <c r="X11" s="14" t="str">
        <f>'Lot 1'!S21</f>
        <v/>
      </c>
      <c r="Y11" s="14" t="s">
        <v>55</v>
      </c>
      <c r="AR11" s="14" t="s">
        <v>55</v>
      </c>
      <c r="AX11" t="str">
        <f>'Lot 1'!T21</f>
        <v/>
      </c>
      <c r="AY11" s="14" t="s">
        <v>55</v>
      </c>
    </row>
    <row r="12" spans="2:53" x14ac:dyDescent="0.25">
      <c r="B12" t="str">
        <f>'Lot 1'!U22</f>
        <v>1c</v>
      </c>
      <c r="C12">
        <f>'General Information'!$B$6</f>
        <v>0</v>
      </c>
      <c r="D12" s="14">
        <f>'Lot 1'!A22</f>
        <v>0</v>
      </c>
      <c r="E12" s="14">
        <f>'Lot 1'!B22</f>
        <v>0</v>
      </c>
      <c r="F12" s="14">
        <f>'Lot 1'!C22</f>
        <v>0</v>
      </c>
      <c r="G12" s="14">
        <f>'Lot 1'!D22</f>
        <v>0</v>
      </c>
      <c r="I12" s="14">
        <f>'Lot 1'!E22</f>
        <v>0</v>
      </c>
      <c r="J12" s="14">
        <f>'Lot 1'!F22</f>
        <v>0</v>
      </c>
      <c r="K12" s="14">
        <f>'Lot 1'!G22</f>
        <v>0</v>
      </c>
      <c r="L12" s="14">
        <f>'Lot 1'!H22</f>
        <v>0</v>
      </c>
      <c r="M12" s="14">
        <f>'Lot 1'!I22</f>
        <v>0</v>
      </c>
      <c r="N12" s="14">
        <f>'Lot 1'!J22</f>
        <v>0</v>
      </c>
      <c r="O12" s="14">
        <f>'Lot 1'!K22</f>
        <v>0</v>
      </c>
      <c r="P12" s="14">
        <f>'Lot 1'!L22</f>
        <v>0</v>
      </c>
      <c r="R12" s="14">
        <f>'Lot 1'!M22</f>
        <v>0</v>
      </c>
      <c r="S12" s="14">
        <f>'Lot 1'!N22</f>
        <v>0</v>
      </c>
      <c r="T12" s="14">
        <f>'Lot 1'!O22</f>
        <v>0</v>
      </c>
      <c r="U12" s="14">
        <f>'Lot 1'!P22</f>
        <v>0</v>
      </c>
      <c r="V12" s="14">
        <f>'Lot 1'!Q22</f>
        <v>0</v>
      </c>
      <c r="W12" s="14">
        <f>'Lot 1'!R22</f>
        <v>0</v>
      </c>
      <c r="X12" s="14" t="str">
        <f>'Lot 1'!S22</f>
        <v/>
      </c>
      <c r="Y12" s="14" t="s">
        <v>55</v>
      </c>
      <c r="AR12" s="14" t="s">
        <v>55</v>
      </c>
      <c r="AX12" t="str">
        <f>'Lot 1'!T22</f>
        <v/>
      </c>
      <c r="AY12" s="14" t="s">
        <v>55</v>
      </c>
    </row>
    <row r="13" spans="2:53" x14ac:dyDescent="0.25">
      <c r="D13" s="14"/>
      <c r="E13" s="14"/>
      <c r="F13" s="14"/>
      <c r="G13" s="14"/>
      <c r="I13" s="14"/>
      <c r="J13" s="14"/>
      <c r="K13" s="14"/>
      <c r="L13" s="14"/>
      <c r="M13" s="14"/>
      <c r="N13" s="14"/>
      <c r="O13" s="14"/>
      <c r="P13" s="14"/>
      <c r="R13" s="14"/>
      <c r="S13" s="14"/>
      <c r="T13" s="14"/>
      <c r="U13" s="14"/>
      <c r="V13" s="14"/>
      <c r="W13" s="14"/>
      <c r="X13" s="14"/>
      <c r="Y13" s="14"/>
      <c r="AR13" s="14"/>
      <c r="AY13" s="14"/>
    </row>
    <row r="14" spans="2:53" x14ac:dyDescent="0.25">
      <c r="B14" t="str">
        <f>'Lot 1'!U27</f>
        <v>1d</v>
      </c>
      <c r="C14">
        <f>'General Information'!$B$6</f>
        <v>0</v>
      </c>
      <c r="D14" s="14">
        <f>'Lot 1'!A27</f>
        <v>0</v>
      </c>
      <c r="E14" s="14">
        <f>'Lot 1'!B27</f>
        <v>0</v>
      </c>
      <c r="F14" s="14">
        <f>'Lot 1'!C27</f>
        <v>0</v>
      </c>
      <c r="G14" s="14">
        <f>'Lot 1'!D27</f>
        <v>0</v>
      </c>
      <c r="I14" s="14">
        <f>'Lot 1'!E27</f>
        <v>0</v>
      </c>
      <c r="J14" s="14">
        <f>'Lot 1'!F27</f>
        <v>0</v>
      </c>
      <c r="K14" s="14">
        <f>'Lot 1'!G27</f>
        <v>0</v>
      </c>
      <c r="L14" s="14">
        <f>'Lot 1'!H27</f>
        <v>0</v>
      </c>
      <c r="M14" s="14">
        <f>'Lot 1'!I27</f>
        <v>0</v>
      </c>
      <c r="N14" s="14">
        <f>'Lot 1'!J27</f>
        <v>0</v>
      </c>
      <c r="O14" s="14">
        <f>'Lot 1'!K27</f>
        <v>0</v>
      </c>
      <c r="P14" s="14">
        <f>'Lot 1'!L27</f>
        <v>0</v>
      </c>
      <c r="R14" s="14">
        <f>'Lot 1'!M27</f>
        <v>0</v>
      </c>
      <c r="S14" s="14">
        <f>'Lot 1'!N27</f>
        <v>0</v>
      </c>
      <c r="T14" s="14">
        <f>'Lot 1'!O27</f>
        <v>0</v>
      </c>
      <c r="U14" s="14">
        <f>'Lot 1'!P27</f>
        <v>0</v>
      </c>
      <c r="V14" s="14">
        <f>'Lot 1'!Q27</f>
        <v>0</v>
      </c>
      <c r="W14" s="14">
        <f>'Lot 1'!R27</f>
        <v>0</v>
      </c>
      <c r="X14" s="14" t="str">
        <f>'Lot 1'!S27</f>
        <v/>
      </c>
      <c r="Y14" s="14" t="s">
        <v>56</v>
      </c>
      <c r="AR14" s="14" t="s">
        <v>56</v>
      </c>
      <c r="AX14" t="str">
        <f>'Lot 1'!T27</f>
        <v/>
      </c>
      <c r="AY14" s="14" t="s">
        <v>56</v>
      </c>
    </row>
    <row r="15" spans="2:53" x14ac:dyDescent="0.25">
      <c r="B15" t="str">
        <f>'Lot 1'!U28</f>
        <v>1d</v>
      </c>
      <c r="C15">
        <f>'General Information'!$B$6</f>
        <v>0</v>
      </c>
      <c r="D15" s="14">
        <f>'Lot 1'!A28</f>
        <v>0</v>
      </c>
      <c r="E15" s="14">
        <f>'Lot 1'!B28</f>
        <v>0</v>
      </c>
      <c r="F15" s="14">
        <f>'Lot 1'!C28</f>
        <v>0</v>
      </c>
      <c r="G15" s="14">
        <f>'Lot 1'!D28</f>
        <v>0</v>
      </c>
      <c r="I15" s="14">
        <f>'Lot 1'!E28</f>
        <v>0</v>
      </c>
      <c r="J15" s="14">
        <f>'Lot 1'!F28</f>
        <v>0</v>
      </c>
      <c r="K15" s="14">
        <f>'Lot 1'!G28</f>
        <v>0</v>
      </c>
      <c r="L15" s="14">
        <f>'Lot 1'!H28</f>
        <v>0</v>
      </c>
      <c r="M15" s="14">
        <f>'Lot 1'!I28</f>
        <v>0</v>
      </c>
      <c r="N15" s="14">
        <f>'Lot 1'!J28</f>
        <v>0</v>
      </c>
      <c r="O15" s="14">
        <f>'Lot 1'!K28</f>
        <v>0</v>
      </c>
      <c r="P15" s="14">
        <f>'Lot 1'!L28</f>
        <v>0</v>
      </c>
      <c r="R15" s="14">
        <f>'Lot 1'!M28</f>
        <v>0</v>
      </c>
      <c r="S15" s="14">
        <f>'Lot 1'!N28</f>
        <v>0</v>
      </c>
      <c r="T15" s="14">
        <f>'Lot 1'!O28</f>
        <v>0</v>
      </c>
      <c r="U15" s="14">
        <f>'Lot 1'!P28</f>
        <v>0</v>
      </c>
      <c r="V15" s="14">
        <f>'Lot 1'!Q28</f>
        <v>0</v>
      </c>
      <c r="W15" s="14">
        <f>'Lot 1'!R28</f>
        <v>0</v>
      </c>
      <c r="X15" s="14" t="str">
        <f>'Lot 1'!S28</f>
        <v/>
      </c>
      <c r="Y15" s="14" t="s">
        <v>56</v>
      </c>
      <c r="AR15" s="14" t="s">
        <v>56</v>
      </c>
      <c r="AX15" t="str">
        <f>'Lot 1'!T28</f>
        <v/>
      </c>
      <c r="AY15" s="14" t="s">
        <v>56</v>
      </c>
    </row>
    <row r="16" spans="2:53" x14ac:dyDescent="0.25">
      <c r="B16" t="str">
        <f>'Lot 1'!U29</f>
        <v>1d</v>
      </c>
      <c r="C16">
        <f>'General Information'!$B$6</f>
        <v>0</v>
      </c>
      <c r="D16" s="14">
        <f>'Lot 1'!A29</f>
        <v>0</v>
      </c>
      <c r="E16" s="14">
        <f>'Lot 1'!B29</f>
        <v>0</v>
      </c>
      <c r="F16" s="14">
        <f>'Lot 1'!C29</f>
        <v>0</v>
      </c>
      <c r="G16" s="14">
        <f>'Lot 1'!D29</f>
        <v>0</v>
      </c>
      <c r="I16" s="14">
        <f>'Lot 1'!E29</f>
        <v>0</v>
      </c>
      <c r="J16" s="14">
        <f>'Lot 1'!F29</f>
        <v>0</v>
      </c>
      <c r="K16" s="14">
        <f>'Lot 1'!G29</f>
        <v>0</v>
      </c>
      <c r="L16" s="14">
        <f>'Lot 1'!H29</f>
        <v>0</v>
      </c>
      <c r="M16" s="14">
        <f>'Lot 1'!I29</f>
        <v>0</v>
      </c>
      <c r="N16" s="14">
        <f>'Lot 1'!J29</f>
        <v>0</v>
      </c>
      <c r="O16" s="14">
        <f>'Lot 1'!K29</f>
        <v>0</v>
      </c>
      <c r="P16" s="14">
        <f>'Lot 1'!L29</f>
        <v>0</v>
      </c>
      <c r="R16" s="14">
        <f>'Lot 1'!M29</f>
        <v>0</v>
      </c>
      <c r="S16" s="14">
        <f>'Lot 1'!N29</f>
        <v>0</v>
      </c>
      <c r="T16" s="14">
        <f>'Lot 1'!O29</f>
        <v>0</v>
      </c>
      <c r="U16" s="14">
        <f>'Lot 1'!P29</f>
        <v>0</v>
      </c>
      <c r="V16" s="14">
        <f>'Lot 1'!Q29</f>
        <v>0</v>
      </c>
      <c r="W16" s="14">
        <f>'Lot 1'!R29</f>
        <v>0</v>
      </c>
      <c r="X16" s="14" t="str">
        <f>'Lot 1'!S29</f>
        <v/>
      </c>
      <c r="Y16" s="14" t="s">
        <v>56</v>
      </c>
      <c r="AR16" s="14" t="s">
        <v>56</v>
      </c>
      <c r="AX16" t="str">
        <f>'Lot 1'!T29</f>
        <v/>
      </c>
      <c r="AY16" s="14" t="s">
        <v>56</v>
      </c>
    </row>
    <row r="17" spans="2:51" x14ac:dyDescent="0.25">
      <c r="D17" s="14"/>
      <c r="E17" s="14"/>
      <c r="F17" s="14"/>
      <c r="G17" s="14"/>
      <c r="I17" s="14"/>
      <c r="J17" s="14"/>
      <c r="K17" s="14"/>
      <c r="L17" s="14"/>
      <c r="M17" s="14"/>
      <c r="N17" s="14"/>
      <c r="O17" s="14"/>
      <c r="P17" s="14"/>
      <c r="R17" s="14"/>
      <c r="S17" s="14"/>
      <c r="T17" s="14"/>
      <c r="U17" s="14"/>
      <c r="V17" s="14"/>
      <c r="W17" s="14"/>
      <c r="X17" s="14"/>
      <c r="Y17" s="14"/>
      <c r="AR17" s="14"/>
      <c r="AY17" s="14"/>
    </row>
    <row r="18" spans="2:51" x14ac:dyDescent="0.25">
      <c r="B18" t="str">
        <f>'Lot 1'!U34</f>
        <v>1e</v>
      </c>
      <c r="C18">
        <f>'General Information'!$B$6</f>
        <v>0</v>
      </c>
      <c r="D18" s="14">
        <f>'Lot 1'!A34</f>
        <v>0</v>
      </c>
      <c r="E18" s="14">
        <f>'Lot 1'!B34</f>
        <v>0</v>
      </c>
      <c r="F18" s="14">
        <f>'Lot 1'!C34</f>
        <v>0</v>
      </c>
      <c r="G18" s="14">
        <f>'Lot 1'!D34</f>
        <v>0</v>
      </c>
      <c r="I18" s="14">
        <f>'Lot 1'!E34</f>
        <v>0</v>
      </c>
      <c r="J18" s="14">
        <f>'Lot 1'!F34</f>
        <v>0</v>
      </c>
      <c r="K18" s="14">
        <f>'Lot 1'!G34</f>
        <v>0</v>
      </c>
      <c r="L18" s="14">
        <f>'Lot 1'!H34</f>
        <v>0</v>
      </c>
      <c r="M18" s="14">
        <f>'Lot 1'!I34</f>
        <v>0</v>
      </c>
      <c r="N18" s="14">
        <f>'Lot 1'!J34</f>
        <v>0</v>
      </c>
      <c r="O18" s="14">
        <f>'Lot 1'!K34</f>
        <v>0</v>
      </c>
      <c r="P18" s="14">
        <f>'Lot 1'!L34</f>
        <v>0</v>
      </c>
      <c r="R18" s="14">
        <f>'Lot 1'!M34</f>
        <v>0</v>
      </c>
      <c r="S18" s="14">
        <f>'Lot 1'!N34</f>
        <v>0</v>
      </c>
      <c r="T18" s="14">
        <f>'Lot 1'!O34</f>
        <v>0</v>
      </c>
      <c r="U18" s="14">
        <f>'Lot 1'!P34</f>
        <v>0</v>
      </c>
      <c r="V18" s="14">
        <f>'Lot 1'!Q34</f>
        <v>0</v>
      </c>
      <c r="W18" s="14">
        <f>'Lot 1'!R34</f>
        <v>0</v>
      </c>
      <c r="X18" s="14" t="str">
        <f>'Lot 1'!S34</f>
        <v/>
      </c>
      <c r="Y18" s="14" t="s">
        <v>57</v>
      </c>
      <c r="AR18" s="14" t="s">
        <v>57</v>
      </c>
      <c r="AX18" t="str">
        <f>'Lot 1'!T34</f>
        <v/>
      </c>
      <c r="AY18" s="14" t="s">
        <v>57</v>
      </c>
    </row>
    <row r="19" spans="2:51" x14ac:dyDescent="0.25">
      <c r="B19" t="str">
        <f>'Lot 1'!U35</f>
        <v>1e</v>
      </c>
      <c r="C19">
        <f>'General Information'!$B$6</f>
        <v>0</v>
      </c>
      <c r="D19" s="14">
        <f>'Lot 1'!A35</f>
        <v>0</v>
      </c>
      <c r="E19" s="14">
        <f>'Lot 1'!B35</f>
        <v>0</v>
      </c>
      <c r="F19" s="14">
        <f>'Lot 1'!C35</f>
        <v>0</v>
      </c>
      <c r="G19" s="14">
        <f>'Lot 1'!D35</f>
        <v>0</v>
      </c>
      <c r="I19" s="14">
        <f>'Lot 1'!E35</f>
        <v>0</v>
      </c>
      <c r="J19" s="14">
        <f>'Lot 1'!F35</f>
        <v>0</v>
      </c>
      <c r="K19" s="14">
        <f>'Lot 1'!G35</f>
        <v>0</v>
      </c>
      <c r="L19" s="14">
        <f>'Lot 1'!H35</f>
        <v>0</v>
      </c>
      <c r="M19" s="14">
        <f>'Lot 1'!I35</f>
        <v>0</v>
      </c>
      <c r="N19" s="14">
        <f>'Lot 1'!J35</f>
        <v>0</v>
      </c>
      <c r="O19" s="14">
        <f>'Lot 1'!K35</f>
        <v>0</v>
      </c>
      <c r="P19" s="14">
        <f>'Lot 1'!L35</f>
        <v>0</v>
      </c>
      <c r="R19" s="14">
        <f>'Lot 1'!M35</f>
        <v>0</v>
      </c>
      <c r="S19" s="14">
        <f>'Lot 1'!N35</f>
        <v>0</v>
      </c>
      <c r="T19" s="14">
        <f>'Lot 1'!O35</f>
        <v>0</v>
      </c>
      <c r="U19" s="14">
        <f>'Lot 1'!P35</f>
        <v>0</v>
      </c>
      <c r="V19" s="14">
        <f>'Lot 1'!Q35</f>
        <v>0</v>
      </c>
      <c r="W19" s="14">
        <f>'Lot 1'!R35</f>
        <v>0</v>
      </c>
      <c r="X19" s="14" t="str">
        <f>'Lot 1'!S35</f>
        <v/>
      </c>
      <c r="Y19" s="14" t="s">
        <v>57</v>
      </c>
      <c r="AR19" s="14" t="s">
        <v>57</v>
      </c>
      <c r="AX19" t="str">
        <f>'Lot 1'!T35</f>
        <v/>
      </c>
      <c r="AY19" s="14" t="s">
        <v>57</v>
      </c>
    </row>
    <row r="20" spans="2:51" x14ac:dyDescent="0.25">
      <c r="B20" t="str">
        <f>'Lot 1'!U36</f>
        <v>1e</v>
      </c>
      <c r="C20">
        <f>'General Information'!$B$6</f>
        <v>0</v>
      </c>
      <c r="D20" s="14">
        <f>'Lot 1'!A36</f>
        <v>0</v>
      </c>
      <c r="E20" s="14">
        <f>'Lot 1'!B36</f>
        <v>0</v>
      </c>
      <c r="F20" s="14">
        <f>'Lot 1'!C36</f>
        <v>0</v>
      </c>
      <c r="G20" s="14">
        <f>'Lot 1'!D36</f>
        <v>0</v>
      </c>
      <c r="I20" s="14">
        <f>'Lot 1'!E36</f>
        <v>0</v>
      </c>
      <c r="J20" s="14">
        <f>'Lot 1'!F36</f>
        <v>0</v>
      </c>
      <c r="K20" s="14">
        <f>'Lot 1'!G36</f>
        <v>0</v>
      </c>
      <c r="L20" s="14">
        <f>'Lot 1'!H36</f>
        <v>0</v>
      </c>
      <c r="M20" s="14">
        <f>'Lot 1'!I36</f>
        <v>0</v>
      </c>
      <c r="N20" s="14">
        <f>'Lot 1'!J36</f>
        <v>0</v>
      </c>
      <c r="O20" s="14">
        <f>'Lot 1'!K36</f>
        <v>0</v>
      </c>
      <c r="P20" s="14">
        <f>'Lot 1'!L36</f>
        <v>0</v>
      </c>
      <c r="R20" s="14">
        <f>'Lot 1'!M36</f>
        <v>0</v>
      </c>
      <c r="S20" s="14">
        <f>'Lot 1'!N36</f>
        <v>0</v>
      </c>
      <c r="T20" s="14">
        <f>'Lot 1'!O36</f>
        <v>0</v>
      </c>
      <c r="U20" s="14">
        <f>'Lot 1'!P36</f>
        <v>0</v>
      </c>
      <c r="V20" s="14">
        <f>'Lot 1'!Q36</f>
        <v>0</v>
      </c>
      <c r="W20" s="14">
        <f>'Lot 1'!R36</f>
        <v>0</v>
      </c>
      <c r="X20" s="14" t="str">
        <f>'Lot 1'!S36</f>
        <v/>
      </c>
      <c r="Y20" s="14" t="s">
        <v>57</v>
      </c>
      <c r="AR20" s="14" t="s">
        <v>57</v>
      </c>
      <c r="AX20" t="str">
        <f>'Lot 1'!T36</f>
        <v/>
      </c>
      <c r="AY20" s="14" t="s">
        <v>57</v>
      </c>
    </row>
    <row r="21" spans="2:51" x14ac:dyDescent="0.25">
      <c r="D21" s="14"/>
      <c r="E21" s="14"/>
      <c r="F21" s="14"/>
      <c r="G21" s="14"/>
      <c r="I21" s="14"/>
      <c r="J21" s="14"/>
      <c r="K21" s="14"/>
      <c r="L21" s="14"/>
      <c r="M21" s="14"/>
      <c r="N21" s="14"/>
      <c r="O21" s="14"/>
      <c r="P21" s="14"/>
      <c r="R21" s="14"/>
      <c r="S21" s="14"/>
      <c r="T21" s="14"/>
      <c r="U21" s="14"/>
      <c r="V21" s="14"/>
      <c r="W21" s="14"/>
      <c r="X21" s="14"/>
      <c r="Y21" s="14"/>
      <c r="AR21" s="14"/>
      <c r="AY21" s="14"/>
    </row>
    <row r="22" spans="2:51" x14ac:dyDescent="0.25">
      <c r="B22" t="str">
        <f>'Lot 1'!U41</f>
        <v>1f</v>
      </c>
      <c r="C22">
        <f>'General Information'!$B$6</f>
        <v>0</v>
      </c>
      <c r="D22" s="14">
        <f>'Lot 1'!A41</f>
        <v>0</v>
      </c>
      <c r="E22" s="14">
        <f>'Lot 1'!B41</f>
        <v>0</v>
      </c>
      <c r="F22" s="14">
        <f>'Lot 1'!C41</f>
        <v>0</v>
      </c>
      <c r="G22" s="14">
        <f>'Lot 1'!D41</f>
        <v>0</v>
      </c>
      <c r="I22" s="14">
        <f>'Lot 1'!E41</f>
        <v>0</v>
      </c>
      <c r="J22" s="14">
        <f>'Lot 1'!F41</f>
        <v>0</v>
      </c>
      <c r="K22" s="14">
        <f>'Lot 1'!G41</f>
        <v>0</v>
      </c>
      <c r="L22" s="14">
        <f>'Lot 1'!H41</f>
        <v>0</v>
      </c>
      <c r="M22" s="14">
        <f>'Lot 1'!I41</f>
        <v>0</v>
      </c>
      <c r="N22" s="14">
        <f>'Lot 1'!J41</f>
        <v>0</v>
      </c>
      <c r="O22" s="14">
        <f>'Lot 1'!K41</f>
        <v>0</v>
      </c>
      <c r="P22" s="14">
        <f>'Lot 1'!L41</f>
        <v>0</v>
      </c>
      <c r="R22" s="14">
        <f>'Lot 1'!M41</f>
        <v>0</v>
      </c>
      <c r="S22" s="14">
        <f>'Lot 1'!N41</f>
        <v>0</v>
      </c>
      <c r="T22" s="14">
        <f>'Lot 1'!O41</f>
        <v>0</v>
      </c>
      <c r="U22" s="14">
        <f>'Lot 1'!P41</f>
        <v>0</v>
      </c>
      <c r="V22" s="14">
        <f>'Lot 1'!Q41</f>
        <v>0</v>
      </c>
      <c r="W22" s="14">
        <f>'Lot 1'!R41</f>
        <v>0</v>
      </c>
      <c r="X22" s="14" t="str">
        <f>'Lot 1'!S41</f>
        <v/>
      </c>
      <c r="Y22" s="14" t="s">
        <v>58</v>
      </c>
      <c r="AR22" s="14" t="s">
        <v>58</v>
      </c>
      <c r="AX22" t="str">
        <f>'Lot 1'!T41</f>
        <v/>
      </c>
      <c r="AY22" s="14" t="s">
        <v>58</v>
      </c>
    </row>
    <row r="23" spans="2:51" x14ac:dyDescent="0.25">
      <c r="B23" t="str">
        <f>'Lot 1'!U42</f>
        <v>1f</v>
      </c>
      <c r="C23">
        <f>'General Information'!$B$6</f>
        <v>0</v>
      </c>
      <c r="D23" s="14">
        <f>'Lot 1'!A42</f>
        <v>0</v>
      </c>
      <c r="E23" s="14">
        <f>'Lot 1'!B42</f>
        <v>0</v>
      </c>
      <c r="F23" s="14">
        <f>'Lot 1'!C42</f>
        <v>0</v>
      </c>
      <c r="G23" s="14">
        <f>'Lot 1'!D42</f>
        <v>0</v>
      </c>
      <c r="I23" s="14">
        <f>'Lot 1'!E42</f>
        <v>0</v>
      </c>
      <c r="J23" s="14">
        <f>'Lot 1'!F42</f>
        <v>0</v>
      </c>
      <c r="K23" s="14">
        <f>'Lot 1'!G42</f>
        <v>0</v>
      </c>
      <c r="L23" s="14">
        <f>'Lot 1'!H42</f>
        <v>0</v>
      </c>
      <c r="M23" s="14">
        <f>'Lot 1'!I42</f>
        <v>0</v>
      </c>
      <c r="N23" s="14">
        <f>'Lot 1'!J42</f>
        <v>0</v>
      </c>
      <c r="O23" s="14">
        <f>'Lot 1'!K42</f>
        <v>0</v>
      </c>
      <c r="P23" s="14">
        <f>'Lot 1'!L42</f>
        <v>0</v>
      </c>
      <c r="R23" s="14">
        <f>'Lot 1'!M42</f>
        <v>0</v>
      </c>
      <c r="S23" s="14">
        <f>'Lot 1'!N42</f>
        <v>0</v>
      </c>
      <c r="T23" s="14">
        <f>'Lot 1'!O42</f>
        <v>0</v>
      </c>
      <c r="U23" s="14">
        <f>'Lot 1'!P42</f>
        <v>0</v>
      </c>
      <c r="V23" s="14">
        <f>'Lot 1'!Q42</f>
        <v>0</v>
      </c>
      <c r="W23" s="14">
        <f>'Lot 1'!R42</f>
        <v>0</v>
      </c>
      <c r="X23" s="14" t="str">
        <f>'Lot 1'!S42</f>
        <v/>
      </c>
      <c r="Y23" s="14" t="s">
        <v>58</v>
      </c>
      <c r="AR23" s="14" t="s">
        <v>58</v>
      </c>
      <c r="AX23" t="str">
        <f>'Lot 1'!T42</f>
        <v/>
      </c>
      <c r="AY23" s="14" t="s">
        <v>58</v>
      </c>
    </row>
    <row r="24" spans="2:51" x14ac:dyDescent="0.25">
      <c r="B24" t="str">
        <f>'Lot 1'!U43</f>
        <v>1f</v>
      </c>
      <c r="C24">
        <f>'General Information'!$B$6</f>
        <v>0</v>
      </c>
      <c r="D24" s="14">
        <f>'Lot 1'!A43</f>
        <v>0</v>
      </c>
      <c r="E24" s="14">
        <f>'Lot 1'!B43</f>
        <v>0</v>
      </c>
      <c r="F24" s="14">
        <f>'Lot 1'!C43</f>
        <v>0</v>
      </c>
      <c r="G24" s="14">
        <f>'Lot 1'!D43</f>
        <v>0</v>
      </c>
      <c r="I24" s="14">
        <f>'Lot 1'!E43</f>
        <v>0</v>
      </c>
      <c r="J24" s="14">
        <f>'Lot 1'!F43</f>
        <v>0</v>
      </c>
      <c r="K24" s="14">
        <f>'Lot 1'!G43</f>
        <v>0</v>
      </c>
      <c r="L24" s="14">
        <f>'Lot 1'!H43</f>
        <v>0</v>
      </c>
      <c r="M24" s="14">
        <f>'Lot 1'!I43</f>
        <v>0</v>
      </c>
      <c r="N24" s="14">
        <f>'Lot 1'!J43</f>
        <v>0</v>
      </c>
      <c r="O24" s="14">
        <f>'Lot 1'!K43</f>
        <v>0</v>
      </c>
      <c r="P24" s="14">
        <f>'Lot 1'!L43</f>
        <v>0</v>
      </c>
      <c r="R24" s="14">
        <f>'Lot 1'!M43</f>
        <v>0</v>
      </c>
      <c r="S24" s="14">
        <f>'Lot 1'!N43</f>
        <v>0</v>
      </c>
      <c r="T24" s="14">
        <f>'Lot 1'!O43</f>
        <v>0</v>
      </c>
      <c r="U24" s="14">
        <f>'Lot 1'!P43</f>
        <v>0</v>
      </c>
      <c r="V24" s="14">
        <f>'Lot 1'!Q43</f>
        <v>0</v>
      </c>
      <c r="W24" s="14">
        <f>'Lot 1'!R43</f>
        <v>0</v>
      </c>
      <c r="X24" s="14" t="str">
        <f>'Lot 1'!S43</f>
        <v/>
      </c>
      <c r="Y24" s="14" t="s">
        <v>58</v>
      </c>
      <c r="AR24" s="14" t="s">
        <v>58</v>
      </c>
      <c r="AX24" t="str">
        <f>'Lot 1'!T43</f>
        <v/>
      </c>
      <c r="AY24" s="14" t="s">
        <v>58</v>
      </c>
    </row>
    <row r="25" spans="2:51" x14ac:dyDescent="0.25">
      <c r="D25" s="14"/>
      <c r="E25" s="14"/>
      <c r="F25" s="14"/>
      <c r="G25" s="14"/>
      <c r="I25" s="14"/>
      <c r="J25" s="14"/>
      <c r="K25" s="14"/>
      <c r="L25" s="14"/>
      <c r="M25" s="14"/>
      <c r="N25" s="14"/>
      <c r="O25" s="14"/>
      <c r="P25" s="14"/>
      <c r="R25" s="14"/>
      <c r="S25" s="14"/>
      <c r="T25" s="14"/>
      <c r="U25" s="14"/>
      <c r="V25" s="14"/>
      <c r="W25" s="14"/>
      <c r="X25" s="14"/>
      <c r="Y25" s="14"/>
      <c r="AR25" s="14"/>
      <c r="AY25" s="14"/>
    </row>
    <row r="26" spans="2:51" x14ac:dyDescent="0.25">
      <c r="B26" t="str">
        <f>'Lot 2'!R6</f>
        <v>2a</v>
      </c>
      <c r="C26">
        <f>'General Information'!$B$6</f>
        <v>0</v>
      </c>
      <c r="D26" s="14">
        <f>'Lot 2'!A6</f>
        <v>0</v>
      </c>
      <c r="E26" s="14">
        <f>'Lot 2'!B6</f>
        <v>0</v>
      </c>
      <c r="F26" s="14">
        <f>'Lot 2'!C6</f>
        <v>0</v>
      </c>
      <c r="G26" s="14">
        <f>'Lot 2'!D6</f>
        <v>0</v>
      </c>
      <c r="I26" s="14">
        <f>'Lot 2'!E6</f>
        <v>0</v>
      </c>
      <c r="L26" s="14">
        <f>'Lot 2'!F6</f>
        <v>0</v>
      </c>
      <c r="M26" s="14">
        <f>'Lot 2'!G6</f>
        <v>0</v>
      </c>
      <c r="N26" s="14">
        <f>'Lot 2'!H6</f>
        <v>0</v>
      </c>
      <c r="O26" s="14">
        <f>'Lot 2'!I6</f>
        <v>0</v>
      </c>
      <c r="P26" s="14">
        <f>'Lot 2'!J6</f>
        <v>0</v>
      </c>
      <c r="S26" s="14">
        <f>'Lot 2'!K6</f>
        <v>0</v>
      </c>
      <c r="T26" s="14">
        <f>'Lot 2'!L6</f>
        <v>0</v>
      </c>
      <c r="U26" s="14">
        <f>'Lot 2'!M6</f>
        <v>0</v>
      </c>
      <c r="V26" s="14">
        <f>'Lot 2'!N6</f>
        <v>0</v>
      </c>
      <c r="W26" s="14">
        <f>'Lot 2'!O6</f>
        <v>0</v>
      </c>
      <c r="X26" s="14" t="str">
        <f>'Lot 2'!P6</f>
        <v/>
      </c>
      <c r="Y26" s="14" t="s">
        <v>75</v>
      </c>
      <c r="AR26" s="14" t="s">
        <v>75</v>
      </c>
      <c r="AX26" t="str">
        <f>'Lot 2'!Q6</f>
        <v/>
      </c>
      <c r="AY26" s="14" t="s">
        <v>75</v>
      </c>
    </row>
    <row r="27" spans="2:51" x14ac:dyDescent="0.25">
      <c r="B27" t="str">
        <f>'Lot 2'!R7</f>
        <v>2a</v>
      </c>
      <c r="C27">
        <f>'General Information'!$B$6</f>
        <v>0</v>
      </c>
      <c r="D27" s="14">
        <f>'Lot 2'!A7</f>
        <v>0</v>
      </c>
      <c r="E27" s="14">
        <f>'Lot 2'!B7</f>
        <v>0</v>
      </c>
      <c r="F27" s="14">
        <f>'Lot 2'!C7</f>
        <v>0</v>
      </c>
      <c r="G27" s="14">
        <f>'Lot 2'!D7</f>
        <v>0</v>
      </c>
      <c r="I27" s="14">
        <f>'Lot 2'!E7</f>
        <v>0</v>
      </c>
      <c r="L27" s="14">
        <f>'Lot 2'!F7</f>
        <v>0</v>
      </c>
      <c r="M27" s="14">
        <f>'Lot 2'!G7</f>
        <v>0</v>
      </c>
      <c r="N27" s="14">
        <f>'Lot 2'!H7</f>
        <v>0</v>
      </c>
      <c r="O27" s="14">
        <f>'Lot 2'!I7</f>
        <v>0</v>
      </c>
      <c r="P27" s="14">
        <f>'Lot 2'!J7</f>
        <v>0</v>
      </c>
      <c r="S27" s="14">
        <f>'Lot 2'!K7</f>
        <v>0</v>
      </c>
      <c r="T27" s="14">
        <f>'Lot 2'!L7</f>
        <v>0</v>
      </c>
      <c r="U27" s="14">
        <f>'Lot 2'!M7</f>
        <v>0</v>
      </c>
      <c r="V27" s="14">
        <f>'Lot 2'!N7</f>
        <v>0</v>
      </c>
      <c r="W27" s="14">
        <f>'Lot 2'!O7</f>
        <v>0</v>
      </c>
      <c r="X27" s="14" t="str">
        <f>'Lot 2'!P7</f>
        <v/>
      </c>
      <c r="Y27" s="14" t="s">
        <v>75</v>
      </c>
      <c r="AR27" s="14" t="s">
        <v>75</v>
      </c>
      <c r="AX27" t="str">
        <f>'Lot 2'!Q7</f>
        <v/>
      </c>
      <c r="AY27" s="14" t="s">
        <v>75</v>
      </c>
    </row>
    <row r="28" spans="2:51" x14ac:dyDescent="0.25">
      <c r="B28" t="str">
        <f>'Lot 2'!R8</f>
        <v>2a</v>
      </c>
      <c r="C28">
        <f>'General Information'!$B$6</f>
        <v>0</v>
      </c>
      <c r="D28" s="14">
        <f>'Lot 2'!A8</f>
        <v>0</v>
      </c>
      <c r="E28" s="14">
        <f>'Lot 2'!B8</f>
        <v>0</v>
      </c>
      <c r="F28" s="14">
        <f>'Lot 2'!C8</f>
        <v>0</v>
      </c>
      <c r="G28" s="14">
        <f>'Lot 2'!D8</f>
        <v>0</v>
      </c>
      <c r="I28" s="14">
        <f>'Lot 2'!E8</f>
        <v>0</v>
      </c>
      <c r="L28" s="14">
        <f>'Lot 2'!F8</f>
        <v>0</v>
      </c>
      <c r="M28" s="14">
        <f>'Lot 2'!G8</f>
        <v>0</v>
      </c>
      <c r="N28" s="14">
        <f>'Lot 2'!H8</f>
        <v>0</v>
      </c>
      <c r="O28" s="14">
        <f>'Lot 2'!I8</f>
        <v>0</v>
      </c>
      <c r="P28" s="14">
        <f>'Lot 2'!J8</f>
        <v>0</v>
      </c>
      <c r="S28" s="14">
        <f>'Lot 2'!K8</f>
        <v>0</v>
      </c>
      <c r="T28" s="14">
        <f>'Lot 2'!L8</f>
        <v>0</v>
      </c>
      <c r="U28" s="14">
        <f>'Lot 2'!M8</f>
        <v>0</v>
      </c>
      <c r="V28" s="14">
        <f>'Lot 2'!N8</f>
        <v>0</v>
      </c>
      <c r="W28" s="14">
        <f>'Lot 2'!O8</f>
        <v>0</v>
      </c>
      <c r="X28" s="14" t="str">
        <f>'Lot 2'!P8</f>
        <v/>
      </c>
      <c r="Y28" s="14" t="s">
        <v>75</v>
      </c>
      <c r="AR28" s="14" t="s">
        <v>75</v>
      </c>
      <c r="AX28" t="str">
        <f>'Lot 2'!Q8</f>
        <v/>
      </c>
      <c r="AY28" s="14" t="s">
        <v>75</v>
      </c>
    </row>
    <row r="29" spans="2:51" x14ac:dyDescent="0.25">
      <c r="D29" s="14"/>
      <c r="E29" s="14"/>
      <c r="F29" s="14"/>
      <c r="G29" s="14"/>
      <c r="I29" s="14"/>
      <c r="L29" s="14"/>
      <c r="M29" s="14"/>
      <c r="N29" s="14"/>
      <c r="O29" s="14"/>
      <c r="P29" s="14"/>
      <c r="S29" s="14"/>
      <c r="T29" s="14"/>
      <c r="U29" s="14"/>
      <c r="V29" s="14"/>
      <c r="W29" s="14"/>
      <c r="X29" s="14"/>
      <c r="Y29" s="14"/>
      <c r="AR29" s="14"/>
      <c r="AY29" s="14"/>
    </row>
    <row r="30" spans="2:51" x14ac:dyDescent="0.25">
      <c r="B30" t="str">
        <f>'Lot 2'!R13</f>
        <v>2b</v>
      </c>
      <c r="C30">
        <f>'General Information'!$B$6</f>
        <v>0</v>
      </c>
      <c r="D30" s="14">
        <f>'Lot 2'!A13</f>
        <v>0</v>
      </c>
      <c r="E30" s="14">
        <f>'Lot 2'!B13</f>
        <v>0</v>
      </c>
      <c r="F30" s="14">
        <f>'Lot 2'!C13</f>
        <v>0</v>
      </c>
      <c r="G30" s="14">
        <f>'Lot 2'!D13</f>
        <v>0</v>
      </c>
      <c r="I30" s="14">
        <f>'Lot 2'!E13</f>
        <v>0</v>
      </c>
      <c r="L30" s="14">
        <f>'Lot 2'!F13</f>
        <v>0</v>
      </c>
      <c r="M30" s="14">
        <f>'Lot 2'!G13</f>
        <v>0</v>
      </c>
      <c r="N30" s="14">
        <f>'Lot 2'!H13</f>
        <v>0</v>
      </c>
      <c r="O30" s="14">
        <f>'Lot 2'!I13</f>
        <v>0</v>
      </c>
      <c r="P30" s="14">
        <f>'Lot 2'!J13</f>
        <v>0</v>
      </c>
      <c r="S30" s="14">
        <f>'Lot 2'!K13</f>
        <v>0</v>
      </c>
      <c r="T30" s="14">
        <f>'Lot 2'!L13</f>
        <v>0</v>
      </c>
      <c r="U30" s="14">
        <f>'Lot 2'!M13</f>
        <v>0</v>
      </c>
      <c r="V30" s="14">
        <f>'Lot 2'!N13</f>
        <v>0</v>
      </c>
      <c r="W30" s="14">
        <f>'Lot 2'!O13</f>
        <v>0</v>
      </c>
      <c r="X30" s="14" t="str">
        <f>'Lot 2'!P13</f>
        <v/>
      </c>
      <c r="Y30" s="14" t="s">
        <v>76</v>
      </c>
      <c r="AR30" s="14" t="s">
        <v>76</v>
      </c>
      <c r="AX30" t="str">
        <f>'Lot 2'!Q13</f>
        <v/>
      </c>
      <c r="AY30" s="14" t="s">
        <v>76</v>
      </c>
    </row>
    <row r="31" spans="2:51" x14ac:dyDescent="0.25">
      <c r="B31" t="str">
        <f>'Lot 2'!R14</f>
        <v>2b</v>
      </c>
      <c r="C31">
        <f>'General Information'!$B$6</f>
        <v>0</v>
      </c>
      <c r="D31" s="14">
        <f>'Lot 2'!A14</f>
        <v>0</v>
      </c>
      <c r="E31" s="14">
        <f>'Lot 2'!B14</f>
        <v>0</v>
      </c>
      <c r="F31" s="14">
        <f>'Lot 2'!C14</f>
        <v>0</v>
      </c>
      <c r="G31" s="14">
        <f>'Lot 2'!D14</f>
        <v>0</v>
      </c>
      <c r="I31" s="14">
        <f>'Lot 2'!E14</f>
        <v>0</v>
      </c>
      <c r="L31" s="14">
        <f>'Lot 2'!F14</f>
        <v>0</v>
      </c>
      <c r="M31" s="14">
        <f>'Lot 2'!G14</f>
        <v>0</v>
      </c>
      <c r="N31" s="14">
        <f>'Lot 2'!H14</f>
        <v>0</v>
      </c>
      <c r="O31" s="14">
        <f>'Lot 2'!I14</f>
        <v>0</v>
      </c>
      <c r="P31" s="14">
        <f>'Lot 2'!J14</f>
        <v>0</v>
      </c>
      <c r="S31" s="14">
        <f>'Lot 2'!K14</f>
        <v>0</v>
      </c>
      <c r="T31" s="14">
        <f>'Lot 2'!L14</f>
        <v>0</v>
      </c>
      <c r="U31" s="14">
        <f>'Lot 2'!M14</f>
        <v>0</v>
      </c>
      <c r="V31" s="14">
        <f>'Lot 2'!N14</f>
        <v>0</v>
      </c>
      <c r="W31" s="14">
        <f>'Lot 2'!O14</f>
        <v>0</v>
      </c>
      <c r="X31" s="14" t="str">
        <f>'Lot 2'!P14</f>
        <v/>
      </c>
      <c r="Y31" s="14" t="s">
        <v>76</v>
      </c>
      <c r="AR31" s="14" t="s">
        <v>76</v>
      </c>
      <c r="AX31" t="str">
        <f>'Lot 2'!Q14</f>
        <v/>
      </c>
      <c r="AY31" s="14" t="s">
        <v>76</v>
      </c>
    </row>
    <row r="32" spans="2:51" x14ac:dyDescent="0.25">
      <c r="B32" t="str">
        <f>'Lot 2'!R15</f>
        <v>2b</v>
      </c>
      <c r="C32">
        <f>'General Information'!$B$6</f>
        <v>0</v>
      </c>
      <c r="D32" s="14">
        <f>'Lot 2'!A15</f>
        <v>0</v>
      </c>
      <c r="E32" s="14">
        <f>'Lot 2'!B15</f>
        <v>0</v>
      </c>
      <c r="F32" s="14">
        <f>'Lot 2'!C15</f>
        <v>0</v>
      </c>
      <c r="G32" s="14">
        <f>'Lot 2'!D15</f>
        <v>0</v>
      </c>
      <c r="I32" s="14">
        <f>'Lot 2'!E15</f>
        <v>0</v>
      </c>
      <c r="L32" s="14">
        <f>'Lot 2'!F15</f>
        <v>0</v>
      </c>
      <c r="M32" s="14">
        <f>'Lot 2'!G15</f>
        <v>0</v>
      </c>
      <c r="N32" s="14">
        <f>'Lot 2'!H15</f>
        <v>0</v>
      </c>
      <c r="O32" s="14">
        <f>'Lot 2'!I15</f>
        <v>0</v>
      </c>
      <c r="P32" s="14">
        <f>'Lot 2'!J15</f>
        <v>0</v>
      </c>
      <c r="S32" s="14">
        <f>'Lot 2'!K15</f>
        <v>0</v>
      </c>
      <c r="T32" s="14">
        <f>'Lot 2'!L15</f>
        <v>0</v>
      </c>
      <c r="U32" s="14">
        <f>'Lot 2'!M15</f>
        <v>0</v>
      </c>
      <c r="V32" s="14">
        <f>'Lot 2'!N15</f>
        <v>0</v>
      </c>
      <c r="W32" s="14">
        <f>'Lot 2'!O15</f>
        <v>0</v>
      </c>
      <c r="X32" s="14" t="str">
        <f>'Lot 2'!P15</f>
        <v/>
      </c>
      <c r="Y32" s="14" t="s">
        <v>76</v>
      </c>
      <c r="AR32" s="14" t="s">
        <v>76</v>
      </c>
      <c r="AX32" t="str">
        <f>'Lot 2'!Q15</f>
        <v/>
      </c>
      <c r="AY32" s="14" t="s">
        <v>76</v>
      </c>
    </row>
    <row r="33" spans="2:51" x14ac:dyDescent="0.25">
      <c r="D33" s="14"/>
      <c r="E33" s="14"/>
      <c r="F33" s="14"/>
      <c r="G33" s="14"/>
      <c r="I33" s="14"/>
      <c r="L33" s="14"/>
      <c r="M33" s="14"/>
      <c r="N33" s="14"/>
      <c r="O33" s="14"/>
      <c r="P33" s="14"/>
      <c r="S33" s="14"/>
      <c r="T33" s="14"/>
      <c r="U33" s="14"/>
      <c r="V33" s="14"/>
      <c r="W33" s="14"/>
      <c r="X33" s="14"/>
      <c r="Y33" s="14"/>
      <c r="AR33" s="14"/>
      <c r="AY33" s="14"/>
    </row>
    <row r="34" spans="2:51" x14ac:dyDescent="0.25">
      <c r="B34" t="str">
        <f>'Lot 2'!R20</f>
        <v>2c</v>
      </c>
      <c r="C34">
        <f>'General Information'!$B$6</f>
        <v>0</v>
      </c>
      <c r="D34" s="14">
        <f>'Lot 2'!A20</f>
        <v>0</v>
      </c>
      <c r="E34" s="14">
        <f>'Lot 2'!B20</f>
        <v>0</v>
      </c>
      <c r="F34" s="14">
        <f>'Lot 2'!C20</f>
        <v>0</v>
      </c>
      <c r="G34" s="14">
        <f>'Lot 2'!D20</f>
        <v>0</v>
      </c>
      <c r="I34" s="14">
        <f>'Lot 2'!E20</f>
        <v>0</v>
      </c>
      <c r="L34" s="14">
        <f>'Lot 2'!F20</f>
        <v>0</v>
      </c>
      <c r="M34" s="14">
        <f>'Lot 2'!G20</f>
        <v>0</v>
      </c>
      <c r="N34" s="14">
        <f>'Lot 2'!H20</f>
        <v>0</v>
      </c>
      <c r="O34" s="14">
        <f>'Lot 2'!I20</f>
        <v>0</v>
      </c>
      <c r="P34" s="14">
        <f>'Lot 2'!J20</f>
        <v>0</v>
      </c>
      <c r="S34" s="14">
        <f>'Lot 2'!K20</f>
        <v>0</v>
      </c>
      <c r="T34" s="14">
        <f>'Lot 2'!L20</f>
        <v>0</v>
      </c>
      <c r="U34" s="14">
        <f>'Lot 2'!M20</f>
        <v>0</v>
      </c>
      <c r="V34" s="14">
        <f>'Lot 2'!N20</f>
        <v>0</v>
      </c>
      <c r="W34" s="14">
        <f>'Lot 2'!O20</f>
        <v>0</v>
      </c>
      <c r="X34" s="14" t="str">
        <f>'Lot 2'!P20</f>
        <v/>
      </c>
      <c r="Y34" s="14" t="s">
        <v>77</v>
      </c>
      <c r="AR34" s="14" t="s">
        <v>77</v>
      </c>
      <c r="AX34" t="str">
        <f>'Lot 2'!Q20</f>
        <v/>
      </c>
      <c r="AY34" s="14" t="s">
        <v>77</v>
      </c>
    </row>
    <row r="35" spans="2:51" x14ac:dyDescent="0.25">
      <c r="B35" t="str">
        <f>'Lot 2'!R21</f>
        <v>2c</v>
      </c>
      <c r="C35">
        <f>'General Information'!$B$6</f>
        <v>0</v>
      </c>
      <c r="D35" s="14">
        <f>'Lot 2'!A21</f>
        <v>0</v>
      </c>
      <c r="E35" s="14">
        <f>'Lot 2'!B21</f>
        <v>0</v>
      </c>
      <c r="F35" s="14">
        <f>'Lot 2'!C21</f>
        <v>0</v>
      </c>
      <c r="G35" s="14">
        <f>'Lot 2'!D21</f>
        <v>0</v>
      </c>
      <c r="I35" s="14">
        <f>'Lot 2'!E21</f>
        <v>0</v>
      </c>
      <c r="L35" s="14">
        <f>'Lot 2'!F21</f>
        <v>0</v>
      </c>
      <c r="M35" s="14">
        <f>'Lot 2'!G21</f>
        <v>0</v>
      </c>
      <c r="N35" s="14">
        <f>'Lot 2'!H21</f>
        <v>0</v>
      </c>
      <c r="O35" s="14">
        <f>'Lot 2'!I21</f>
        <v>0</v>
      </c>
      <c r="P35" s="14">
        <f>'Lot 2'!J21</f>
        <v>0</v>
      </c>
      <c r="S35" s="14">
        <f>'Lot 2'!K21</f>
        <v>0</v>
      </c>
      <c r="T35" s="14">
        <f>'Lot 2'!L21</f>
        <v>0</v>
      </c>
      <c r="U35" s="14">
        <f>'Lot 2'!M21</f>
        <v>0</v>
      </c>
      <c r="V35" s="14">
        <f>'Lot 2'!N21</f>
        <v>0</v>
      </c>
      <c r="W35" s="14">
        <f>'Lot 2'!O21</f>
        <v>0</v>
      </c>
      <c r="X35" s="14" t="str">
        <f>'Lot 2'!P21</f>
        <v/>
      </c>
      <c r="Y35" s="14" t="s">
        <v>77</v>
      </c>
      <c r="AR35" s="14" t="s">
        <v>77</v>
      </c>
      <c r="AX35" t="str">
        <f>'Lot 2'!Q21</f>
        <v/>
      </c>
      <c r="AY35" s="14" t="s">
        <v>77</v>
      </c>
    </row>
    <row r="36" spans="2:51" x14ac:dyDescent="0.25">
      <c r="B36" t="str">
        <f>'Lot 2'!R22</f>
        <v>2c</v>
      </c>
      <c r="C36">
        <f>'General Information'!$B$6</f>
        <v>0</v>
      </c>
      <c r="D36" s="14">
        <f>'Lot 2'!A22</f>
        <v>0</v>
      </c>
      <c r="E36" s="14">
        <f>'Lot 2'!B22</f>
        <v>0</v>
      </c>
      <c r="F36" s="14">
        <f>'Lot 2'!C22</f>
        <v>0</v>
      </c>
      <c r="G36" s="14">
        <f>'Lot 2'!D22</f>
        <v>0</v>
      </c>
      <c r="I36" s="14">
        <f>'Lot 2'!E22</f>
        <v>0</v>
      </c>
      <c r="L36" s="14">
        <f>'Lot 2'!F22</f>
        <v>0</v>
      </c>
      <c r="M36" s="14">
        <f>'Lot 2'!G22</f>
        <v>0</v>
      </c>
      <c r="N36" s="14">
        <f>'Lot 2'!H22</f>
        <v>0</v>
      </c>
      <c r="O36" s="14">
        <f>'Lot 2'!I22</f>
        <v>0</v>
      </c>
      <c r="P36" s="14">
        <f>'Lot 2'!J22</f>
        <v>0</v>
      </c>
      <c r="S36" s="14">
        <f>'Lot 2'!K22</f>
        <v>0</v>
      </c>
      <c r="T36" s="14">
        <f>'Lot 2'!L22</f>
        <v>0</v>
      </c>
      <c r="U36" s="14">
        <f>'Lot 2'!M22</f>
        <v>0</v>
      </c>
      <c r="V36" s="14">
        <f>'Lot 2'!N22</f>
        <v>0</v>
      </c>
      <c r="W36" s="14">
        <f>'Lot 2'!O22</f>
        <v>0</v>
      </c>
      <c r="X36" s="14" t="str">
        <f>'Lot 2'!P22</f>
        <v/>
      </c>
      <c r="Y36" s="14" t="s">
        <v>77</v>
      </c>
      <c r="AR36" s="14" t="s">
        <v>77</v>
      </c>
      <c r="AX36" t="str">
        <f>'Lot 2'!Q22</f>
        <v/>
      </c>
      <c r="AY36" s="14" t="s">
        <v>77</v>
      </c>
    </row>
    <row r="37" spans="2:51" x14ac:dyDescent="0.25">
      <c r="D37" s="14"/>
      <c r="E37" s="14"/>
      <c r="F37" s="14"/>
      <c r="G37" s="14"/>
      <c r="I37" s="14"/>
      <c r="L37" s="14"/>
      <c r="M37" s="14"/>
      <c r="N37" s="14"/>
      <c r="O37" s="14"/>
      <c r="P37" s="14"/>
      <c r="S37" s="14"/>
      <c r="T37" s="14"/>
      <c r="U37" s="14"/>
      <c r="V37" s="14"/>
      <c r="W37" s="14"/>
      <c r="X37" s="14"/>
      <c r="Y37" s="14"/>
      <c r="AR37" s="14"/>
      <c r="AY37" s="14"/>
    </row>
    <row r="38" spans="2:51" x14ac:dyDescent="0.25">
      <c r="B38" t="str">
        <f>'Lot 3'!T6</f>
        <v>3a</v>
      </c>
      <c r="C38">
        <f>'General Information'!$B$6</f>
        <v>0</v>
      </c>
      <c r="D38" s="14">
        <f>'Lot 3'!A6</f>
        <v>0</v>
      </c>
      <c r="E38" s="14">
        <f>'Lot 3'!B6</f>
        <v>0</v>
      </c>
      <c r="F38" s="14">
        <f>'Lot 3'!C6</f>
        <v>0</v>
      </c>
      <c r="G38" s="14">
        <f>'Lot 3'!D6</f>
        <v>0</v>
      </c>
      <c r="I38" s="14">
        <f>'Lot 3'!E6</f>
        <v>0</v>
      </c>
      <c r="L38" s="14">
        <f>'Lot 3'!F6</f>
        <v>0</v>
      </c>
      <c r="M38" s="14">
        <f>'Lot 3'!G6</f>
        <v>0</v>
      </c>
      <c r="N38" s="14">
        <f>'Lot 3'!H6</f>
        <v>0</v>
      </c>
      <c r="O38" s="14">
        <f>'Lot 3'!I6</f>
        <v>0</v>
      </c>
      <c r="P38" s="14">
        <f>'Lot 3'!J6</f>
        <v>0</v>
      </c>
      <c r="Q38" s="14">
        <f>'Lot 3'!K6</f>
        <v>0</v>
      </c>
      <c r="R38" s="14">
        <f>'Lot 3'!L6</f>
        <v>0</v>
      </c>
      <c r="S38" s="14">
        <f>'Lot 3'!M6</f>
        <v>0</v>
      </c>
      <c r="T38" s="14">
        <f>'Lot 3'!N6</f>
        <v>0</v>
      </c>
      <c r="U38" s="14">
        <f>'Lot 3'!O6</f>
        <v>0</v>
      </c>
      <c r="V38" s="14">
        <f>'Lot 3'!P6</f>
        <v>0</v>
      </c>
      <c r="W38" s="14">
        <f>'Lot 3'!Q6</f>
        <v>0</v>
      </c>
      <c r="X38" s="14" t="str">
        <f>'Lot 3'!R6</f>
        <v/>
      </c>
      <c r="Y38" s="14" t="s">
        <v>78</v>
      </c>
      <c r="AR38" s="14" t="s">
        <v>78</v>
      </c>
      <c r="AX38" t="str">
        <f>'Lot 3'!S6</f>
        <v/>
      </c>
      <c r="AY38" s="14" t="s">
        <v>78</v>
      </c>
    </row>
    <row r="39" spans="2:51" x14ac:dyDescent="0.25">
      <c r="B39" t="str">
        <f>'Lot 3'!T7</f>
        <v>3a</v>
      </c>
      <c r="C39">
        <f>'General Information'!$B$6</f>
        <v>0</v>
      </c>
      <c r="D39" s="14">
        <f>'Lot 3'!A7</f>
        <v>0</v>
      </c>
      <c r="E39" s="14">
        <f>'Lot 3'!B7</f>
        <v>0</v>
      </c>
      <c r="F39" s="14">
        <f>'Lot 3'!C7</f>
        <v>0</v>
      </c>
      <c r="G39" s="14">
        <f>'Lot 3'!D7</f>
        <v>0</v>
      </c>
      <c r="I39" s="14">
        <f>'Lot 3'!E7</f>
        <v>0</v>
      </c>
      <c r="L39" s="14">
        <f>'Lot 3'!F7</f>
        <v>0</v>
      </c>
      <c r="M39" s="14">
        <f>'Lot 3'!G7</f>
        <v>0</v>
      </c>
      <c r="N39" s="14">
        <f>'Lot 3'!H7</f>
        <v>0</v>
      </c>
      <c r="O39" s="14">
        <f>'Lot 3'!I7</f>
        <v>0</v>
      </c>
      <c r="P39" s="14">
        <f>'Lot 3'!J7</f>
        <v>0</v>
      </c>
      <c r="Q39" s="14">
        <f>'Lot 3'!K7</f>
        <v>0</v>
      </c>
      <c r="R39" s="14">
        <f>'Lot 3'!L7</f>
        <v>0</v>
      </c>
      <c r="S39" s="14">
        <f>'Lot 3'!M7</f>
        <v>0</v>
      </c>
      <c r="T39" s="14">
        <f>'Lot 3'!N7</f>
        <v>0</v>
      </c>
      <c r="U39" s="14">
        <f>'Lot 3'!O7</f>
        <v>0</v>
      </c>
      <c r="V39" s="14">
        <f>'Lot 3'!P7</f>
        <v>0</v>
      </c>
      <c r="W39" s="14">
        <f>'Lot 3'!Q7</f>
        <v>0</v>
      </c>
      <c r="X39" s="14" t="str">
        <f>'Lot 3'!R7</f>
        <v/>
      </c>
      <c r="Y39" s="14" t="s">
        <v>78</v>
      </c>
      <c r="AR39" s="14" t="s">
        <v>78</v>
      </c>
      <c r="AX39" t="str">
        <f>'Lot 3'!S7</f>
        <v/>
      </c>
      <c r="AY39" s="14" t="s">
        <v>78</v>
      </c>
    </row>
    <row r="40" spans="2:51" x14ac:dyDescent="0.25">
      <c r="B40" t="str">
        <f>'Lot 3'!T8</f>
        <v>3a</v>
      </c>
      <c r="C40">
        <f>'General Information'!$B$6</f>
        <v>0</v>
      </c>
      <c r="D40" s="14">
        <f>'Lot 3'!A8</f>
        <v>0</v>
      </c>
      <c r="E40" s="14">
        <f>'Lot 3'!B8</f>
        <v>0</v>
      </c>
      <c r="F40" s="14">
        <f>'Lot 3'!C8</f>
        <v>0</v>
      </c>
      <c r="G40" s="14">
        <f>'Lot 3'!D8</f>
        <v>0</v>
      </c>
      <c r="I40" s="14">
        <f>'Lot 3'!E8</f>
        <v>0</v>
      </c>
      <c r="L40" s="14">
        <f>'Lot 3'!F8</f>
        <v>0</v>
      </c>
      <c r="M40" s="14">
        <f>'Lot 3'!G8</f>
        <v>0</v>
      </c>
      <c r="N40" s="14">
        <f>'Lot 3'!H8</f>
        <v>0</v>
      </c>
      <c r="O40" s="14">
        <f>'Lot 3'!I8</f>
        <v>0</v>
      </c>
      <c r="P40" s="14">
        <f>'Lot 3'!J8</f>
        <v>0</v>
      </c>
      <c r="Q40" s="14">
        <f>'Lot 3'!K8</f>
        <v>0</v>
      </c>
      <c r="R40" s="14">
        <f>'Lot 3'!L8</f>
        <v>0</v>
      </c>
      <c r="S40" s="14">
        <f>'Lot 3'!M8</f>
        <v>0</v>
      </c>
      <c r="T40" s="14">
        <f>'Lot 3'!N8</f>
        <v>0</v>
      </c>
      <c r="U40" s="14">
        <f>'Lot 3'!O8</f>
        <v>0</v>
      </c>
      <c r="V40" s="14">
        <f>'Lot 3'!P8</f>
        <v>0</v>
      </c>
      <c r="W40" s="14">
        <f>'Lot 3'!Q8</f>
        <v>0</v>
      </c>
      <c r="X40" s="14" t="str">
        <f>'Lot 3'!R8</f>
        <v/>
      </c>
      <c r="Y40" s="14" t="s">
        <v>78</v>
      </c>
      <c r="AR40" s="14" t="s">
        <v>78</v>
      </c>
      <c r="AX40" t="str">
        <f>'Lot 3'!S8</f>
        <v/>
      </c>
      <c r="AY40" s="14" t="s">
        <v>78</v>
      </c>
    </row>
    <row r="41" spans="2:51" x14ac:dyDescent="0.25">
      <c r="D41" s="14"/>
      <c r="E41" s="14"/>
      <c r="F41" s="14"/>
      <c r="G41" s="14"/>
      <c r="I41" s="14"/>
      <c r="L41" s="14"/>
      <c r="M41" s="14"/>
      <c r="N41" s="14"/>
      <c r="O41" s="14"/>
      <c r="P41" s="14"/>
      <c r="Q41" s="14"/>
      <c r="R41" s="14"/>
      <c r="S41" s="14"/>
      <c r="T41" s="14"/>
      <c r="U41" s="14"/>
      <c r="V41" s="14"/>
      <c r="W41" s="14"/>
      <c r="X41" s="14"/>
      <c r="Y41" s="14"/>
      <c r="AR41" s="14"/>
      <c r="AY41" s="14"/>
    </row>
    <row r="42" spans="2:51" x14ac:dyDescent="0.25">
      <c r="B42" t="str">
        <f>'Lot 3'!T12</f>
        <v>3b</v>
      </c>
      <c r="C42">
        <f>'General Information'!$B$6</f>
        <v>0</v>
      </c>
      <c r="D42" s="14">
        <f>'Lot 3'!A12</f>
        <v>0</v>
      </c>
      <c r="E42" s="14">
        <f>'Lot 3'!B12</f>
        <v>0</v>
      </c>
      <c r="F42" s="14">
        <f>'Lot 3'!C12</f>
        <v>0</v>
      </c>
      <c r="G42" s="14">
        <f>'Lot 3'!D12</f>
        <v>0</v>
      </c>
      <c r="I42" s="14">
        <f>'Lot 3'!E12</f>
        <v>0</v>
      </c>
      <c r="L42" s="14">
        <f>'Lot 3'!F12</f>
        <v>0</v>
      </c>
      <c r="M42" s="14">
        <f>'Lot 3'!G12</f>
        <v>0</v>
      </c>
      <c r="N42" s="14">
        <f>'Lot 3'!H12</f>
        <v>0</v>
      </c>
      <c r="O42" s="14">
        <f>'Lot 3'!I12</f>
        <v>0</v>
      </c>
      <c r="P42" s="14">
        <f>'Lot 3'!J12</f>
        <v>0</v>
      </c>
      <c r="Q42" s="14">
        <f>'Lot 3'!K12</f>
        <v>0</v>
      </c>
      <c r="R42" s="14">
        <f>'Lot 3'!L12</f>
        <v>0</v>
      </c>
      <c r="S42" s="14">
        <f>'Lot 3'!M12</f>
        <v>0</v>
      </c>
      <c r="T42" s="14">
        <f>'Lot 3'!N12</f>
        <v>0</v>
      </c>
      <c r="U42" s="14">
        <f>'Lot 3'!O12</f>
        <v>0</v>
      </c>
      <c r="V42" s="14">
        <f>'Lot 3'!P12</f>
        <v>0</v>
      </c>
      <c r="W42" s="14">
        <f>'Lot 3'!Q12</f>
        <v>0</v>
      </c>
      <c r="X42" s="14" t="str">
        <f>'Lot 3'!R12</f>
        <v/>
      </c>
      <c r="Y42" s="14" t="s">
        <v>79</v>
      </c>
      <c r="AR42" s="14" t="s">
        <v>79</v>
      </c>
      <c r="AX42" t="str">
        <f>'Lot 3'!S12</f>
        <v/>
      </c>
      <c r="AY42" s="14" t="s">
        <v>79</v>
      </c>
    </row>
    <row r="43" spans="2:51" x14ac:dyDescent="0.25">
      <c r="B43" t="str">
        <f>'Lot 3'!T13</f>
        <v>3b</v>
      </c>
      <c r="C43">
        <f>'General Information'!$B$6</f>
        <v>0</v>
      </c>
      <c r="D43" s="14">
        <f>'Lot 3'!A13</f>
        <v>0</v>
      </c>
      <c r="E43" s="14">
        <f>'Lot 3'!B13</f>
        <v>0</v>
      </c>
      <c r="F43" s="14">
        <f>'Lot 3'!C13</f>
        <v>0</v>
      </c>
      <c r="G43" s="14">
        <f>'Lot 3'!D13</f>
        <v>0</v>
      </c>
      <c r="I43" s="14">
        <f>'Lot 3'!E13</f>
        <v>0</v>
      </c>
      <c r="L43" s="14">
        <f>'Lot 3'!F13</f>
        <v>0</v>
      </c>
      <c r="M43" s="14">
        <f>'Lot 3'!G13</f>
        <v>0</v>
      </c>
      <c r="N43" s="14">
        <f>'Lot 3'!H13</f>
        <v>0</v>
      </c>
      <c r="O43" s="14">
        <f>'Lot 3'!I13</f>
        <v>0</v>
      </c>
      <c r="P43" s="14">
        <f>'Lot 3'!J13</f>
        <v>0</v>
      </c>
      <c r="Q43" s="14">
        <f>'Lot 3'!K13</f>
        <v>0</v>
      </c>
      <c r="R43" s="14">
        <f>'Lot 3'!L13</f>
        <v>0</v>
      </c>
      <c r="S43" s="14">
        <f>'Lot 3'!M13</f>
        <v>0</v>
      </c>
      <c r="T43" s="14">
        <f>'Lot 3'!N13</f>
        <v>0</v>
      </c>
      <c r="U43" s="14">
        <f>'Lot 3'!O13</f>
        <v>0</v>
      </c>
      <c r="V43" s="14">
        <f>'Lot 3'!P13</f>
        <v>0</v>
      </c>
      <c r="W43" s="14">
        <f>'Lot 3'!Q13</f>
        <v>0</v>
      </c>
      <c r="X43" s="14" t="str">
        <f>'Lot 3'!R13</f>
        <v/>
      </c>
      <c r="Y43" s="14" t="s">
        <v>79</v>
      </c>
      <c r="AR43" s="14" t="s">
        <v>79</v>
      </c>
      <c r="AX43" t="str">
        <f>'Lot 3'!S13</f>
        <v/>
      </c>
      <c r="AY43" s="14" t="s">
        <v>79</v>
      </c>
    </row>
    <row r="44" spans="2:51" x14ac:dyDescent="0.25">
      <c r="B44" t="str">
        <f>'Lot 3'!T14</f>
        <v>3b</v>
      </c>
      <c r="C44">
        <f>'General Information'!$B$6</f>
        <v>0</v>
      </c>
      <c r="D44" s="14">
        <f>'Lot 3'!A14</f>
        <v>0</v>
      </c>
      <c r="E44" s="14">
        <f>'Lot 3'!B14</f>
        <v>0</v>
      </c>
      <c r="F44" s="14">
        <f>'Lot 3'!C14</f>
        <v>0</v>
      </c>
      <c r="G44" s="14">
        <f>'Lot 3'!D14</f>
        <v>0</v>
      </c>
      <c r="I44" s="14">
        <f>'Lot 3'!E14</f>
        <v>0</v>
      </c>
      <c r="L44" s="14">
        <f>'Lot 3'!F14</f>
        <v>0</v>
      </c>
      <c r="M44" s="14">
        <f>'Lot 3'!G14</f>
        <v>0</v>
      </c>
      <c r="N44" s="14">
        <f>'Lot 3'!H14</f>
        <v>0</v>
      </c>
      <c r="O44" s="14">
        <f>'Lot 3'!I14</f>
        <v>0</v>
      </c>
      <c r="P44" s="14">
        <f>'Lot 3'!J14</f>
        <v>0</v>
      </c>
      <c r="Q44" s="14">
        <f>'Lot 3'!K14</f>
        <v>0</v>
      </c>
      <c r="R44" s="14">
        <f>'Lot 3'!L14</f>
        <v>0</v>
      </c>
      <c r="S44" s="14">
        <f>'Lot 3'!M14</f>
        <v>0</v>
      </c>
      <c r="T44" s="14">
        <f>'Lot 3'!N14</f>
        <v>0</v>
      </c>
      <c r="U44" s="14">
        <f>'Lot 3'!O14</f>
        <v>0</v>
      </c>
      <c r="V44" s="14">
        <f>'Lot 3'!P14</f>
        <v>0</v>
      </c>
      <c r="W44" s="14">
        <f>'Lot 3'!Q14</f>
        <v>0</v>
      </c>
      <c r="X44" s="14" t="str">
        <f>'Lot 3'!R14</f>
        <v/>
      </c>
      <c r="Y44" s="14" t="s">
        <v>79</v>
      </c>
      <c r="AR44" s="14" t="s">
        <v>79</v>
      </c>
      <c r="AX44" t="str">
        <f>'Lot 3'!S14</f>
        <v/>
      </c>
      <c r="AY44" s="14" t="s">
        <v>79</v>
      </c>
    </row>
    <row r="45" spans="2:51" x14ac:dyDescent="0.25">
      <c r="D45" s="14"/>
      <c r="E45" s="14"/>
      <c r="F45" s="14"/>
      <c r="G45" s="14"/>
      <c r="I45" s="14"/>
      <c r="L45" s="14"/>
      <c r="M45" s="14"/>
      <c r="N45" s="14"/>
      <c r="O45" s="14"/>
      <c r="P45" s="14"/>
      <c r="Q45" s="14"/>
      <c r="R45" s="14"/>
      <c r="S45" s="14"/>
      <c r="T45" s="14"/>
      <c r="U45" s="14"/>
      <c r="V45" s="14"/>
      <c r="W45" s="14"/>
      <c r="X45" s="14"/>
      <c r="Y45" s="14"/>
      <c r="AR45" s="14"/>
      <c r="AY45" s="14"/>
    </row>
    <row r="46" spans="2:51" x14ac:dyDescent="0.25">
      <c r="B46" t="str">
        <f>'Lot 3'!T18</f>
        <v>3c</v>
      </c>
      <c r="C46">
        <f>'General Information'!$B$6</f>
        <v>0</v>
      </c>
      <c r="D46" s="14">
        <f>'Lot 3'!A18</f>
        <v>0</v>
      </c>
      <c r="E46" s="14">
        <f>'Lot 3'!B18</f>
        <v>0</v>
      </c>
      <c r="F46" s="14">
        <f>'Lot 3'!C18</f>
        <v>0</v>
      </c>
      <c r="G46" s="14">
        <f>'Lot 3'!D18</f>
        <v>0</v>
      </c>
      <c r="I46" s="14">
        <f>'Lot 3'!E18</f>
        <v>0</v>
      </c>
      <c r="L46" s="14">
        <f>'Lot 3'!F18</f>
        <v>0</v>
      </c>
      <c r="M46" s="14">
        <f>'Lot 3'!G18</f>
        <v>0</v>
      </c>
      <c r="N46" s="14">
        <f>'Lot 3'!H18</f>
        <v>0</v>
      </c>
      <c r="O46" s="14">
        <f>'Lot 3'!I18</f>
        <v>0</v>
      </c>
      <c r="P46" s="14">
        <f>'Lot 3'!J18</f>
        <v>0</v>
      </c>
      <c r="Q46" s="14">
        <f>'Lot 3'!K18</f>
        <v>0</v>
      </c>
      <c r="R46" s="14">
        <f>'Lot 3'!L18</f>
        <v>0</v>
      </c>
      <c r="S46" s="14">
        <f>'Lot 3'!M18</f>
        <v>0</v>
      </c>
      <c r="T46" s="14">
        <f>'Lot 3'!N18</f>
        <v>0</v>
      </c>
      <c r="U46" s="14">
        <f>'Lot 3'!O18</f>
        <v>0</v>
      </c>
      <c r="V46" s="14">
        <f>'Lot 3'!P18</f>
        <v>0</v>
      </c>
      <c r="W46" s="14">
        <f>'Lot 3'!Q18</f>
        <v>0</v>
      </c>
      <c r="X46" s="14" t="str">
        <f>'Lot 3'!R18</f>
        <v/>
      </c>
      <c r="Y46" s="14" t="s">
        <v>83</v>
      </c>
      <c r="AR46" s="14" t="s">
        <v>83</v>
      </c>
      <c r="AX46" t="str">
        <f>'Lot 3'!S18</f>
        <v/>
      </c>
      <c r="AY46" s="14" t="s">
        <v>83</v>
      </c>
    </row>
    <row r="47" spans="2:51" x14ac:dyDescent="0.25">
      <c r="B47" t="str">
        <f>'Lot 3'!T19</f>
        <v>3c</v>
      </c>
      <c r="C47">
        <f>'General Information'!$B$6</f>
        <v>0</v>
      </c>
      <c r="D47" s="14">
        <f>'Lot 3'!A19</f>
        <v>0</v>
      </c>
      <c r="E47" s="14">
        <f>'Lot 3'!B19</f>
        <v>0</v>
      </c>
      <c r="F47" s="14">
        <f>'Lot 3'!C19</f>
        <v>0</v>
      </c>
      <c r="G47" s="14">
        <f>'Lot 3'!D19</f>
        <v>0</v>
      </c>
      <c r="I47" s="14">
        <f>'Lot 3'!E19</f>
        <v>0</v>
      </c>
      <c r="L47" s="14">
        <f>'Lot 3'!F19</f>
        <v>0</v>
      </c>
      <c r="M47" s="14">
        <f>'Lot 3'!G19</f>
        <v>0</v>
      </c>
      <c r="N47" s="14">
        <f>'Lot 3'!H19</f>
        <v>0</v>
      </c>
      <c r="O47" s="14">
        <f>'Lot 3'!I19</f>
        <v>0</v>
      </c>
      <c r="P47" s="14">
        <f>'Lot 3'!J19</f>
        <v>0</v>
      </c>
      <c r="Q47" s="14">
        <f>'Lot 3'!K19</f>
        <v>0</v>
      </c>
      <c r="R47" s="14">
        <f>'Lot 3'!L19</f>
        <v>0</v>
      </c>
      <c r="S47" s="14">
        <f>'Lot 3'!M19</f>
        <v>0</v>
      </c>
      <c r="T47" s="14">
        <f>'Lot 3'!N19</f>
        <v>0</v>
      </c>
      <c r="U47" s="14">
        <f>'Lot 3'!O19</f>
        <v>0</v>
      </c>
      <c r="V47" s="14">
        <f>'Lot 3'!P19</f>
        <v>0</v>
      </c>
      <c r="W47" s="14">
        <f>'Lot 3'!Q19</f>
        <v>0</v>
      </c>
      <c r="X47" s="14" t="str">
        <f>'Lot 3'!R19</f>
        <v/>
      </c>
      <c r="Y47" s="14" t="s">
        <v>83</v>
      </c>
      <c r="AR47" s="14" t="s">
        <v>83</v>
      </c>
      <c r="AX47" t="str">
        <f>'Lot 3'!S19</f>
        <v/>
      </c>
      <c r="AY47" s="14" t="s">
        <v>83</v>
      </c>
    </row>
    <row r="48" spans="2:51" x14ac:dyDescent="0.25">
      <c r="B48" t="str">
        <f>'Lot 3'!T20</f>
        <v>3c</v>
      </c>
      <c r="C48">
        <f>'General Information'!$B$6</f>
        <v>0</v>
      </c>
      <c r="D48" s="14">
        <f>'Lot 3'!A20</f>
        <v>0</v>
      </c>
      <c r="E48" s="14">
        <f>'Lot 3'!B20</f>
        <v>0</v>
      </c>
      <c r="F48" s="14">
        <f>'Lot 3'!C20</f>
        <v>0</v>
      </c>
      <c r="G48" s="14">
        <f>'Lot 3'!D20</f>
        <v>0</v>
      </c>
      <c r="I48" s="14">
        <f>'Lot 3'!E20</f>
        <v>0</v>
      </c>
      <c r="L48" s="14">
        <f>'Lot 3'!F20</f>
        <v>0</v>
      </c>
      <c r="M48" s="14">
        <f>'Lot 3'!G20</f>
        <v>0</v>
      </c>
      <c r="N48" s="14">
        <f>'Lot 3'!H20</f>
        <v>0</v>
      </c>
      <c r="O48" s="14">
        <f>'Lot 3'!I20</f>
        <v>0</v>
      </c>
      <c r="P48" s="14">
        <f>'Lot 3'!J20</f>
        <v>0</v>
      </c>
      <c r="Q48" s="14">
        <f>'Lot 3'!K20</f>
        <v>0</v>
      </c>
      <c r="R48" s="14">
        <f>'Lot 3'!L20</f>
        <v>0</v>
      </c>
      <c r="S48" s="14">
        <f>'Lot 3'!M20</f>
        <v>0</v>
      </c>
      <c r="T48" s="14">
        <f>'Lot 3'!N20</f>
        <v>0</v>
      </c>
      <c r="U48" s="14">
        <f>'Lot 3'!O20</f>
        <v>0</v>
      </c>
      <c r="V48" s="14">
        <f>'Lot 3'!P20</f>
        <v>0</v>
      </c>
      <c r="W48" s="14">
        <f>'Lot 3'!Q20</f>
        <v>0</v>
      </c>
      <c r="X48" s="14" t="str">
        <f>'Lot 3'!R20</f>
        <v/>
      </c>
      <c r="Y48" s="14" t="s">
        <v>83</v>
      </c>
      <c r="AR48" s="14" t="s">
        <v>83</v>
      </c>
      <c r="AX48" t="str">
        <f>'Lot 3'!S20</f>
        <v/>
      </c>
      <c r="AY48" s="14" t="s">
        <v>83</v>
      </c>
    </row>
    <row r="49" spans="2:51" x14ac:dyDescent="0.25">
      <c r="D49" s="14"/>
      <c r="E49" s="14"/>
      <c r="F49" s="14"/>
      <c r="G49" s="14"/>
      <c r="I49" s="14"/>
      <c r="L49" s="14"/>
      <c r="M49" s="14"/>
      <c r="N49" s="14"/>
      <c r="O49" s="14"/>
      <c r="P49" s="14"/>
      <c r="Q49" s="14"/>
      <c r="R49" s="14"/>
      <c r="S49" s="14"/>
      <c r="T49" s="14"/>
      <c r="U49" s="14"/>
      <c r="V49" s="14"/>
      <c r="W49" s="14"/>
      <c r="X49" s="14"/>
      <c r="Y49" s="14"/>
      <c r="AR49" s="14"/>
      <c r="AY49" s="14"/>
    </row>
    <row r="50" spans="2:51" x14ac:dyDescent="0.25">
      <c r="B50" t="str">
        <f>'Lot 3'!T24</f>
        <v>3d</v>
      </c>
      <c r="C50">
        <f>'General Information'!$B$6</f>
        <v>0</v>
      </c>
      <c r="D50" s="14">
        <f>'Lot 3'!A24</f>
        <v>0</v>
      </c>
      <c r="E50" s="14">
        <f>'Lot 3'!B24</f>
        <v>0</v>
      </c>
      <c r="F50" s="14">
        <f>'Lot 3'!C24</f>
        <v>0</v>
      </c>
      <c r="G50" s="14">
        <f>'Lot 3'!D24</f>
        <v>0</v>
      </c>
      <c r="I50" s="14">
        <f>'Lot 3'!E24</f>
        <v>0</v>
      </c>
      <c r="L50" s="14">
        <f>'Lot 3'!F24</f>
        <v>0</v>
      </c>
      <c r="M50" s="14">
        <f>'Lot 3'!G24</f>
        <v>0</v>
      </c>
      <c r="N50" s="14">
        <f>'Lot 3'!H24</f>
        <v>0</v>
      </c>
      <c r="O50" s="14">
        <f>'Lot 3'!I24</f>
        <v>0</v>
      </c>
      <c r="P50" s="14">
        <f>'Lot 3'!J24</f>
        <v>0</v>
      </c>
      <c r="Q50" s="14">
        <f>'Lot 3'!K24</f>
        <v>0</v>
      </c>
      <c r="R50" s="14">
        <f>'Lot 3'!L24</f>
        <v>0</v>
      </c>
      <c r="S50" s="14">
        <f>'Lot 3'!M24</f>
        <v>0</v>
      </c>
      <c r="T50" s="14">
        <f>'Lot 3'!N24</f>
        <v>0</v>
      </c>
      <c r="U50" s="14">
        <f>'Lot 3'!O24</f>
        <v>0</v>
      </c>
      <c r="V50" s="14">
        <f>'Lot 3'!P24</f>
        <v>0</v>
      </c>
      <c r="W50" s="14">
        <f>'Lot 3'!Q24</f>
        <v>0</v>
      </c>
      <c r="X50" s="14" t="str">
        <f>'Lot 3'!R24</f>
        <v/>
      </c>
      <c r="Y50" s="14" t="s">
        <v>80</v>
      </c>
      <c r="AR50" s="14" t="s">
        <v>80</v>
      </c>
      <c r="AX50" t="str">
        <f>'Lot 3'!S24</f>
        <v/>
      </c>
      <c r="AY50" s="14" t="s">
        <v>80</v>
      </c>
    </row>
    <row r="51" spans="2:51" x14ac:dyDescent="0.25">
      <c r="B51" t="str">
        <f>'Lot 3'!T25</f>
        <v>3d</v>
      </c>
      <c r="C51">
        <f>'General Information'!$B$6</f>
        <v>0</v>
      </c>
      <c r="D51" s="14">
        <f>'Lot 3'!A25</f>
        <v>0</v>
      </c>
      <c r="E51" s="14">
        <f>'Lot 3'!B25</f>
        <v>0</v>
      </c>
      <c r="F51" s="14">
        <f>'Lot 3'!C25</f>
        <v>0</v>
      </c>
      <c r="G51" s="14">
        <f>'Lot 3'!D25</f>
        <v>0</v>
      </c>
      <c r="I51" s="14">
        <f>'Lot 3'!E25</f>
        <v>0</v>
      </c>
      <c r="L51" s="14">
        <f>'Lot 3'!F25</f>
        <v>0</v>
      </c>
      <c r="M51" s="14">
        <f>'Lot 3'!G25</f>
        <v>0</v>
      </c>
      <c r="N51" s="14">
        <f>'Lot 3'!H25</f>
        <v>0</v>
      </c>
      <c r="O51" s="14">
        <f>'Lot 3'!I25</f>
        <v>0</v>
      </c>
      <c r="P51" s="14">
        <f>'Lot 3'!J25</f>
        <v>0</v>
      </c>
      <c r="Q51" s="14">
        <f>'Lot 3'!K25</f>
        <v>0</v>
      </c>
      <c r="R51" s="14">
        <f>'Lot 3'!L25</f>
        <v>0</v>
      </c>
      <c r="S51" s="14">
        <f>'Lot 3'!M25</f>
        <v>0</v>
      </c>
      <c r="T51" s="14">
        <f>'Lot 3'!N25</f>
        <v>0</v>
      </c>
      <c r="U51" s="14">
        <f>'Lot 3'!O25</f>
        <v>0</v>
      </c>
      <c r="V51" s="14">
        <f>'Lot 3'!P25</f>
        <v>0</v>
      </c>
      <c r="W51" s="14">
        <f>'Lot 3'!Q25</f>
        <v>0</v>
      </c>
      <c r="X51" s="14" t="str">
        <f>'Lot 3'!R25</f>
        <v/>
      </c>
      <c r="Y51" s="14" t="s">
        <v>80</v>
      </c>
      <c r="AR51" s="14" t="s">
        <v>80</v>
      </c>
      <c r="AX51" t="str">
        <f>'Lot 3'!S25</f>
        <v/>
      </c>
      <c r="AY51" s="14" t="s">
        <v>80</v>
      </c>
    </row>
    <row r="52" spans="2:51" x14ac:dyDescent="0.25">
      <c r="B52" t="str">
        <f>'Lot 3'!T26</f>
        <v>3d</v>
      </c>
      <c r="C52">
        <f>'General Information'!$B$6</f>
        <v>0</v>
      </c>
      <c r="D52" s="14">
        <f>'Lot 3'!A26</f>
        <v>0</v>
      </c>
      <c r="E52" s="14">
        <f>'Lot 3'!B26</f>
        <v>0</v>
      </c>
      <c r="F52" s="14">
        <f>'Lot 3'!C26</f>
        <v>0</v>
      </c>
      <c r="G52" s="14">
        <f>'Lot 3'!D26</f>
        <v>0</v>
      </c>
      <c r="I52" s="14">
        <f>'Lot 3'!E26</f>
        <v>0</v>
      </c>
      <c r="L52" s="14">
        <f>'Lot 3'!F26</f>
        <v>0</v>
      </c>
      <c r="M52" s="14">
        <f>'Lot 3'!G26</f>
        <v>0</v>
      </c>
      <c r="N52" s="14">
        <f>'Lot 3'!H26</f>
        <v>0</v>
      </c>
      <c r="O52" s="14">
        <f>'Lot 3'!I26</f>
        <v>0</v>
      </c>
      <c r="P52" s="14">
        <f>'Lot 3'!J26</f>
        <v>0</v>
      </c>
      <c r="Q52" s="14">
        <f>'Lot 3'!K26</f>
        <v>0</v>
      </c>
      <c r="R52" s="14">
        <f>'Lot 3'!L26</f>
        <v>0</v>
      </c>
      <c r="S52" s="14">
        <f>'Lot 3'!M26</f>
        <v>0</v>
      </c>
      <c r="T52" s="14">
        <f>'Lot 3'!N26</f>
        <v>0</v>
      </c>
      <c r="U52" s="14">
        <f>'Lot 3'!O26</f>
        <v>0</v>
      </c>
      <c r="V52" s="14">
        <f>'Lot 3'!P26</f>
        <v>0</v>
      </c>
      <c r="W52" s="14">
        <f>'Lot 3'!Q26</f>
        <v>0</v>
      </c>
      <c r="X52" s="14" t="str">
        <f>'Lot 3'!R26</f>
        <v/>
      </c>
      <c r="Y52" s="14" t="s">
        <v>80</v>
      </c>
      <c r="AR52" s="14" t="s">
        <v>80</v>
      </c>
      <c r="AX52" t="str">
        <f>'Lot 3'!S26</f>
        <v/>
      </c>
      <c r="AY52" s="14" t="s">
        <v>80</v>
      </c>
    </row>
    <row r="53" spans="2:51" x14ac:dyDescent="0.25">
      <c r="D53" s="14"/>
      <c r="E53" s="14"/>
      <c r="F53" s="14"/>
      <c r="G53" s="14"/>
      <c r="I53" s="14"/>
      <c r="L53" s="14"/>
      <c r="M53" s="14"/>
      <c r="N53" s="14"/>
      <c r="O53" s="14"/>
      <c r="P53" s="14"/>
      <c r="Q53" s="14"/>
      <c r="R53" s="14"/>
      <c r="S53" s="14"/>
      <c r="T53" s="14"/>
      <c r="U53" s="14"/>
      <c r="V53" s="14"/>
      <c r="W53" s="14"/>
      <c r="X53" s="14"/>
      <c r="Y53" s="14"/>
      <c r="AR53" s="14"/>
      <c r="AY53" s="14"/>
    </row>
    <row r="54" spans="2:51" x14ac:dyDescent="0.25">
      <c r="B54" t="str">
        <f>'Lot 3'!T30</f>
        <v>3e</v>
      </c>
      <c r="C54">
        <f>'General Information'!$B$6</f>
        <v>0</v>
      </c>
      <c r="D54" s="14">
        <f>'Lot 3'!A30</f>
        <v>0</v>
      </c>
      <c r="E54" s="14">
        <f>'Lot 3'!B30</f>
        <v>0</v>
      </c>
      <c r="F54" s="14">
        <f>'Lot 3'!C30</f>
        <v>0</v>
      </c>
      <c r="G54" s="14">
        <f>'Lot 3'!D30</f>
        <v>0</v>
      </c>
      <c r="I54" s="14">
        <f>'Lot 3'!E30</f>
        <v>0</v>
      </c>
      <c r="L54" s="14">
        <f>'Lot 3'!F30</f>
        <v>0</v>
      </c>
      <c r="M54" s="14">
        <f>'Lot 3'!G30</f>
        <v>0</v>
      </c>
      <c r="N54" s="14">
        <f>'Lot 3'!H30</f>
        <v>0</v>
      </c>
      <c r="O54" s="14">
        <f>'Lot 3'!I30</f>
        <v>0</v>
      </c>
      <c r="P54" s="14">
        <f>'Lot 3'!J30</f>
        <v>0</v>
      </c>
      <c r="Q54" s="14">
        <f>'Lot 3'!K30</f>
        <v>0</v>
      </c>
      <c r="R54" s="14">
        <f>'Lot 3'!L30</f>
        <v>0</v>
      </c>
      <c r="S54" s="14">
        <f>'Lot 3'!M30</f>
        <v>0</v>
      </c>
      <c r="T54" s="14">
        <f>'Lot 3'!N30</f>
        <v>0</v>
      </c>
      <c r="U54" s="14">
        <f>'Lot 3'!O30</f>
        <v>0</v>
      </c>
      <c r="V54" s="14">
        <f>'Lot 3'!P30</f>
        <v>0</v>
      </c>
      <c r="W54" s="14">
        <f>'Lot 3'!Q30</f>
        <v>0</v>
      </c>
      <c r="X54" s="14" t="str">
        <f>'Lot 3'!R30</f>
        <v/>
      </c>
      <c r="Y54" s="14" t="s">
        <v>81</v>
      </c>
      <c r="AR54" s="14" t="s">
        <v>81</v>
      </c>
      <c r="AX54" t="str">
        <f>'Lot 3'!S30</f>
        <v/>
      </c>
      <c r="AY54" s="14" t="s">
        <v>81</v>
      </c>
    </row>
    <row r="55" spans="2:51" x14ac:dyDescent="0.25">
      <c r="B55" t="str">
        <f>'Lot 3'!T31</f>
        <v>3e</v>
      </c>
      <c r="C55">
        <f>'General Information'!$B$6</f>
        <v>0</v>
      </c>
      <c r="D55" s="14">
        <f>'Lot 3'!A31</f>
        <v>0</v>
      </c>
      <c r="E55" s="14">
        <f>'Lot 3'!B31</f>
        <v>0</v>
      </c>
      <c r="F55" s="14">
        <f>'Lot 3'!C31</f>
        <v>0</v>
      </c>
      <c r="G55" s="14">
        <f>'Lot 3'!D31</f>
        <v>0</v>
      </c>
      <c r="I55" s="14">
        <f>'Lot 3'!E31</f>
        <v>0</v>
      </c>
      <c r="L55" s="14">
        <f>'Lot 3'!F31</f>
        <v>0</v>
      </c>
      <c r="M55" s="14">
        <f>'Lot 3'!G31</f>
        <v>0</v>
      </c>
      <c r="N55" s="14">
        <f>'Lot 3'!H31</f>
        <v>0</v>
      </c>
      <c r="O55" s="14">
        <f>'Lot 3'!I31</f>
        <v>0</v>
      </c>
      <c r="P55" s="14">
        <f>'Lot 3'!J31</f>
        <v>0</v>
      </c>
      <c r="Q55" s="14">
        <f>'Lot 3'!K31</f>
        <v>0</v>
      </c>
      <c r="R55" s="14">
        <f>'Lot 3'!L31</f>
        <v>0</v>
      </c>
      <c r="S55" s="14">
        <f>'Lot 3'!M31</f>
        <v>0</v>
      </c>
      <c r="T55" s="14">
        <f>'Lot 3'!N31</f>
        <v>0</v>
      </c>
      <c r="U55" s="14">
        <f>'Lot 3'!O31</f>
        <v>0</v>
      </c>
      <c r="V55" s="14">
        <f>'Lot 3'!P31</f>
        <v>0</v>
      </c>
      <c r="W55" s="14">
        <f>'Lot 3'!Q31</f>
        <v>0</v>
      </c>
      <c r="X55" s="14" t="str">
        <f>'Lot 3'!R31</f>
        <v/>
      </c>
      <c r="Y55" s="14" t="s">
        <v>81</v>
      </c>
      <c r="AR55" s="14" t="s">
        <v>81</v>
      </c>
      <c r="AX55" t="str">
        <f>'Lot 3'!S31</f>
        <v/>
      </c>
      <c r="AY55" s="14" t="s">
        <v>81</v>
      </c>
    </row>
    <row r="56" spans="2:51" x14ac:dyDescent="0.25">
      <c r="B56" t="str">
        <f>'Lot 3'!T32</f>
        <v>3e</v>
      </c>
      <c r="C56">
        <f>'General Information'!$B$6</f>
        <v>0</v>
      </c>
      <c r="D56" s="14">
        <f>'Lot 3'!A32</f>
        <v>0</v>
      </c>
      <c r="E56" s="14">
        <f>'Lot 3'!B32</f>
        <v>0</v>
      </c>
      <c r="F56" s="14">
        <f>'Lot 3'!C32</f>
        <v>0</v>
      </c>
      <c r="G56" s="14">
        <f>'Lot 3'!D32</f>
        <v>0</v>
      </c>
      <c r="I56" s="14">
        <f>'Lot 3'!E32</f>
        <v>0</v>
      </c>
      <c r="L56" s="14">
        <f>'Lot 3'!F32</f>
        <v>0</v>
      </c>
      <c r="M56" s="14">
        <f>'Lot 3'!G32</f>
        <v>0</v>
      </c>
      <c r="N56" s="14">
        <f>'Lot 3'!H32</f>
        <v>0</v>
      </c>
      <c r="O56" s="14">
        <f>'Lot 3'!I32</f>
        <v>0</v>
      </c>
      <c r="P56" s="14">
        <f>'Lot 3'!J32</f>
        <v>0</v>
      </c>
      <c r="Q56" s="14">
        <f>'Lot 3'!K32</f>
        <v>0</v>
      </c>
      <c r="R56" s="14">
        <f>'Lot 3'!L32</f>
        <v>0</v>
      </c>
      <c r="S56" s="14">
        <f>'Lot 3'!M32</f>
        <v>0</v>
      </c>
      <c r="T56" s="14">
        <f>'Lot 3'!N32</f>
        <v>0</v>
      </c>
      <c r="U56" s="14">
        <f>'Lot 3'!O32</f>
        <v>0</v>
      </c>
      <c r="V56" s="14">
        <f>'Lot 3'!P32</f>
        <v>0</v>
      </c>
      <c r="W56" s="14">
        <f>'Lot 3'!Q32</f>
        <v>0</v>
      </c>
      <c r="X56" s="14" t="str">
        <f>'Lot 3'!R32</f>
        <v/>
      </c>
      <c r="Y56" s="14" t="s">
        <v>81</v>
      </c>
      <c r="AR56" s="14" t="s">
        <v>81</v>
      </c>
      <c r="AX56" t="str">
        <f>'Lot 3'!S32</f>
        <v/>
      </c>
      <c r="AY56" s="14" t="s">
        <v>81</v>
      </c>
    </row>
    <row r="57" spans="2:51" x14ac:dyDescent="0.25">
      <c r="D57" s="14"/>
      <c r="E57" s="14"/>
      <c r="F57" s="14"/>
      <c r="G57" s="14"/>
      <c r="I57" s="14"/>
      <c r="L57" s="14"/>
      <c r="M57" s="14"/>
      <c r="N57" s="14"/>
      <c r="O57" s="14"/>
      <c r="P57" s="14"/>
      <c r="Q57" s="14"/>
      <c r="R57" s="14"/>
      <c r="S57" s="14"/>
      <c r="T57" s="14"/>
      <c r="U57" s="14"/>
      <c r="V57" s="14"/>
      <c r="W57" s="14"/>
      <c r="X57" s="14"/>
      <c r="Y57" s="14"/>
      <c r="AR57" s="14"/>
      <c r="AY57" s="14"/>
    </row>
    <row r="58" spans="2:51" x14ac:dyDescent="0.25">
      <c r="B58" t="str">
        <f>'Lot 3'!T36</f>
        <v>3f</v>
      </c>
      <c r="C58">
        <f>'General Information'!$B$6</f>
        <v>0</v>
      </c>
      <c r="D58" s="14">
        <f>'Lot 3'!A36</f>
        <v>0</v>
      </c>
      <c r="E58" s="14">
        <f>'Lot 3'!B36</f>
        <v>0</v>
      </c>
      <c r="F58" s="14">
        <f>'Lot 3'!C36</f>
        <v>0</v>
      </c>
      <c r="G58" s="14">
        <f>'Lot 3'!D36</f>
        <v>0</v>
      </c>
      <c r="I58" s="14">
        <f>'Lot 3'!E36</f>
        <v>0</v>
      </c>
      <c r="L58" s="14">
        <f>'Lot 3'!F36</f>
        <v>0</v>
      </c>
      <c r="M58" s="14">
        <f>'Lot 3'!G36</f>
        <v>0</v>
      </c>
      <c r="N58" s="14">
        <f>'Lot 3'!H36</f>
        <v>0</v>
      </c>
      <c r="O58" s="14">
        <f>'Lot 3'!I36</f>
        <v>0</v>
      </c>
      <c r="P58" s="14">
        <f>'Lot 3'!J36</f>
        <v>0</v>
      </c>
      <c r="Q58" s="14">
        <f>'Lot 3'!K36</f>
        <v>0</v>
      </c>
      <c r="R58" s="14">
        <f>'Lot 3'!L36</f>
        <v>0</v>
      </c>
      <c r="S58" s="14">
        <f>'Lot 3'!M36</f>
        <v>0</v>
      </c>
      <c r="T58" s="14">
        <f>'Lot 3'!N36</f>
        <v>0</v>
      </c>
      <c r="U58" s="14">
        <f>'Lot 3'!O36</f>
        <v>0</v>
      </c>
      <c r="V58" s="14">
        <f>'Lot 3'!P36</f>
        <v>0</v>
      </c>
      <c r="W58" s="14">
        <f>'Lot 3'!Q36</f>
        <v>0</v>
      </c>
      <c r="X58" s="14" t="str">
        <f>'Lot 3'!R36</f>
        <v/>
      </c>
      <c r="Y58" s="14" t="s">
        <v>82</v>
      </c>
      <c r="AR58" s="14" t="s">
        <v>82</v>
      </c>
      <c r="AX58" t="str">
        <f>'Lot 3'!S36</f>
        <v/>
      </c>
      <c r="AY58" s="14" t="s">
        <v>82</v>
      </c>
    </row>
    <row r="59" spans="2:51" x14ac:dyDescent="0.25">
      <c r="B59" t="str">
        <f>'Lot 3'!T37</f>
        <v>3f</v>
      </c>
      <c r="C59">
        <f>'General Information'!$B$6</f>
        <v>0</v>
      </c>
      <c r="D59" s="14">
        <f>'Lot 3'!A37</f>
        <v>0</v>
      </c>
      <c r="E59" s="14">
        <f>'Lot 3'!B37</f>
        <v>0</v>
      </c>
      <c r="F59" s="14">
        <f>'Lot 3'!C37</f>
        <v>0</v>
      </c>
      <c r="G59" s="14">
        <f>'Lot 3'!D37</f>
        <v>0</v>
      </c>
      <c r="I59" s="14">
        <f>'Lot 3'!E37</f>
        <v>0</v>
      </c>
      <c r="L59" s="14">
        <f>'Lot 3'!F37</f>
        <v>0</v>
      </c>
      <c r="M59" s="14">
        <f>'Lot 3'!G37</f>
        <v>0</v>
      </c>
      <c r="N59" s="14">
        <f>'Lot 3'!H37</f>
        <v>0</v>
      </c>
      <c r="O59" s="14">
        <f>'Lot 3'!I37</f>
        <v>0</v>
      </c>
      <c r="P59" s="14">
        <f>'Lot 3'!J37</f>
        <v>0</v>
      </c>
      <c r="Q59" s="14">
        <f>'Lot 3'!K37</f>
        <v>0</v>
      </c>
      <c r="R59" s="14">
        <f>'Lot 3'!L37</f>
        <v>0</v>
      </c>
      <c r="S59" s="14">
        <f>'Lot 3'!M37</f>
        <v>0</v>
      </c>
      <c r="T59" s="14">
        <f>'Lot 3'!N37</f>
        <v>0</v>
      </c>
      <c r="U59" s="14">
        <f>'Lot 3'!O37</f>
        <v>0</v>
      </c>
      <c r="V59" s="14">
        <f>'Lot 3'!P37</f>
        <v>0</v>
      </c>
      <c r="W59" s="14">
        <f>'Lot 3'!Q37</f>
        <v>0</v>
      </c>
      <c r="X59" s="14" t="str">
        <f>'Lot 3'!R37</f>
        <v/>
      </c>
      <c r="Y59" s="14" t="s">
        <v>82</v>
      </c>
      <c r="AR59" s="14" t="s">
        <v>82</v>
      </c>
      <c r="AX59" t="str">
        <f>'Lot 3'!S37</f>
        <v/>
      </c>
      <c r="AY59" s="14" t="s">
        <v>82</v>
      </c>
    </row>
    <row r="60" spans="2:51" x14ac:dyDescent="0.25">
      <c r="B60" t="str">
        <f>'Lot 3'!T38</f>
        <v>3f</v>
      </c>
      <c r="C60">
        <f>'General Information'!$B$6</f>
        <v>0</v>
      </c>
      <c r="D60" s="14">
        <f>'Lot 3'!A38</f>
        <v>0</v>
      </c>
      <c r="E60" s="14">
        <f>'Lot 3'!B38</f>
        <v>0</v>
      </c>
      <c r="F60" s="14">
        <f>'Lot 3'!C38</f>
        <v>0</v>
      </c>
      <c r="G60" s="14">
        <f>'Lot 3'!D38</f>
        <v>0</v>
      </c>
      <c r="I60" s="14">
        <f>'Lot 3'!E38</f>
        <v>0</v>
      </c>
      <c r="L60" s="14">
        <f>'Lot 3'!F38</f>
        <v>0</v>
      </c>
      <c r="M60" s="14">
        <f>'Lot 3'!G38</f>
        <v>0</v>
      </c>
      <c r="N60" s="14">
        <f>'Lot 3'!H38</f>
        <v>0</v>
      </c>
      <c r="O60" s="14">
        <f>'Lot 3'!I38</f>
        <v>0</v>
      </c>
      <c r="P60" s="14">
        <f>'Lot 3'!J38</f>
        <v>0</v>
      </c>
      <c r="Q60" s="14">
        <f>'Lot 3'!K38</f>
        <v>0</v>
      </c>
      <c r="R60" s="14">
        <f>'Lot 3'!L38</f>
        <v>0</v>
      </c>
      <c r="S60" s="14">
        <f>'Lot 3'!M38</f>
        <v>0</v>
      </c>
      <c r="T60" s="14">
        <f>'Lot 3'!N38</f>
        <v>0</v>
      </c>
      <c r="U60" s="14">
        <f>'Lot 3'!O38</f>
        <v>0</v>
      </c>
      <c r="V60" s="14">
        <f>'Lot 3'!P38</f>
        <v>0</v>
      </c>
      <c r="W60" s="14">
        <f>'Lot 3'!Q38</f>
        <v>0</v>
      </c>
      <c r="X60" s="14" t="str">
        <f>'Lot 3'!R38</f>
        <v/>
      </c>
      <c r="Y60" s="14" t="s">
        <v>82</v>
      </c>
      <c r="AR60" s="14" t="s">
        <v>82</v>
      </c>
      <c r="AX60" t="str">
        <f>'Lot 3'!S38</f>
        <v/>
      </c>
      <c r="AY60" s="14" t="s">
        <v>82</v>
      </c>
    </row>
    <row r="61" spans="2:51" x14ac:dyDescent="0.25">
      <c r="D61" s="14"/>
      <c r="E61" s="14"/>
      <c r="F61" s="14"/>
      <c r="G61" s="14"/>
      <c r="I61" s="14"/>
      <c r="L61" s="14"/>
      <c r="M61" s="14"/>
      <c r="N61" s="14"/>
      <c r="O61" s="14"/>
      <c r="P61" s="14"/>
      <c r="Q61" s="14"/>
      <c r="R61" s="14"/>
      <c r="S61" s="14"/>
      <c r="T61" s="14"/>
      <c r="U61" s="14"/>
      <c r="V61" s="14"/>
      <c r="W61" s="14"/>
      <c r="X61" s="14"/>
      <c r="Y61" s="14"/>
      <c r="AR61" s="14"/>
      <c r="AY61" s="14"/>
    </row>
    <row r="62" spans="2:51" x14ac:dyDescent="0.25">
      <c r="B62" t="str">
        <f>'Lot 3'!T42</f>
        <v>3g</v>
      </c>
      <c r="C62">
        <f>'General Information'!$B$6</f>
        <v>0</v>
      </c>
      <c r="D62" s="14">
        <f>'Lot 3'!A42</f>
        <v>0</v>
      </c>
      <c r="E62" s="14">
        <f>'Lot 3'!B42</f>
        <v>0</v>
      </c>
      <c r="F62" s="14">
        <f>'Lot 3'!C42</f>
        <v>0</v>
      </c>
      <c r="G62" s="14">
        <f>'Lot 3'!D42</f>
        <v>0</v>
      </c>
      <c r="I62" s="14">
        <f>'Lot 3'!E42</f>
        <v>0</v>
      </c>
      <c r="L62" s="14">
        <f>'Lot 3'!F42</f>
        <v>0</v>
      </c>
      <c r="M62" s="14">
        <f>'Lot 3'!G42</f>
        <v>0</v>
      </c>
      <c r="N62" s="14">
        <f>'Lot 3'!H42</f>
        <v>0</v>
      </c>
      <c r="O62" s="14">
        <f>'Lot 3'!I42</f>
        <v>0</v>
      </c>
      <c r="P62" s="14">
        <f>'Lot 3'!J42</f>
        <v>0</v>
      </c>
      <c r="Q62" s="14">
        <f>'Lot 3'!K42</f>
        <v>0</v>
      </c>
      <c r="R62" s="14">
        <f>'Lot 3'!L42</f>
        <v>0</v>
      </c>
      <c r="S62" s="14">
        <f>'Lot 3'!M42</f>
        <v>0</v>
      </c>
      <c r="T62" s="14">
        <f>'Lot 3'!N42</f>
        <v>0</v>
      </c>
      <c r="U62" s="14">
        <f>'Lot 3'!O42</f>
        <v>0</v>
      </c>
      <c r="V62" s="14">
        <f>'Lot 3'!P42</f>
        <v>0</v>
      </c>
      <c r="W62" s="14">
        <f>'Lot 3'!Q42</f>
        <v>0</v>
      </c>
      <c r="X62" s="14" t="str">
        <f>'Lot 3'!R42</f>
        <v/>
      </c>
      <c r="Y62" s="14" t="s">
        <v>116</v>
      </c>
      <c r="AR62" s="14" t="s">
        <v>116</v>
      </c>
      <c r="AX62" t="str">
        <f>'Lot 3'!S42</f>
        <v/>
      </c>
      <c r="AY62" s="14" t="s">
        <v>116</v>
      </c>
    </row>
    <row r="63" spans="2:51" x14ac:dyDescent="0.25">
      <c r="B63" t="str">
        <f>'Lot 3'!T43</f>
        <v>3g</v>
      </c>
      <c r="C63">
        <f>'General Information'!$B$6</f>
        <v>0</v>
      </c>
      <c r="D63" s="14">
        <f>'Lot 3'!A43</f>
        <v>0</v>
      </c>
      <c r="E63" s="14">
        <f>'Lot 3'!B43</f>
        <v>0</v>
      </c>
      <c r="F63" s="14">
        <f>'Lot 3'!C43</f>
        <v>0</v>
      </c>
      <c r="G63" s="14">
        <f>'Lot 3'!D43</f>
        <v>0</v>
      </c>
      <c r="I63" s="14">
        <f>'Lot 3'!E43</f>
        <v>0</v>
      </c>
      <c r="L63" s="14">
        <f>'Lot 3'!F43</f>
        <v>0</v>
      </c>
      <c r="M63" s="14">
        <f>'Lot 3'!G43</f>
        <v>0</v>
      </c>
      <c r="N63" s="14">
        <f>'Lot 3'!H43</f>
        <v>0</v>
      </c>
      <c r="O63" s="14">
        <f>'Lot 3'!I43</f>
        <v>0</v>
      </c>
      <c r="P63" s="14">
        <f>'Lot 3'!J43</f>
        <v>0</v>
      </c>
      <c r="Q63" s="14">
        <f>'Lot 3'!K43</f>
        <v>0</v>
      </c>
      <c r="R63" s="14">
        <f>'Lot 3'!L43</f>
        <v>0</v>
      </c>
      <c r="S63" s="14">
        <f>'Lot 3'!M43</f>
        <v>0</v>
      </c>
      <c r="T63" s="14">
        <f>'Lot 3'!N43</f>
        <v>0</v>
      </c>
      <c r="U63" s="14">
        <f>'Lot 3'!O43</f>
        <v>0</v>
      </c>
      <c r="V63" s="14">
        <f>'Lot 3'!P43</f>
        <v>0</v>
      </c>
      <c r="W63" s="14">
        <f>'Lot 3'!Q43</f>
        <v>0</v>
      </c>
      <c r="X63" s="14" t="str">
        <f>'Lot 3'!R43</f>
        <v/>
      </c>
      <c r="Y63" s="14" t="s">
        <v>116</v>
      </c>
      <c r="AR63" s="14" t="s">
        <v>116</v>
      </c>
      <c r="AX63" t="str">
        <f>'Lot 3'!S43</f>
        <v/>
      </c>
      <c r="AY63" s="14" t="s">
        <v>116</v>
      </c>
    </row>
    <row r="64" spans="2:51" x14ac:dyDescent="0.25">
      <c r="B64" t="str">
        <f>'Lot 3'!T44</f>
        <v>3g</v>
      </c>
      <c r="C64">
        <f>'General Information'!$B$6</f>
        <v>0</v>
      </c>
      <c r="D64" s="14">
        <f>'Lot 3'!A44</f>
        <v>0</v>
      </c>
      <c r="E64" s="14">
        <f>'Lot 3'!B44</f>
        <v>0</v>
      </c>
      <c r="F64" s="14">
        <f>'Lot 3'!C44</f>
        <v>0</v>
      </c>
      <c r="G64" s="14">
        <f>'Lot 3'!D44</f>
        <v>0</v>
      </c>
      <c r="I64" s="14">
        <f>'Lot 3'!E44</f>
        <v>0</v>
      </c>
      <c r="L64" s="14">
        <f>'Lot 3'!F44</f>
        <v>0</v>
      </c>
      <c r="M64" s="14">
        <f>'Lot 3'!G44</f>
        <v>0</v>
      </c>
      <c r="N64" s="14">
        <f>'Lot 3'!H44</f>
        <v>0</v>
      </c>
      <c r="O64" s="14">
        <f>'Lot 3'!I44</f>
        <v>0</v>
      </c>
      <c r="P64" s="14">
        <f>'Lot 3'!J44</f>
        <v>0</v>
      </c>
      <c r="Q64" s="14">
        <f>'Lot 3'!K44</f>
        <v>0</v>
      </c>
      <c r="R64" s="14">
        <f>'Lot 3'!L44</f>
        <v>0</v>
      </c>
      <c r="S64" s="14">
        <f>'Lot 3'!M44</f>
        <v>0</v>
      </c>
      <c r="T64" s="14">
        <f>'Lot 3'!N44</f>
        <v>0</v>
      </c>
      <c r="U64" s="14">
        <f>'Lot 3'!O44</f>
        <v>0</v>
      </c>
      <c r="V64" s="14">
        <f>'Lot 3'!P44</f>
        <v>0</v>
      </c>
      <c r="W64" s="14">
        <f>'Lot 3'!Q44</f>
        <v>0</v>
      </c>
      <c r="X64" s="14" t="str">
        <f>'Lot 3'!R44</f>
        <v/>
      </c>
      <c r="Y64" s="14" t="s">
        <v>116</v>
      </c>
      <c r="AR64" s="14" t="s">
        <v>116</v>
      </c>
      <c r="AX64" t="str">
        <f>'Lot 3'!S44</f>
        <v/>
      </c>
      <c r="AY64" s="14" t="s">
        <v>116</v>
      </c>
    </row>
    <row r="65" spans="2:51" x14ac:dyDescent="0.25">
      <c r="D65" s="14"/>
      <c r="E65" s="14"/>
      <c r="F65" s="14"/>
      <c r="G65" s="14"/>
      <c r="I65" s="14"/>
      <c r="L65" s="14"/>
      <c r="M65" s="14"/>
      <c r="N65" s="14"/>
      <c r="O65" s="14"/>
      <c r="P65" s="14"/>
      <c r="Q65" s="14"/>
      <c r="R65" s="14"/>
      <c r="S65" s="14"/>
      <c r="T65" s="14"/>
      <c r="U65" s="14"/>
      <c r="V65" s="14"/>
      <c r="W65" s="14"/>
      <c r="X65" s="14"/>
      <c r="Y65" s="14"/>
      <c r="AR65" s="14"/>
      <c r="AY65" s="14"/>
    </row>
    <row r="66" spans="2:51" x14ac:dyDescent="0.25">
      <c r="B66" t="str">
        <f>'Lot 4'!S6</f>
        <v>4a</v>
      </c>
      <c r="C66">
        <f>'General Information'!$B$6</f>
        <v>0</v>
      </c>
      <c r="D66" s="14">
        <f>'Lot 4'!A6</f>
        <v>0</v>
      </c>
      <c r="E66" s="14">
        <f>'Lot 4'!B6</f>
        <v>0</v>
      </c>
      <c r="F66" s="14">
        <f>'Lot 4'!C6</f>
        <v>0</v>
      </c>
      <c r="G66" s="14">
        <f>'Lot 4'!D6</f>
        <v>0</v>
      </c>
      <c r="I66" s="14">
        <f>'Lot 4'!E6</f>
        <v>0</v>
      </c>
      <c r="L66" s="14">
        <f>'Lot 4'!F6</f>
        <v>0</v>
      </c>
      <c r="M66" s="14">
        <f>'Lot 4'!G6</f>
        <v>0</v>
      </c>
      <c r="N66" s="14">
        <f>'Lot 4'!H6</f>
        <v>0</v>
      </c>
      <c r="O66" s="14">
        <f>'Lot 4'!I6</f>
        <v>0</v>
      </c>
      <c r="P66" s="14">
        <f>'Lot 4'!J6</f>
        <v>0</v>
      </c>
      <c r="R66" s="14">
        <f>'Lot 4'!K6</f>
        <v>0</v>
      </c>
      <c r="S66" s="14">
        <f>'Lot 4'!L6</f>
        <v>0</v>
      </c>
      <c r="T66" s="14">
        <f>'Lot 4'!M6</f>
        <v>0</v>
      </c>
      <c r="U66" s="14">
        <f>'Lot 4'!N6</f>
        <v>0</v>
      </c>
      <c r="V66" s="14">
        <f>'Lot 4'!O6</f>
        <v>0</v>
      </c>
      <c r="W66" s="14">
        <f>'Lot 4'!P6</f>
        <v>0</v>
      </c>
      <c r="X66" s="14" t="str">
        <f>'Lot 4'!Q6</f>
        <v/>
      </c>
      <c r="Y66" s="14" t="s">
        <v>84</v>
      </c>
      <c r="AR66" s="14" t="s">
        <v>84</v>
      </c>
      <c r="AX66" t="str">
        <f>'Lot 4'!R6</f>
        <v/>
      </c>
      <c r="AY66" s="14" t="s">
        <v>84</v>
      </c>
    </row>
    <row r="67" spans="2:51" x14ac:dyDescent="0.25">
      <c r="B67" t="str">
        <f>'Lot 4'!S7</f>
        <v>4a</v>
      </c>
      <c r="C67">
        <f>'General Information'!$B$6</f>
        <v>0</v>
      </c>
      <c r="D67" s="14">
        <f>'Lot 4'!A7</f>
        <v>0</v>
      </c>
      <c r="E67" s="14">
        <f>'Lot 4'!B7</f>
        <v>0</v>
      </c>
      <c r="F67" s="14">
        <f>'Lot 4'!C7</f>
        <v>0</v>
      </c>
      <c r="G67" s="14">
        <f>'Lot 4'!D7</f>
        <v>0</v>
      </c>
      <c r="I67" s="14">
        <f>'Lot 4'!E7</f>
        <v>0</v>
      </c>
      <c r="L67" s="14">
        <f>'Lot 4'!F7</f>
        <v>0</v>
      </c>
      <c r="M67" s="14">
        <f>'Lot 4'!G7</f>
        <v>0</v>
      </c>
      <c r="N67" s="14">
        <f>'Lot 4'!H7</f>
        <v>0</v>
      </c>
      <c r="O67" s="14">
        <f>'Lot 4'!I7</f>
        <v>0</v>
      </c>
      <c r="P67" s="14">
        <f>'Lot 4'!J7</f>
        <v>0</v>
      </c>
      <c r="R67" s="14">
        <f>'Lot 4'!K7</f>
        <v>0</v>
      </c>
      <c r="S67" s="14">
        <f>'Lot 4'!L7</f>
        <v>0</v>
      </c>
      <c r="T67" s="14">
        <f>'Lot 4'!M7</f>
        <v>0</v>
      </c>
      <c r="U67" s="14">
        <f>'Lot 4'!N7</f>
        <v>0</v>
      </c>
      <c r="V67" s="14">
        <f>'Lot 4'!O7</f>
        <v>0</v>
      </c>
      <c r="W67" s="14">
        <f>'Lot 4'!P7</f>
        <v>0</v>
      </c>
      <c r="X67" s="14" t="str">
        <f>'Lot 4'!Q7</f>
        <v/>
      </c>
      <c r="Y67" s="14" t="s">
        <v>84</v>
      </c>
      <c r="AR67" s="14" t="s">
        <v>84</v>
      </c>
      <c r="AX67" t="str">
        <f>'Lot 4'!R7</f>
        <v/>
      </c>
      <c r="AY67" s="14" t="s">
        <v>84</v>
      </c>
    </row>
    <row r="68" spans="2:51" x14ac:dyDescent="0.25">
      <c r="B68" t="str">
        <f>'Lot 4'!S8</f>
        <v>4a</v>
      </c>
      <c r="C68">
        <f>'General Information'!$B$6</f>
        <v>0</v>
      </c>
      <c r="D68" s="14">
        <f>'Lot 4'!A8</f>
        <v>0</v>
      </c>
      <c r="E68" s="14">
        <f>'Lot 4'!B8</f>
        <v>0</v>
      </c>
      <c r="F68" s="14">
        <f>'Lot 4'!C8</f>
        <v>0</v>
      </c>
      <c r="G68" s="14">
        <f>'Lot 4'!D8</f>
        <v>0</v>
      </c>
      <c r="I68" s="14">
        <f>'Lot 4'!E8</f>
        <v>0</v>
      </c>
      <c r="L68" s="14">
        <f>'Lot 4'!F8</f>
        <v>0</v>
      </c>
      <c r="M68" s="14">
        <f>'Lot 4'!G8</f>
        <v>0</v>
      </c>
      <c r="N68" s="14">
        <f>'Lot 4'!H8</f>
        <v>0</v>
      </c>
      <c r="O68" s="14">
        <f>'Lot 4'!I8</f>
        <v>0</v>
      </c>
      <c r="P68" s="14">
        <f>'Lot 4'!J8</f>
        <v>0</v>
      </c>
      <c r="R68" s="14">
        <f>'Lot 4'!K8</f>
        <v>0</v>
      </c>
      <c r="S68" s="14">
        <f>'Lot 4'!L8</f>
        <v>0</v>
      </c>
      <c r="T68" s="14">
        <f>'Lot 4'!M8</f>
        <v>0</v>
      </c>
      <c r="U68" s="14">
        <f>'Lot 4'!N8</f>
        <v>0</v>
      </c>
      <c r="V68" s="14">
        <f>'Lot 4'!O8</f>
        <v>0</v>
      </c>
      <c r="W68" s="14">
        <f>'Lot 4'!P8</f>
        <v>0</v>
      </c>
      <c r="X68" s="14" t="str">
        <f>'Lot 4'!Q8</f>
        <v/>
      </c>
      <c r="Y68" s="14" t="s">
        <v>84</v>
      </c>
      <c r="AR68" s="14" t="s">
        <v>84</v>
      </c>
      <c r="AX68" t="str">
        <f>'Lot 4'!R8</f>
        <v/>
      </c>
      <c r="AY68" s="14" t="s">
        <v>84</v>
      </c>
    </row>
    <row r="69" spans="2:51" x14ac:dyDescent="0.25">
      <c r="D69" s="14"/>
      <c r="E69" s="14"/>
      <c r="F69" s="14"/>
      <c r="G69" s="14"/>
      <c r="I69" s="14"/>
      <c r="L69" s="14"/>
      <c r="M69" s="14"/>
      <c r="N69" s="14"/>
      <c r="O69" s="14"/>
      <c r="P69" s="14"/>
      <c r="S69" s="14"/>
      <c r="T69" s="14"/>
      <c r="U69" s="14"/>
      <c r="V69" s="14"/>
      <c r="W69" s="14"/>
      <c r="X69" s="14"/>
      <c r="Y69" s="14"/>
      <c r="AR69" s="14"/>
      <c r="AY69" s="14"/>
    </row>
    <row r="70" spans="2:51" x14ac:dyDescent="0.25">
      <c r="B70" t="str">
        <f>'Lot 4'!S12</f>
        <v>4b</v>
      </c>
      <c r="C70">
        <f>'General Information'!$B$6</f>
        <v>0</v>
      </c>
      <c r="D70" s="14">
        <f>'Lot 4'!A12</f>
        <v>0</v>
      </c>
      <c r="E70" s="14">
        <f>'Lot 4'!B12</f>
        <v>0</v>
      </c>
      <c r="F70" s="14">
        <f>'Lot 4'!C12</f>
        <v>0</v>
      </c>
      <c r="G70" s="14">
        <f>'Lot 4'!D12</f>
        <v>0</v>
      </c>
      <c r="I70" s="14">
        <f>'Lot 4'!E12</f>
        <v>0</v>
      </c>
      <c r="L70" s="14">
        <f>'Lot 4'!F12</f>
        <v>0</v>
      </c>
      <c r="M70" s="14">
        <f>'Lot 4'!G12</f>
        <v>0</v>
      </c>
      <c r="N70" s="14">
        <f>'Lot 4'!H12</f>
        <v>0</v>
      </c>
      <c r="O70" s="14">
        <f>'Lot 4'!I12</f>
        <v>0</v>
      </c>
      <c r="P70" s="14">
        <f>'Lot 4'!J12</f>
        <v>0</v>
      </c>
      <c r="R70" s="14">
        <f>'Lot 4'!K12</f>
        <v>0</v>
      </c>
      <c r="S70" s="14">
        <f>'Lot 4'!L12</f>
        <v>0</v>
      </c>
      <c r="T70" s="14">
        <f>'Lot 4'!M12</f>
        <v>0</v>
      </c>
      <c r="U70" s="14">
        <f>'Lot 4'!N12</f>
        <v>0</v>
      </c>
      <c r="V70" s="14">
        <f>'Lot 4'!O12</f>
        <v>0</v>
      </c>
      <c r="W70" s="14">
        <f>'Lot 4'!P12</f>
        <v>0</v>
      </c>
      <c r="X70" s="14" t="str">
        <f>'Lot 4'!Q12</f>
        <v/>
      </c>
      <c r="Y70" s="14" t="s">
        <v>85</v>
      </c>
      <c r="AR70" s="14" t="s">
        <v>85</v>
      </c>
      <c r="AX70" t="str">
        <f>'Lot 4'!R12</f>
        <v/>
      </c>
      <c r="AY70" s="14" t="s">
        <v>85</v>
      </c>
    </row>
    <row r="71" spans="2:51" x14ac:dyDescent="0.25">
      <c r="B71" t="str">
        <f>'Lot 4'!S13</f>
        <v>4b</v>
      </c>
      <c r="C71">
        <f>'General Information'!$B$6</f>
        <v>0</v>
      </c>
      <c r="D71" s="14">
        <f>'Lot 4'!A13</f>
        <v>0</v>
      </c>
      <c r="E71" s="14">
        <f>'Lot 4'!B13</f>
        <v>0</v>
      </c>
      <c r="F71" s="14">
        <f>'Lot 4'!C13</f>
        <v>0</v>
      </c>
      <c r="G71" s="14">
        <f>'Lot 4'!D13</f>
        <v>0</v>
      </c>
      <c r="I71" s="14">
        <f>'Lot 4'!E13</f>
        <v>0</v>
      </c>
      <c r="L71" s="14">
        <f>'Lot 4'!F13</f>
        <v>0</v>
      </c>
      <c r="M71" s="14">
        <f>'Lot 4'!G13</f>
        <v>0</v>
      </c>
      <c r="N71" s="14">
        <f>'Lot 4'!H13</f>
        <v>0</v>
      </c>
      <c r="O71" s="14">
        <f>'Lot 4'!I13</f>
        <v>0</v>
      </c>
      <c r="P71" s="14">
        <f>'Lot 4'!J13</f>
        <v>0</v>
      </c>
      <c r="R71" s="14">
        <f>'Lot 4'!K13</f>
        <v>0</v>
      </c>
      <c r="S71" s="14">
        <f>'Lot 4'!L13</f>
        <v>0</v>
      </c>
      <c r="T71" s="14">
        <f>'Lot 4'!M13</f>
        <v>0</v>
      </c>
      <c r="U71" s="14">
        <f>'Lot 4'!N13</f>
        <v>0</v>
      </c>
      <c r="V71" s="14">
        <f>'Lot 4'!O13</f>
        <v>0</v>
      </c>
      <c r="W71" s="14">
        <f>'Lot 4'!P13</f>
        <v>0</v>
      </c>
      <c r="X71" s="14" t="str">
        <f>'Lot 4'!Q13</f>
        <v/>
      </c>
      <c r="Y71" s="14" t="s">
        <v>85</v>
      </c>
      <c r="AR71" s="14" t="s">
        <v>85</v>
      </c>
      <c r="AX71" t="str">
        <f>'Lot 4'!R13</f>
        <v/>
      </c>
      <c r="AY71" s="14" t="s">
        <v>85</v>
      </c>
    </row>
    <row r="72" spans="2:51" x14ac:dyDescent="0.25">
      <c r="B72" t="str">
        <f>'Lot 4'!S14</f>
        <v>4b</v>
      </c>
      <c r="C72">
        <f>'General Information'!$B$6</f>
        <v>0</v>
      </c>
      <c r="D72" s="14">
        <f>'Lot 4'!A14</f>
        <v>0</v>
      </c>
      <c r="E72" s="14">
        <f>'Lot 4'!B14</f>
        <v>0</v>
      </c>
      <c r="F72" s="14">
        <f>'Lot 4'!C14</f>
        <v>0</v>
      </c>
      <c r="G72" s="14">
        <f>'Lot 4'!D14</f>
        <v>0</v>
      </c>
      <c r="I72" s="14">
        <f>'Lot 4'!E14</f>
        <v>0</v>
      </c>
      <c r="L72" s="14">
        <f>'Lot 4'!F14</f>
        <v>0</v>
      </c>
      <c r="M72" s="14">
        <f>'Lot 4'!G14</f>
        <v>0</v>
      </c>
      <c r="N72" s="14">
        <f>'Lot 4'!H14</f>
        <v>0</v>
      </c>
      <c r="O72" s="14">
        <f>'Lot 4'!I14</f>
        <v>0</v>
      </c>
      <c r="P72" s="14">
        <f>'Lot 4'!J14</f>
        <v>0</v>
      </c>
      <c r="R72" s="14">
        <f>'Lot 4'!K14</f>
        <v>0</v>
      </c>
      <c r="S72" s="14">
        <f>'Lot 4'!L14</f>
        <v>0</v>
      </c>
      <c r="T72" s="14">
        <f>'Lot 4'!M14</f>
        <v>0</v>
      </c>
      <c r="U72" s="14">
        <f>'Lot 4'!N14</f>
        <v>0</v>
      </c>
      <c r="V72" s="14">
        <f>'Lot 4'!O14</f>
        <v>0</v>
      </c>
      <c r="W72" s="14">
        <f>'Lot 4'!P14</f>
        <v>0</v>
      </c>
      <c r="X72" s="14" t="str">
        <f>'Lot 4'!Q14</f>
        <v/>
      </c>
      <c r="Y72" s="14" t="s">
        <v>85</v>
      </c>
      <c r="AR72" s="14" t="s">
        <v>85</v>
      </c>
      <c r="AX72" t="str">
        <f>'Lot 4'!R14</f>
        <v/>
      </c>
      <c r="AY72" s="14" t="s">
        <v>85</v>
      </c>
    </row>
    <row r="73" spans="2:51" x14ac:dyDescent="0.25">
      <c r="D73" s="14"/>
      <c r="E73" s="14"/>
      <c r="F73" s="14"/>
      <c r="G73" s="14"/>
      <c r="I73" s="14"/>
      <c r="L73" s="14"/>
      <c r="M73" s="14"/>
      <c r="N73" s="14"/>
      <c r="O73" s="14"/>
      <c r="P73" s="14"/>
      <c r="S73" s="14"/>
      <c r="T73" s="14"/>
      <c r="U73" s="14"/>
      <c r="V73" s="14"/>
      <c r="W73" s="14"/>
      <c r="X73" s="14"/>
      <c r="Y73" s="14"/>
      <c r="AR73" s="14"/>
      <c r="AY73" s="14"/>
    </row>
    <row r="74" spans="2:51" x14ac:dyDescent="0.25">
      <c r="B74" t="str">
        <f>'Lot 4'!S18</f>
        <v>4c</v>
      </c>
      <c r="C74">
        <f>'General Information'!$B$6</f>
        <v>0</v>
      </c>
      <c r="D74" s="14">
        <f>'Lot 4'!A18</f>
        <v>0</v>
      </c>
      <c r="E74" s="14">
        <f>'Lot 4'!B18</f>
        <v>0</v>
      </c>
      <c r="F74" s="14">
        <f>'Lot 4'!C18</f>
        <v>0</v>
      </c>
      <c r="G74" s="14">
        <f>'Lot 4'!D18</f>
        <v>0</v>
      </c>
      <c r="I74" s="14">
        <f>'Lot 4'!E18</f>
        <v>0</v>
      </c>
      <c r="L74" s="14">
        <f>'Lot 4'!F18</f>
        <v>0</v>
      </c>
      <c r="M74" s="14">
        <f>'Lot 4'!G18</f>
        <v>0</v>
      </c>
      <c r="N74" s="14">
        <f>'Lot 4'!H18</f>
        <v>0</v>
      </c>
      <c r="O74" s="14">
        <f>'Lot 4'!I18</f>
        <v>0</v>
      </c>
      <c r="P74" s="14">
        <f>'Lot 4'!J18</f>
        <v>0</v>
      </c>
      <c r="R74" s="14">
        <f>'Lot 4'!K18</f>
        <v>0</v>
      </c>
      <c r="S74" s="14">
        <f>'Lot 4'!L18</f>
        <v>0</v>
      </c>
      <c r="T74" s="14">
        <f>'Lot 4'!M18</f>
        <v>0</v>
      </c>
      <c r="U74" s="14">
        <f>'Lot 4'!N18</f>
        <v>0</v>
      </c>
      <c r="V74" s="14">
        <f>'Lot 4'!O18</f>
        <v>0</v>
      </c>
      <c r="W74" s="14">
        <f>'Lot 4'!P18</f>
        <v>0</v>
      </c>
      <c r="X74" s="14" t="str">
        <f>'Lot 4'!Q18</f>
        <v/>
      </c>
      <c r="Y74" s="14" t="s">
        <v>86</v>
      </c>
      <c r="AR74" s="14" t="s">
        <v>86</v>
      </c>
      <c r="AX74" t="str">
        <f>'Lot 4'!R18</f>
        <v/>
      </c>
      <c r="AY74" s="14" t="s">
        <v>86</v>
      </c>
    </row>
    <row r="75" spans="2:51" x14ac:dyDescent="0.25">
      <c r="B75" t="str">
        <f>'Lot 4'!S19</f>
        <v>4c</v>
      </c>
      <c r="C75">
        <f>'General Information'!$B$6</f>
        <v>0</v>
      </c>
      <c r="D75" s="14">
        <f>'Lot 4'!A19</f>
        <v>0</v>
      </c>
      <c r="E75" s="14">
        <f>'Lot 4'!B19</f>
        <v>0</v>
      </c>
      <c r="F75" s="14">
        <f>'Lot 4'!C19</f>
        <v>0</v>
      </c>
      <c r="G75" s="14">
        <f>'Lot 4'!D19</f>
        <v>0</v>
      </c>
      <c r="I75" s="14">
        <f>'Lot 4'!E19</f>
        <v>0</v>
      </c>
      <c r="L75" s="14">
        <f>'Lot 4'!F19</f>
        <v>0</v>
      </c>
      <c r="M75" s="14">
        <f>'Lot 4'!G19</f>
        <v>0</v>
      </c>
      <c r="N75" s="14">
        <f>'Lot 4'!H19</f>
        <v>0</v>
      </c>
      <c r="O75" s="14">
        <f>'Lot 4'!I19</f>
        <v>0</v>
      </c>
      <c r="P75" s="14">
        <f>'Lot 4'!J19</f>
        <v>0</v>
      </c>
      <c r="R75" s="14">
        <f>'Lot 4'!K19</f>
        <v>0</v>
      </c>
      <c r="S75" s="14">
        <f>'Lot 4'!L19</f>
        <v>0</v>
      </c>
      <c r="T75" s="14">
        <f>'Lot 4'!M19</f>
        <v>0</v>
      </c>
      <c r="U75" s="14">
        <f>'Lot 4'!N19</f>
        <v>0</v>
      </c>
      <c r="V75" s="14">
        <f>'Lot 4'!O19</f>
        <v>0</v>
      </c>
      <c r="W75" s="14">
        <f>'Lot 4'!P19</f>
        <v>0</v>
      </c>
      <c r="X75" s="14" t="str">
        <f>'Lot 4'!Q19</f>
        <v/>
      </c>
      <c r="Y75" s="14" t="s">
        <v>86</v>
      </c>
      <c r="AR75" s="14" t="s">
        <v>86</v>
      </c>
      <c r="AX75" t="str">
        <f>'Lot 4'!R19</f>
        <v/>
      </c>
      <c r="AY75" s="14" t="s">
        <v>86</v>
      </c>
    </row>
    <row r="76" spans="2:51" x14ac:dyDescent="0.25">
      <c r="B76" t="str">
        <f>'Lot 4'!S20</f>
        <v>4c</v>
      </c>
      <c r="C76">
        <f>'General Information'!$B$6</f>
        <v>0</v>
      </c>
      <c r="D76" s="14">
        <f>'Lot 4'!A20</f>
        <v>0</v>
      </c>
      <c r="E76" s="14">
        <f>'Lot 4'!B20</f>
        <v>0</v>
      </c>
      <c r="F76" s="14">
        <f>'Lot 4'!C20</f>
        <v>0</v>
      </c>
      <c r="G76" s="14">
        <f>'Lot 4'!D20</f>
        <v>0</v>
      </c>
      <c r="I76" s="14">
        <f>'Lot 4'!E20</f>
        <v>0</v>
      </c>
      <c r="L76" s="14">
        <f>'Lot 4'!F20</f>
        <v>0</v>
      </c>
      <c r="M76" s="14">
        <f>'Lot 4'!G20</f>
        <v>0</v>
      </c>
      <c r="N76" s="14">
        <f>'Lot 4'!H20</f>
        <v>0</v>
      </c>
      <c r="O76" s="14">
        <f>'Lot 4'!I20</f>
        <v>0</v>
      </c>
      <c r="P76" s="14">
        <f>'Lot 4'!J20</f>
        <v>0</v>
      </c>
      <c r="R76" s="14">
        <f>'Lot 4'!K20</f>
        <v>0</v>
      </c>
      <c r="S76" s="14">
        <f>'Lot 4'!L20</f>
        <v>0</v>
      </c>
      <c r="T76" s="14">
        <f>'Lot 4'!M20</f>
        <v>0</v>
      </c>
      <c r="U76" s="14">
        <f>'Lot 4'!N20</f>
        <v>0</v>
      </c>
      <c r="V76" s="14">
        <f>'Lot 4'!O20</f>
        <v>0</v>
      </c>
      <c r="W76" s="14">
        <f>'Lot 4'!P20</f>
        <v>0</v>
      </c>
      <c r="X76" s="14" t="str">
        <f>'Lot 4'!Q20</f>
        <v/>
      </c>
      <c r="Y76" s="14" t="s">
        <v>86</v>
      </c>
      <c r="AR76" s="14" t="s">
        <v>86</v>
      </c>
      <c r="AX76" t="str">
        <f>'Lot 4'!R20</f>
        <v/>
      </c>
      <c r="AY76" s="14" t="s">
        <v>86</v>
      </c>
    </row>
    <row r="77" spans="2:51" x14ac:dyDescent="0.25">
      <c r="D77" s="14"/>
      <c r="E77" s="14"/>
      <c r="F77" s="14"/>
      <c r="G77" s="14"/>
      <c r="I77" s="14"/>
      <c r="L77" s="14"/>
      <c r="M77" s="14"/>
      <c r="N77" s="14"/>
      <c r="O77" s="14"/>
      <c r="P77" s="14"/>
      <c r="S77" s="14"/>
      <c r="T77" s="14"/>
      <c r="U77" s="14"/>
      <c r="V77" s="14"/>
      <c r="W77" s="14"/>
      <c r="X77" s="14"/>
      <c r="Y77" s="14"/>
      <c r="AR77" s="14"/>
      <c r="AY77" s="14"/>
    </row>
    <row r="78" spans="2:51" x14ac:dyDescent="0.25">
      <c r="B78" t="str">
        <f>'Lot 4'!S24</f>
        <v>4d</v>
      </c>
      <c r="C78">
        <f>'General Information'!$B$6</f>
        <v>0</v>
      </c>
      <c r="D78" s="14">
        <f>'Lot 4'!A24</f>
        <v>0</v>
      </c>
      <c r="E78" s="14">
        <f>'Lot 4'!B24</f>
        <v>0</v>
      </c>
      <c r="F78" s="14">
        <f>'Lot 4'!C24</f>
        <v>0</v>
      </c>
      <c r="G78" s="14">
        <f>'Lot 4'!D24</f>
        <v>0</v>
      </c>
      <c r="I78" s="14">
        <f>'Lot 4'!E24</f>
        <v>0</v>
      </c>
      <c r="L78" s="14">
        <f>'Lot 4'!F24</f>
        <v>0</v>
      </c>
      <c r="M78" s="14">
        <f>'Lot 4'!G24</f>
        <v>0</v>
      </c>
      <c r="N78" s="14">
        <f>'Lot 4'!H24</f>
        <v>0</v>
      </c>
      <c r="O78" s="14">
        <f>'Lot 4'!I24</f>
        <v>0</v>
      </c>
      <c r="P78" s="14">
        <f>'Lot 4'!J24</f>
        <v>0</v>
      </c>
      <c r="R78" s="14">
        <f>'Lot 4'!K24</f>
        <v>0</v>
      </c>
      <c r="S78" s="14">
        <f>'Lot 4'!L24</f>
        <v>0</v>
      </c>
      <c r="T78" s="14">
        <f>'Lot 4'!M24</f>
        <v>0</v>
      </c>
      <c r="U78" s="14">
        <f>'Lot 4'!N24</f>
        <v>0</v>
      </c>
      <c r="V78" s="14">
        <f>'Lot 4'!O24</f>
        <v>0</v>
      </c>
      <c r="W78" s="14">
        <f>'Lot 4'!P24</f>
        <v>0</v>
      </c>
      <c r="X78" s="14" t="str">
        <f>'Lot 4'!Q24</f>
        <v/>
      </c>
      <c r="Y78" s="14" t="s">
        <v>87</v>
      </c>
      <c r="AR78" s="14" t="s">
        <v>87</v>
      </c>
      <c r="AX78" t="str">
        <f>'Lot 4'!R24</f>
        <v/>
      </c>
      <c r="AY78" s="14" t="s">
        <v>87</v>
      </c>
    </row>
    <row r="79" spans="2:51" x14ac:dyDescent="0.25">
      <c r="B79" t="str">
        <f>'Lot 4'!S25</f>
        <v>4d</v>
      </c>
      <c r="C79">
        <f>'General Information'!$B$6</f>
        <v>0</v>
      </c>
      <c r="D79" s="14">
        <f>'Lot 4'!A25</f>
        <v>0</v>
      </c>
      <c r="E79" s="14">
        <f>'Lot 4'!B25</f>
        <v>0</v>
      </c>
      <c r="F79" s="14">
        <f>'Lot 4'!C25</f>
        <v>0</v>
      </c>
      <c r="G79" s="14">
        <f>'Lot 4'!D25</f>
        <v>0</v>
      </c>
      <c r="I79" s="14">
        <f>'Lot 4'!E25</f>
        <v>0</v>
      </c>
      <c r="L79" s="14">
        <f>'Lot 4'!F25</f>
        <v>0</v>
      </c>
      <c r="M79" s="14">
        <f>'Lot 4'!G25</f>
        <v>0</v>
      </c>
      <c r="N79" s="14">
        <f>'Lot 4'!H25</f>
        <v>0</v>
      </c>
      <c r="O79" s="14">
        <f>'Lot 4'!I25</f>
        <v>0</v>
      </c>
      <c r="P79" s="14">
        <f>'Lot 4'!J25</f>
        <v>0</v>
      </c>
      <c r="R79" s="14">
        <f>'Lot 4'!K25</f>
        <v>0</v>
      </c>
      <c r="S79" s="14">
        <f>'Lot 4'!L25</f>
        <v>0</v>
      </c>
      <c r="T79" s="14">
        <f>'Lot 4'!M25</f>
        <v>0</v>
      </c>
      <c r="U79" s="14">
        <f>'Lot 4'!N25</f>
        <v>0</v>
      </c>
      <c r="V79" s="14">
        <f>'Lot 4'!O25</f>
        <v>0</v>
      </c>
      <c r="W79" s="14">
        <f>'Lot 4'!P25</f>
        <v>0</v>
      </c>
      <c r="X79" s="14" t="str">
        <f>'Lot 4'!Q25</f>
        <v/>
      </c>
      <c r="Y79" s="14" t="s">
        <v>87</v>
      </c>
      <c r="AR79" s="14" t="s">
        <v>87</v>
      </c>
      <c r="AX79" t="str">
        <f>'Lot 4'!R25</f>
        <v/>
      </c>
      <c r="AY79" s="14" t="s">
        <v>87</v>
      </c>
    </row>
    <row r="80" spans="2:51" x14ac:dyDescent="0.25">
      <c r="B80" t="str">
        <f>'Lot 4'!S26</f>
        <v>4d</v>
      </c>
      <c r="C80">
        <f>'General Information'!$B$6</f>
        <v>0</v>
      </c>
      <c r="D80" s="14">
        <f>'Lot 4'!A26</f>
        <v>0</v>
      </c>
      <c r="E80" s="14">
        <f>'Lot 4'!B26</f>
        <v>0</v>
      </c>
      <c r="F80" s="14">
        <f>'Lot 4'!C26</f>
        <v>0</v>
      </c>
      <c r="G80" s="14">
        <f>'Lot 4'!D26</f>
        <v>0</v>
      </c>
      <c r="I80" s="14">
        <f>'Lot 4'!E26</f>
        <v>0</v>
      </c>
      <c r="L80" s="14">
        <f>'Lot 4'!F26</f>
        <v>0</v>
      </c>
      <c r="M80" s="14">
        <f>'Lot 4'!G26</f>
        <v>0</v>
      </c>
      <c r="N80" s="14">
        <f>'Lot 4'!H26</f>
        <v>0</v>
      </c>
      <c r="O80" s="14">
        <f>'Lot 4'!I26</f>
        <v>0</v>
      </c>
      <c r="P80" s="14">
        <f>'Lot 4'!J26</f>
        <v>0</v>
      </c>
      <c r="R80" s="14">
        <f>'Lot 4'!K26</f>
        <v>0</v>
      </c>
      <c r="S80" s="14">
        <f>'Lot 4'!L26</f>
        <v>0</v>
      </c>
      <c r="T80" s="14">
        <f>'Lot 4'!M26</f>
        <v>0</v>
      </c>
      <c r="U80" s="14">
        <f>'Lot 4'!N26</f>
        <v>0</v>
      </c>
      <c r="V80" s="14">
        <f>'Lot 4'!O26</f>
        <v>0</v>
      </c>
      <c r="W80" s="14">
        <f>'Lot 4'!P26</f>
        <v>0</v>
      </c>
      <c r="X80" s="14" t="str">
        <f>'Lot 4'!Q26</f>
        <v/>
      </c>
      <c r="Y80" s="14" t="s">
        <v>87</v>
      </c>
      <c r="AR80" s="14" t="s">
        <v>87</v>
      </c>
      <c r="AX80" t="str">
        <f>'Lot 4'!R26</f>
        <v/>
      </c>
      <c r="AY80" s="14" t="s">
        <v>87</v>
      </c>
    </row>
    <row r="81" spans="2:53" x14ac:dyDescent="0.25">
      <c r="D81" s="14"/>
      <c r="E81" s="14"/>
      <c r="F81" s="14"/>
      <c r="G81" s="14"/>
      <c r="I81" s="14"/>
      <c r="L81" s="14"/>
      <c r="M81" s="14"/>
      <c r="N81" s="14"/>
      <c r="O81" s="14"/>
      <c r="P81" s="14"/>
      <c r="S81" s="14"/>
      <c r="T81" s="14"/>
      <c r="U81" s="14"/>
      <c r="V81" s="14"/>
      <c r="W81" s="14"/>
      <c r="X81" s="14"/>
      <c r="Y81" s="14"/>
      <c r="AR81" s="14"/>
      <c r="AY81" s="14"/>
    </row>
    <row r="82" spans="2:53" x14ac:dyDescent="0.25">
      <c r="B82" t="str">
        <f>'Lot 4'!S30</f>
        <v>4e</v>
      </c>
      <c r="C82">
        <f>'General Information'!$B$6</f>
        <v>0</v>
      </c>
      <c r="D82" s="14">
        <f>'Lot 4'!A30</f>
        <v>0</v>
      </c>
      <c r="E82" s="14">
        <f>'Lot 4'!B30</f>
        <v>0</v>
      </c>
      <c r="F82" s="14">
        <f>'Lot 4'!C30</f>
        <v>0</v>
      </c>
      <c r="G82" s="14">
        <f>'Lot 4'!D30</f>
        <v>0</v>
      </c>
      <c r="I82" s="14">
        <f>'Lot 4'!E30</f>
        <v>0</v>
      </c>
      <c r="L82" s="14">
        <f>'Lot 4'!F30</f>
        <v>0</v>
      </c>
      <c r="M82" s="14">
        <f>'Lot 4'!G30</f>
        <v>0</v>
      </c>
      <c r="N82" s="14">
        <f>'Lot 4'!H30</f>
        <v>0</v>
      </c>
      <c r="O82" s="14">
        <f>'Lot 4'!I30</f>
        <v>0</v>
      </c>
      <c r="P82" s="14">
        <f>'Lot 4'!J30</f>
        <v>0</v>
      </c>
      <c r="R82" s="14">
        <f>'Lot 4'!K30</f>
        <v>0</v>
      </c>
      <c r="S82" s="14">
        <f>'Lot 4'!L30</f>
        <v>0</v>
      </c>
      <c r="T82" s="14">
        <f>'Lot 4'!M30</f>
        <v>0</v>
      </c>
      <c r="U82" s="14">
        <f>'Lot 4'!N30</f>
        <v>0</v>
      </c>
      <c r="V82" s="14">
        <f>'Lot 4'!O30</f>
        <v>0</v>
      </c>
      <c r="W82" s="14">
        <f>'Lot 4'!P30</f>
        <v>0</v>
      </c>
      <c r="X82" s="14" t="str">
        <f>'Lot 4'!Q30</f>
        <v/>
      </c>
      <c r="Y82" s="14" t="s">
        <v>88</v>
      </c>
      <c r="AR82" s="14" t="s">
        <v>88</v>
      </c>
      <c r="AX82" t="str">
        <f>'Lot 4'!R30</f>
        <v/>
      </c>
      <c r="AY82" s="14" t="s">
        <v>88</v>
      </c>
    </row>
    <row r="83" spans="2:53" x14ac:dyDescent="0.25">
      <c r="B83" t="str">
        <f>'Lot 4'!S31</f>
        <v>4e</v>
      </c>
      <c r="C83">
        <f>'General Information'!$B$6</f>
        <v>0</v>
      </c>
      <c r="D83" s="14">
        <f>'Lot 4'!A31</f>
        <v>0</v>
      </c>
      <c r="E83" s="14">
        <f>'Lot 4'!B31</f>
        <v>0</v>
      </c>
      <c r="F83" s="14">
        <f>'Lot 4'!C31</f>
        <v>0</v>
      </c>
      <c r="G83" s="14">
        <f>'Lot 4'!D31</f>
        <v>0</v>
      </c>
      <c r="I83" s="14">
        <f>'Lot 4'!E31</f>
        <v>0</v>
      </c>
      <c r="L83" s="14">
        <f>'Lot 4'!F31</f>
        <v>0</v>
      </c>
      <c r="M83" s="14">
        <f>'Lot 4'!G31</f>
        <v>0</v>
      </c>
      <c r="N83" s="14">
        <f>'Lot 4'!H31</f>
        <v>0</v>
      </c>
      <c r="O83" s="14">
        <f>'Lot 4'!I31</f>
        <v>0</v>
      </c>
      <c r="P83" s="14">
        <f>'Lot 4'!J31</f>
        <v>0</v>
      </c>
      <c r="R83" s="14">
        <f>'Lot 4'!K31</f>
        <v>0</v>
      </c>
      <c r="S83" s="14">
        <f>'Lot 4'!L31</f>
        <v>0</v>
      </c>
      <c r="T83" s="14">
        <f>'Lot 4'!M31</f>
        <v>0</v>
      </c>
      <c r="U83" s="14">
        <f>'Lot 4'!N31</f>
        <v>0</v>
      </c>
      <c r="V83" s="14">
        <f>'Lot 4'!O31</f>
        <v>0</v>
      </c>
      <c r="W83" s="14">
        <f>'Lot 4'!P31</f>
        <v>0</v>
      </c>
      <c r="X83" s="14" t="str">
        <f>'Lot 4'!Q31</f>
        <v/>
      </c>
      <c r="Y83" s="14" t="s">
        <v>88</v>
      </c>
      <c r="AR83" s="14" t="s">
        <v>88</v>
      </c>
      <c r="AX83" t="str">
        <f>'Lot 4'!R31</f>
        <v/>
      </c>
      <c r="AY83" s="14" t="s">
        <v>88</v>
      </c>
    </row>
    <row r="84" spans="2:53" x14ac:dyDescent="0.25">
      <c r="B84" t="str">
        <f>'Lot 4'!S32</f>
        <v>4e</v>
      </c>
      <c r="C84">
        <f>'General Information'!$B$6</f>
        <v>0</v>
      </c>
      <c r="D84" s="14">
        <f>'Lot 4'!A32</f>
        <v>0</v>
      </c>
      <c r="E84" s="14">
        <f>'Lot 4'!B32</f>
        <v>0</v>
      </c>
      <c r="F84" s="14">
        <f>'Lot 4'!C32</f>
        <v>0</v>
      </c>
      <c r="G84" s="14">
        <f>'Lot 4'!D32</f>
        <v>0</v>
      </c>
      <c r="I84" s="14">
        <f>'Lot 4'!E32</f>
        <v>0</v>
      </c>
      <c r="L84" s="14">
        <f>'Lot 4'!F32</f>
        <v>0</v>
      </c>
      <c r="M84" s="14">
        <f>'Lot 4'!G32</f>
        <v>0</v>
      </c>
      <c r="N84" s="14">
        <f>'Lot 4'!H32</f>
        <v>0</v>
      </c>
      <c r="O84" s="14">
        <f>'Lot 4'!I32</f>
        <v>0</v>
      </c>
      <c r="P84" s="14">
        <f>'Lot 4'!J32</f>
        <v>0</v>
      </c>
      <c r="R84" s="14">
        <f>'Lot 4'!K32</f>
        <v>0</v>
      </c>
      <c r="S84" s="14">
        <f>'Lot 4'!L32</f>
        <v>0</v>
      </c>
      <c r="T84" s="14">
        <f>'Lot 4'!M32</f>
        <v>0</v>
      </c>
      <c r="U84" s="14">
        <f>'Lot 4'!N32</f>
        <v>0</v>
      </c>
      <c r="V84" s="14">
        <f>'Lot 4'!O32</f>
        <v>0</v>
      </c>
      <c r="W84" s="14">
        <f>'Lot 4'!P32</f>
        <v>0</v>
      </c>
      <c r="X84" s="14" t="str">
        <f>'Lot 4'!Q32</f>
        <v/>
      </c>
      <c r="Y84" s="14" t="s">
        <v>88</v>
      </c>
      <c r="AR84" s="14" t="s">
        <v>88</v>
      </c>
      <c r="AX84" t="str">
        <f>'Lot 4'!R32</f>
        <v/>
      </c>
      <c r="AY84" s="14" t="s">
        <v>88</v>
      </c>
    </row>
    <row r="85" spans="2:53" x14ac:dyDescent="0.25">
      <c r="D85" s="14"/>
      <c r="E85" s="14"/>
      <c r="F85" s="14"/>
      <c r="G85" s="14"/>
      <c r="I85" s="14"/>
      <c r="L85" s="14"/>
      <c r="M85" s="14"/>
      <c r="N85" s="14"/>
      <c r="O85" s="14"/>
      <c r="P85" s="14"/>
      <c r="S85" s="14"/>
      <c r="T85" s="14"/>
      <c r="U85" s="14"/>
      <c r="V85" s="14"/>
      <c r="W85" s="14"/>
      <c r="X85" s="14"/>
      <c r="Y85" s="14"/>
      <c r="AR85" s="14"/>
      <c r="AY85" s="14"/>
    </row>
    <row r="86" spans="2:53" s="8" customFormat="1" x14ac:dyDescent="0.25">
      <c r="B86" s="8" t="str">
        <f>'Lot 5'!S6</f>
        <v>5a</v>
      </c>
      <c r="C86" s="8">
        <f>'General Information'!$B$6</f>
        <v>0</v>
      </c>
      <c r="D86" s="142">
        <f>'Lot 5'!A6</f>
        <v>0</v>
      </c>
      <c r="E86" s="142">
        <f>'Lot 5'!B6</f>
        <v>0</v>
      </c>
      <c r="F86" s="142">
        <f>'Lot 5'!C6</f>
        <v>0</v>
      </c>
      <c r="G86" s="142">
        <f>'Lot 5'!D6</f>
        <v>0</v>
      </c>
      <c r="I86" s="142">
        <f>'Lot 5'!E6</f>
        <v>0</v>
      </c>
      <c r="M86" s="142">
        <f>'Lot 5'!F6</f>
        <v>0</v>
      </c>
      <c r="N86" s="142">
        <f>'Lot 5'!G6</f>
        <v>0</v>
      </c>
      <c r="O86" s="142">
        <f>'Lot 5'!H6</f>
        <v>0</v>
      </c>
      <c r="P86" s="142">
        <f>'Lot 5'!I6</f>
        <v>0</v>
      </c>
      <c r="T86" s="142">
        <f>'Lot 5'!M6</f>
        <v>0</v>
      </c>
      <c r="U86" s="142">
        <f>'Lot 5'!N6</f>
        <v>0</v>
      </c>
      <c r="V86" s="142">
        <f>'Lot 5'!O6</f>
        <v>0</v>
      </c>
      <c r="W86" s="142">
        <f>'Lot 5'!P6</f>
        <v>0</v>
      </c>
      <c r="X86" s="142" t="str">
        <f>'Lot 5'!Q6</f>
        <v/>
      </c>
      <c r="Y86" s="142" t="s">
        <v>89</v>
      </c>
      <c r="Z86" s="142">
        <f>'Lot 5'!J6</f>
        <v>0</v>
      </c>
      <c r="AA86" s="142">
        <f>'Lot 5'!K6</f>
        <v>0</v>
      </c>
      <c r="AB86" s="142">
        <f>'Lot 5'!L6</f>
        <v>0</v>
      </c>
      <c r="AR86" s="142" t="s">
        <v>89</v>
      </c>
      <c r="AY86" s="142" t="s">
        <v>89</v>
      </c>
    </row>
    <row r="87" spans="2:53" x14ac:dyDescent="0.25">
      <c r="B87" t="str">
        <f>'Lot 5'!S7</f>
        <v>5a</v>
      </c>
      <c r="C87">
        <f>'General Information'!$B$6</f>
        <v>0</v>
      </c>
      <c r="D87" s="14">
        <f>'Lot 5'!A7</f>
        <v>0</v>
      </c>
      <c r="E87" s="14">
        <f>'Lot 5'!B7</f>
        <v>0</v>
      </c>
      <c r="F87" s="14">
        <f>'Lot 5'!C7</f>
        <v>0</v>
      </c>
      <c r="G87" s="14">
        <f>'Lot 5'!D7</f>
        <v>0</v>
      </c>
      <c r="I87" s="14">
        <f>'Lot 5'!E7</f>
        <v>0</v>
      </c>
      <c r="M87" s="14">
        <f>'Lot 5'!F7</f>
        <v>0</v>
      </c>
      <c r="N87" s="14">
        <f>'Lot 5'!G7</f>
        <v>0</v>
      </c>
      <c r="O87" s="14">
        <f>'Lot 5'!H7</f>
        <v>0</v>
      </c>
      <c r="P87" s="14">
        <f>'Lot 5'!I7</f>
        <v>0</v>
      </c>
      <c r="T87" s="14">
        <f>'Lot 5'!M7</f>
        <v>0</v>
      </c>
      <c r="U87" s="14">
        <f>'Lot 5'!N7</f>
        <v>0</v>
      </c>
      <c r="V87" s="14">
        <f>'Lot 5'!O7</f>
        <v>0</v>
      </c>
      <c r="W87" s="14">
        <f>'Lot 5'!P7</f>
        <v>0</v>
      </c>
      <c r="X87" s="14" t="str">
        <f>'Lot 5'!Q7</f>
        <v/>
      </c>
      <c r="Y87" s="14" t="s">
        <v>89</v>
      </c>
      <c r="Z87" s="14">
        <f>'Lot 5'!J7</f>
        <v>0</v>
      </c>
      <c r="AA87" s="14">
        <f>'Lot 5'!K7</f>
        <v>0</v>
      </c>
      <c r="AB87" s="14">
        <f>'Lot 5'!L7</f>
        <v>0</v>
      </c>
      <c r="AR87" s="14" t="s">
        <v>89</v>
      </c>
      <c r="AX87" t="str">
        <f>'Lot 5'!R6</f>
        <v/>
      </c>
      <c r="AY87" s="14" t="s">
        <v>89</v>
      </c>
    </row>
    <row r="88" spans="2:53" x14ac:dyDescent="0.25">
      <c r="B88" t="str">
        <f>'Lot 5'!S8</f>
        <v>5a</v>
      </c>
      <c r="C88">
        <f>'General Information'!$B$6</f>
        <v>0</v>
      </c>
      <c r="D88" s="14">
        <f>'Lot 5'!A8</f>
        <v>0</v>
      </c>
      <c r="E88" s="14">
        <f>'Lot 5'!B8</f>
        <v>0</v>
      </c>
      <c r="F88" s="14">
        <f>'Lot 5'!C8</f>
        <v>0</v>
      </c>
      <c r="G88" s="14">
        <f>'Lot 5'!D8</f>
        <v>0</v>
      </c>
      <c r="I88" s="14">
        <f>'Lot 5'!E8</f>
        <v>0</v>
      </c>
      <c r="M88" s="14">
        <f>'Lot 5'!F8</f>
        <v>0</v>
      </c>
      <c r="N88" s="14">
        <f>'Lot 5'!G8</f>
        <v>0</v>
      </c>
      <c r="O88" s="14">
        <f>'Lot 5'!H8</f>
        <v>0</v>
      </c>
      <c r="P88" s="14">
        <f>'Lot 5'!I8</f>
        <v>0</v>
      </c>
      <c r="T88" s="14">
        <f>'Lot 5'!M8</f>
        <v>0</v>
      </c>
      <c r="U88" s="14">
        <f>'Lot 5'!N8</f>
        <v>0</v>
      </c>
      <c r="V88" s="14">
        <f>'Lot 5'!O8</f>
        <v>0</v>
      </c>
      <c r="W88" s="14">
        <f>'Lot 5'!P8</f>
        <v>0</v>
      </c>
      <c r="X88" s="14" t="str">
        <f>'Lot 5'!Q8</f>
        <v/>
      </c>
      <c r="Y88" s="14" t="s">
        <v>89</v>
      </c>
      <c r="Z88" s="14">
        <f>'Lot 5'!J8</f>
        <v>0</v>
      </c>
      <c r="AA88" s="14">
        <f>'Lot 5'!K8</f>
        <v>0</v>
      </c>
      <c r="AB88" s="14">
        <f>'Lot 5'!L8</f>
        <v>0</v>
      </c>
      <c r="AR88" s="14" t="s">
        <v>89</v>
      </c>
      <c r="AX88" t="str">
        <f>'Lot 5'!R7</f>
        <v/>
      </c>
      <c r="AY88" s="14" t="s">
        <v>89</v>
      </c>
    </row>
    <row r="89" spans="2:53" x14ac:dyDescent="0.25">
      <c r="D89" s="14"/>
      <c r="E89" s="14"/>
      <c r="F89" s="14"/>
      <c r="G89" s="14"/>
      <c r="I89" s="14"/>
      <c r="M89" s="14"/>
      <c r="N89" s="14"/>
      <c r="O89" s="14"/>
      <c r="P89" s="14"/>
      <c r="T89" s="14"/>
      <c r="U89" s="14"/>
      <c r="V89" s="14"/>
      <c r="W89" s="14"/>
      <c r="X89" s="14"/>
      <c r="Y89" s="14"/>
      <c r="Z89" s="14"/>
      <c r="AA89" s="14"/>
      <c r="AB89" s="14"/>
      <c r="AR89" s="14"/>
      <c r="AY89" s="14"/>
    </row>
    <row r="90" spans="2:53" x14ac:dyDescent="0.25">
      <c r="B90" t="str">
        <f>'Lot 5'!T12</f>
        <v>5b</v>
      </c>
      <c r="C90">
        <f>'General Information'!$B$6</f>
        <v>0</v>
      </c>
      <c r="D90" s="14">
        <f>'Lot 5'!A12</f>
        <v>0</v>
      </c>
      <c r="E90" s="14">
        <f>'Lot 5'!B12</f>
        <v>0</v>
      </c>
      <c r="F90" s="14">
        <f>'Lot 5'!C12</f>
        <v>0</v>
      </c>
      <c r="G90" s="14">
        <f>'Lot 5'!D12</f>
        <v>0</v>
      </c>
      <c r="I90" s="14">
        <f>'Lot 5'!E12</f>
        <v>0</v>
      </c>
      <c r="M90" s="14">
        <f>'Lot 5'!F12</f>
        <v>0</v>
      </c>
      <c r="N90" s="14">
        <f>'Lot 5'!G12</f>
        <v>0</v>
      </c>
      <c r="O90" s="14">
        <f>'Lot 5'!H12</f>
        <v>0</v>
      </c>
      <c r="P90" s="14">
        <f>'Lot 5'!I12</f>
        <v>0</v>
      </c>
      <c r="T90" s="14">
        <f>'Lot 5'!N12</f>
        <v>0</v>
      </c>
      <c r="U90" s="14">
        <f>'Lot 5'!O12</f>
        <v>0</v>
      </c>
      <c r="V90" s="14">
        <f>'Lot 5'!P12</f>
        <v>0</v>
      </c>
      <c r="W90" s="14">
        <f>'Lot 5'!Q12</f>
        <v>0</v>
      </c>
      <c r="X90" s="14" t="str">
        <f>'Lot 5'!R12</f>
        <v/>
      </c>
      <c r="Y90" s="14" t="s">
        <v>90</v>
      </c>
      <c r="Z90" s="14">
        <f>'Lot 5'!J12</f>
        <v>0</v>
      </c>
      <c r="AA90" s="14">
        <f>'Lot 5'!K12</f>
        <v>0</v>
      </c>
      <c r="AB90" s="14">
        <f>'Lot 5'!L12</f>
        <v>0</v>
      </c>
      <c r="AC90" s="14">
        <f>'Lot 5'!M12</f>
        <v>0</v>
      </c>
      <c r="AR90" s="14" t="s">
        <v>90</v>
      </c>
      <c r="AX90" t="str">
        <f>'Lot 5'!S12</f>
        <v/>
      </c>
      <c r="AY90" s="14" t="s">
        <v>90</v>
      </c>
    </row>
    <row r="91" spans="2:53" x14ac:dyDescent="0.25">
      <c r="B91" t="str">
        <f>'Lot 5'!T13</f>
        <v>5b</v>
      </c>
      <c r="C91">
        <f>'General Information'!$B$6</f>
        <v>0</v>
      </c>
      <c r="D91" s="14">
        <f>'Lot 5'!A13</f>
        <v>0</v>
      </c>
      <c r="E91" s="14">
        <f>'Lot 5'!B13</f>
        <v>0</v>
      </c>
      <c r="F91" s="14">
        <f>'Lot 5'!C13</f>
        <v>0</v>
      </c>
      <c r="G91" s="14">
        <f>'Lot 5'!D13</f>
        <v>0</v>
      </c>
      <c r="I91" s="14">
        <f>'Lot 5'!E13</f>
        <v>0</v>
      </c>
      <c r="M91" s="14">
        <f>'Lot 5'!F13</f>
        <v>0</v>
      </c>
      <c r="N91" s="14">
        <f>'Lot 5'!G13</f>
        <v>0</v>
      </c>
      <c r="O91" s="14">
        <f>'Lot 5'!H13</f>
        <v>0</v>
      </c>
      <c r="P91" s="14">
        <f>'Lot 5'!I13</f>
        <v>0</v>
      </c>
      <c r="T91" s="14">
        <f>'Lot 5'!N13</f>
        <v>0</v>
      </c>
      <c r="U91" s="14">
        <f>'Lot 5'!O13</f>
        <v>0</v>
      </c>
      <c r="V91" s="14">
        <f>'Lot 5'!P13</f>
        <v>0</v>
      </c>
      <c r="W91" s="14">
        <f>'Lot 5'!Q13</f>
        <v>0</v>
      </c>
      <c r="X91" s="14" t="str">
        <f>'Lot 5'!R13</f>
        <v/>
      </c>
      <c r="Y91" s="14" t="s">
        <v>90</v>
      </c>
      <c r="Z91" s="14">
        <f>'Lot 5'!J13</f>
        <v>0</v>
      </c>
      <c r="AA91" s="14">
        <f>'Lot 5'!K13</f>
        <v>0</v>
      </c>
      <c r="AB91" s="14">
        <f>'Lot 5'!L13</f>
        <v>0</v>
      </c>
      <c r="AC91" s="14">
        <f>'Lot 5'!M13</f>
        <v>0</v>
      </c>
      <c r="AR91" s="14" t="s">
        <v>90</v>
      </c>
      <c r="AX91" t="str">
        <f>'Lot 5'!S13</f>
        <v/>
      </c>
      <c r="AY91" s="14" t="s">
        <v>90</v>
      </c>
    </row>
    <row r="92" spans="2:53" x14ac:dyDescent="0.25">
      <c r="B92" t="str">
        <f>'Lot 5'!T14</f>
        <v>5b</v>
      </c>
      <c r="C92">
        <f>'General Information'!$B$6</f>
        <v>0</v>
      </c>
      <c r="D92" s="14">
        <f>'Lot 5'!A14</f>
        <v>0</v>
      </c>
      <c r="E92" s="14">
        <f>'Lot 5'!B14</f>
        <v>0</v>
      </c>
      <c r="F92" s="14">
        <f>'Lot 5'!C14</f>
        <v>0</v>
      </c>
      <c r="G92" s="14">
        <f>'Lot 5'!D14</f>
        <v>0</v>
      </c>
      <c r="I92" s="14">
        <f>'Lot 5'!E14</f>
        <v>0</v>
      </c>
      <c r="M92" s="14">
        <f>'Lot 5'!F14</f>
        <v>0</v>
      </c>
      <c r="N92" s="14">
        <f>'Lot 5'!G14</f>
        <v>0</v>
      </c>
      <c r="O92" s="14">
        <f>'Lot 5'!H14</f>
        <v>0</v>
      </c>
      <c r="P92" s="14">
        <f>'Lot 5'!I14</f>
        <v>0</v>
      </c>
      <c r="T92" s="14">
        <f>'Lot 5'!N14</f>
        <v>0</v>
      </c>
      <c r="U92" s="14">
        <f>'Lot 5'!O14</f>
        <v>0</v>
      </c>
      <c r="V92" s="14">
        <f>'Lot 5'!P14</f>
        <v>0</v>
      </c>
      <c r="W92" s="14">
        <f>'Lot 5'!Q14</f>
        <v>0</v>
      </c>
      <c r="X92" s="14" t="str">
        <f>'Lot 5'!R14</f>
        <v/>
      </c>
      <c r="Y92" s="14" t="s">
        <v>90</v>
      </c>
      <c r="Z92" s="14">
        <f>'Lot 5'!J14</f>
        <v>0</v>
      </c>
      <c r="AA92" s="14">
        <f>'Lot 5'!K14</f>
        <v>0</v>
      </c>
      <c r="AB92" s="14">
        <f>'Lot 5'!L14</f>
        <v>0</v>
      </c>
      <c r="AC92" s="14">
        <f>'Lot 5'!M14</f>
        <v>0</v>
      </c>
      <c r="AR92" s="14" t="s">
        <v>90</v>
      </c>
      <c r="AX92" t="str">
        <f>'Lot 5'!S14</f>
        <v/>
      </c>
      <c r="AY92" s="14" t="s">
        <v>90</v>
      </c>
    </row>
    <row r="93" spans="2:53" x14ac:dyDescent="0.25">
      <c r="D93" s="14"/>
      <c r="E93" s="14"/>
      <c r="F93" s="14"/>
      <c r="G93" s="14"/>
      <c r="I93" s="14"/>
      <c r="M93" s="14"/>
      <c r="N93" s="14"/>
      <c r="O93" s="14"/>
      <c r="P93" s="14"/>
      <c r="T93" s="14"/>
      <c r="U93" s="14"/>
      <c r="V93" s="14"/>
      <c r="W93" s="14"/>
      <c r="X93" s="14"/>
      <c r="Y93" s="14"/>
      <c r="Z93" s="14"/>
      <c r="AA93" s="14"/>
      <c r="AB93" s="14"/>
      <c r="AC93" s="14"/>
      <c r="AR93" s="14"/>
      <c r="AY93" s="14"/>
    </row>
    <row r="94" spans="2:53" s="8" customFormat="1" x14ac:dyDescent="0.25">
      <c r="B94" s="8" t="str">
        <f>'Lot 5'!S18</f>
        <v>5c</v>
      </c>
      <c r="C94" s="8">
        <f>'General Information'!$B$6</f>
        <v>0</v>
      </c>
      <c r="D94" s="142">
        <f>'Lot 5'!A18</f>
        <v>0</v>
      </c>
      <c r="E94" s="142">
        <f>'Lot 5'!B18</f>
        <v>0</v>
      </c>
      <c r="F94" s="142">
        <f>'Lot 5'!C18</f>
        <v>0</v>
      </c>
      <c r="G94" s="142">
        <f>'Lot 5'!D18</f>
        <v>0</v>
      </c>
      <c r="I94" s="142">
        <f>'Lot 5'!E18</f>
        <v>0</v>
      </c>
      <c r="N94" s="142">
        <f>'Lot 5'!G18</f>
        <v>0</v>
      </c>
      <c r="O94" s="142">
        <f>'Lot 5'!H18</f>
        <v>0</v>
      </c>
      <c r="T94" s="142">
        <f>'Lot 5'!M18</f>
        <v>0</v>
      </c>
      <c r="U94" s="142">
        <f>'Lot 5'!N18</f>
        <v>0</v>
      </c>
      <c r="V94" s="142">
        <f>'Lot 5'!O18</f>
        <v>0</v>
      </c>
      <c r="W94" s="142">
        <f>'Lot 5'!P18</f>
        <v>0</v>
      </c>
      <c r="X94" s="8" t="str">
        <f>'Lot 5'!Q18</f>
        <v/>
      </c>
      <c r="Y94" s="142" t="s">
        <v>91</v>
      </c>
      <c r="AD94" s="142">
        <f>'Lot 5'!F18</f>
        <v>0</v>
      </c>
      <c r="AE94" s="142">
        <f>'Lot 5'!I18</f>
        <v>0</v>
      </c>
      <c r="AF94" s="142">
        <f>'Lot 5'!J18</f>
        <v>0</v>
      </c>
      <c r="AG94" s="143">
        <f>'Lot 5'!L18</f>
        <v>0</v>
      </c>
      <c r="AR94" s="142" t="s">
        <v>91</v>
      </c>
      <c r="AX94" s="8" t="str">
        <f>'Lot 5'!R18</f>
        <v/>
      </c>
      <c r="AY94" s="142" t="s">
        <v>91</v>
      </c>
      <c r="BA94" s="143">
        <f>'Lot 5'!K18</f>
        <v>0</v>
      </c>
    </row>
    <row r="95" spans="2:53" s="8" customFormat="1" x14ac:dyDescent="0.25">
      <c r="B95" s="8" t="str">
        <f>'Lot 5'!S19</f>
        <v>5c</v>
      </c>
      <c r="C95" s="8">
        <f>'General Information'!$B$6</f>
        <v>0</v>
      </c>
      <c r="D95" s="142">
        <f>'Lot 5'!A19</f>
        <v>0</v>
      </c>
      <c r="E95" s="142">
        <f>'Lot 5'!B19</f>
        <v>0</v>
      </c>
      <c r="F95" s="142">
        <f>'Lot 5'!C19</f>
        <v>0</v>
      </c>
      <c r="G95" s="142">
        <f>'Lot 5'!D19</f>
        <v>0</v>
      </c>
      <c r="I95" s="142">
        <f>'Lot 5'!E19</f>
        <v>0</v>
      </c>
      <c r="N95" s="142">
        <f>'Lot 5'!G19</f>
        <v>0</v>
      </c>
      <c r="O95" s="142">
        <f>'Lot 5'!H19</f>
        <v>0</v>
      </c>
      <c r="T95" s="142">
        <f>'Lot 5'!M19</f>
        <v>0</v>
      </c>
      <c r="U95" s="142">
        <f>'Lot 5'!N19</f>
        <v>0</v>
      </c>
      <c r="V95" s="142">
        <f>'Lot 5'!O19</f>
        <v>0</v>
      </c>
      <c r="W95" s="142">
        <f>'Lot 5'!P19</f>
        <v>0</v>
      </c>
      <c r="X95" s="8" t="str">
        <f>'Lot 5'!Q19</f>
        <v/>
      </c>
      <c r="Y95" s="142" t="s">
        <v>91</v>
      </c>
      <c r="AD95" s="142">
        <f>'Lot 5'!F19</f>
        <v>0</v>
      </c>
      <c r="AE95" s="142">
        <f>'Lot 5'!I19</f>
        <v>0</v>
      </c>
      <c r="AF95" s="142">
        <f>'Lot 5'!J19</f>
        <v>0</v>
      </c>
      <c r="AG95" s="143">
        <f>'Lot 5'!L19</f>
        <v>0</v>
      </c>
      <c r="AR95" s="142" t="s">
        <v>91</v>
      </c>
      <c r="AX95" s="8" t="str">
        <f>'Lot 5'!R19</f>
        <v/>
      </c>
      <c r="AY95" s="142" t="s">
        <v>91</v>
      </c>
      <c r="BA95" s="143">
        <f>'Lot 5'!K19</f>
        <v>0</v>
      </c>
    </row>
    <row r="96" spans="2:53" s="8" customFormat="1" x14ac:dyDescent="0.25">
      <c r="B96" s="8" t="str">
        <f>'Lot 5'!S20</f>
        <v>5c</v>
      </c>
      <c r="C96" s="8">
        <f>'General Information'!$B$6</f>
        <v>0</v>
      </c>
      <c r="D96" s="142">
        <f>'Lot 5'!A20</f>
        <v>0</v>
      </c>
      <c r="E96" s="142">
        <f>'Lot 5'!B20</f>
        <v>0</v>
      </c>
      <c r="F96" s="142">
        <f>'Lot 5'!C20</f>
        <v>0</v>
      </c>
      <c r="G96" s="142">
        <f>'Lot 5'!D20</f>
        <v>0</v>
      </c>
      <c r="I96" s="142">
        <f>'Lot 5'!E20</f>
        <v>0</v>
      </c>
      <c r="N96" s="142">
        <f>'Lot 5'!G20</f>
        <v>0</v>
      </c>
      <c r="O96" s="142">
        <f>'Lot 5'!H20</f>
        <v>0</v>
      </c>
      <c r="T96" s="142">
        <f>'Lot 5'!M20</f>
        <v>0</v>
      </c>
      <c r="U96" s="142">
        <f>'Lot 5'!N20</f>
        <v>0</v>
      </c>
      <c r="V96" s="142">
        <f>'Lot 5'!O20</f>
        <v>0</v>
      </c>
      <c r="W96" s="142">
        <f>'Lot 5'!P20</f>
        <v>0</v>
      </c>
      <c r="X96" s="8" t="str">
        <f>'Lot 5'!Q20</f>
        <v/>
      </c>
      <c r="Y96" s="142" t="s">
        <v>91</v>
      </c>
      <c r="AD96" s="142">
        <f>'Lot 5'!F20</f>
        <v>0</v>
      </c>
      <c r="AE96" s="142">
        <f>'Lot 5'!I20</f>
        <v>0</v>
      </c>
      <c r="AF96" s="142">
        <f>'Lot 5'!J20</f>
        <v>0</v>
      </c>
      <c r="AG96" s="143">
        <f>'Lot 5'!L20</f>
        <v>0</v>
      </c>
      <c r="AR96" s="142" t="s">
        <v>91</v>
      </c>
      <c r="AX96" s="8" t="str">
        <f>'Lot 5'!R20</f>
        <v/>
      </c>
      <c r="AY96" s="142" t="s">
        <v>91</v>
      </c>
      <c r="BA96" s="143">
        <f>'Lot 5'!K20</f>
        <v>0</v>
      </c>
    </row>
    <row r="97" spans="2:51" x14ac:dyDescent="0.25">
      <c r="D97" s="14"/>
      <c r="E97" s="14"/>
      <c r="F97" s="14"/>
      <c r="G97" s="14"/>
      <c r="I97" s="14"/>
      <c r="N97" s="14"/>
      <c r="O97" s="14"/>
      <c r="T97" s="14"/>
      <c r="U97" s="14"/>
      <c r="V97" s="14"/>
      <c r="W97" s="14"/>
      <c r="X97" s="14"/>
      <c r="Y97" s="14"/>
      <c r="AD97" s="14"/>
      <c r="AE97" s="14"/>
      <c r="AF97" s="14"/>
      <c r="AG97" s="14"/>
      <c r="AR97" s="14"/>
      <c r="AY97" s="14"/>
    </row>
    <row r="98" spans="2:51" x14ac:dyDescent="0.25">
      <c r="B98" t="str">
        <f>'Lot 6'!U7</f>
        <v>6a</v>
      </c>
      <c r="C98">
        <f>'General Information'!$B$6</f>
        <v>0</v>
      </c>
      <c r="D98" s="14">
        <f>'Lot 6'!A7</f>
        <v>0</v>
      </c>
      <c r="E98" s="15">
        <f>'Lot 6'!B7</f>
        <v>0</v>
      </c>
      <c r="F98" s="14">
        <f>'Lot 6'!C7</f>
        <v>0</v>
      </c>
      <c r="G98" s="14">
        <f>'Lot 6'!D7</f>
        <v>0</v>
      </c>
      <c r="I98" s="14">
        <f>'Lot 6'!E7</f>
        <v>0</v>
      </c>
      <c r="L98" s="14">
        <f>'Lot 6'!F7</f>
        <v>0</v>
      </c>
      <c r="M98" s="14">
        <f>'Lot 6'!H7</f>
        <v>0</v>
      </c>
      <c r="N98" s="14">
        <f>'Lot 6'!K7</f>
        <v>0</v>
      </c>
      <c r="O98" s="14">
        <f>'Lot 6'!L7</f>
        <v>0</v>
      </c>
      <c r="P98" s="14">
        <f>'Lot 6'!M7</f>
        <v>0</v>
      </c>
      <c r="S98" s="14">
        <f>'Lot 6'!N7</f>
        <v>0</v>
      </c>
      <c r="T98" s="14">
        <f>'Lot 6'!O7</f>
        <v>0</v>
      </c>
      <c r="U98" s="14">
        <f>'Lot 6'!P7</f>
        <v>0</v>
      </c>
      <c r="V98" s="14">
        <f>'Lot 6'!Q7</f>
        <v>0</v>
      </c>
      <c r="W98" s="14">
        <f>'Lot 6'!R7</f>
        <v>0</v>
      </c>
      <c r="X98" s="14" t="str">
        <f>'Lot 6'!S7</f>
        <v/>
      </c>
      <c r="Y98" s="14" t="s">
        <v>92</v>
      </c>
      <c r="AH98" s="14">
        <f>'Lot 6'!G7</f>
        <v>0</v>
      </c>
      <c r="AR98" s="14" t="s">
        <v>92</v>
      </c>
      <c r="AS98" s="16">
        <f>'Lot 6'!I7</f>
        <v>0</v>
      </c>
      <c r="AT98" s="16">
        <f>'Lot 6'!J7</f>
        <v>0</v>
      </c>
      <c r="AX98" t="str">
        <f>'Lot 6'!T7</f>
        <v/>
      </c>
      <c r="AY98" s="14" t="s">
        <v>92</v>
      </c>
    </row>
    <row r="99" spans="2:51" x14ac:dyDescent="0.25">
      <c r="B99" t="str">
        <f>'Lot 6'!U8</f>
        <v>6a</v>
      </c>
      <c r="C99">
        <f>'General Information'!$B$6</f>
        <v>0</v>
      </c>
      <c r="D99" s="14">
        <f>'Lot 6'!A8</f>
        <v>0</v>
      </c>
      <c r="E99" s="15">
        <f>'Lot 6'!B8</f>
        <v>0</v>
      </c>
      <c r="F99" s="14">
        <f>'Lot 6'!C8</f>
        <v>0</v>
      </c>
      <c r="G99" s="14">
        <f>'Lot 6'!D8</f>
        <v>0</v>
      </c>
      <c r="I99" s="14">
        <f>'Lot 6'!E8</f>
        <v>0</v>
      </c>
      <c r="L99" s="14">
        <f>'Lot 6'!F8</f>
        <v>0</v>
      </c>
      <c r="M99" s="14">
        <f>'Lot 6'!H8</f>
        <v>0</v>
      </c>
      <c r="N99" s="14">
        <f>'Lot 6'!K8</f>
        <v>0</v>
      </c>
      <c r="O99" s="14">
        <f>'Lot 6'!L8</f>
        <v>0</v>
      </c>
      <c r="P99" s="14">
        <f>'Lot 6'!M8</f>
        <v>0</v>
      </c>
      <c r="S99" s="14">
        <f>'Lot 6'!N8</f>
        <v>0</v>
      </c>
      <c r="T99" s="14">
        <f>'Lot 6'!O8</f>
        <v>0</v>
      </c>
      <c r="U99" s="14">
        <f>'Lot 6'!P8</f>
        <v>0</v>
      </c>
      <c r="V99" s="14">
        <f>'Lot 6'!Q8</f>
        <v>0</v>
      </c>
      <c r="W99" s="14">
        <f>'Lot 6'!R8</f>
        <v>0</v>
      </c>
      <c r="X99" s="14" t="str">
        <f>'Lot 6'!S8</f>
        <v/>
      </c>
      <c r="Y99" s="14" t="s">
        <v>92</v>
      </c>
      <c r="AH99" s="14">
        <f>'Lot 6'!G8</f>
        <v>0</v>
      </c>
      <c r="AR99" s="14" t="s">
        <v>92</v>
      </c>
      <c r="AS99" s="16">
        <f>'Lot 6'!I8</f>
        <v>0</v>
      </c>
      <c r="AT99" s="16">
        <f>'Lot 6'!J8</f>
        <v>0</v>
      </c>
      <c r="AX99" t="str">
        <f>'Lot 6'!T8</f>
        <v/>
      </c>
      <c r="AY99" s="14" t="s">
        <v>92</v>
      </c>
    </row>
    <row r="100" spans="2:51" x14ac:dyDescent="0.25">
      <c r="B100" t="str">
        <f>'Lot 6'!U9</f>
        <v>6a</v>
      </c>
      <c r="C100">
        <f>'General Information'!$B$6</f>
        <v>0</v>
      </c>
      <c r="D100" s="14">
        <f>'Lot 6'!A9</f>
        <v>0</v>
      </c>
      <c r="E100" s="15">
        <f>'Lot 6'!B9</f>
        <v>0</v>
      </c>
      <c r="F100" s="14">
        <f>'Lot 6'!C9</f>
        <v>0</v>
      </c>
      <c r="G100" s="14">
        <f>'Lot 6'!D9</f>
        <v>0</v>
      </c>
      <c r="I100" s="14">
        <f>'Lot 6'!E9</f>
        <v>0</v>
      </c>
      <c r="L100" s="14">
        <f>'Lot 6'!F9</f>
        <v>0</v>
      </c>
      <c r="M100" s="14">
        <f>'Lot 6'!H9</f>
        <v>0</v>
      </c>
      <c r="N100" s="14">
        <f>'Lot 6'!K9</f>
        <v>0</v>
      </c>
      <c r="O100" s="14">
        <f>'Lot 6'!L9</f>
        <v>0</v>
      </c>
      <c r="P100" s="14">
        <f>'Lot 6'!M9</f>
        <v>0</v>
      </c>
      <c r="S100" s="14">
        <f>'Lot 6'!N9</f>
        <v>0</v>
      </c>
      <c r="T100" s="14">
        <f>'Lot 6'!O9</f>
        <v>0</v>
      </c>
      <c r="U100" s="14">
        <f>'Lot 6'!P9</f>
        <v>0</v>
      </c>
      <c r="V100" s="14">
        <f>'Lot 6'!Q9</f>
        <v>0</v>
      </c>
      <c r="W100" s="14">
        <f>'Lot 6'!R9</f>
        <v>0</v>
      </c>
      <c r="X100" s="14" t="str">
        <f>'Lot 6'!S9</f>
        <v/>
      </c>
      <c r="Y100" s="14" t="s">
        <v>92</v>
      </c>
      <c r="AH100" s="14">
        <f>'Lot 6'!G9</f>
        <v>0</v>
      </c>
      <c r="AR100" s="14" t="s">
        <v>92</v>
      </c>
      <c r="AS100" s="16">
        <f>'Lot 6'!I9</f>
        <v>0</v>
      </c>
      <c r="AT100" s="16">
        <f>'Lot 6'!J9</f>
        <v>0</v>
      </c>
      <c r="AX100" t="str">
        <f>'Lot 6'!T9</f>
        <v/>
      </c>
      <c r="AY100" s="14" t="s">
        <v>92</v>
      </c>
    </row>
    <row r="101" spans="2:51" x14ac:dyDescent="0.25">
      <c r="B101" t="str">
        <f>'Lot 6'!U10</f>
        <v>6a</v>
      </c>
      <c r="C101">
        <f>'General Information'!$B$6</f>
        <v>0</v>
      </c>
      <c r="D101" s="14">
        <f>'Lot 6'!A10</f>
        <v>0</v>
      </c>
      <c r="E101" s="15">
        <f>'Lot 6'!B10</f>
        <v>0</v>
      </c>
      <c r="F101" s="14">
        <f>'Lot 6'!C10</f>
        <v>0</v>
      </c>
      <c r="G101" s="14">
        <f>'Lot 6'!D10</f>
        <v>0</v>
      </c>
      <c r="I101" s="14">
        <f>'Lot 6'!E10</f>
        <v>0</v>
      </c>
      <c r="L101" s="14">
        <f>'Lot 6'!F10</f>
        <v>0</v>
      </c>
      <c r="M101" s="14">
        <f>'Lot 6'!H10</f>
        <v>0</v>
      </c>
      <c r="N101" s="14">
        <f>'Lot 6'!K10</f>
        <v>0</v>
      </c>
      <c r="O101" s="14">
        <f>'Lot 6'!L10</f>
        <v>0</v>
      </c>
      <c r="P101" s="14">
        <f>'Lot 6'!M10</f>
        <v>0</v>
      </c>
      <c r="S101" s="14">
        <f>'Lot 6'!N10</f>
        <v>0</v>
      </c>
      <c r="T101" s="14">
        <f>'Lot 6'!O10</f>
        <v>0</v>
      </c>
      <c r="U101" s="14">
        <f>'Lot 6'!P10</f>
        <v>0</v>
      </c>
      <c r="V101" s="14">
        <f>'Lot 6'!Q10</f>
        <v>0</v>
      </c>
      <c r="W101" s="14">
        <f>'Lot 6'!R10</f>
        <v>0</v>
      </c>
      <c r="X101" s="14" t="str">
        <f>'Lot 6'!S10</f>
        <v/>
      </c>
      <c r="Y101" s="14" t="s">
        <v>92</v>
      </c>
      <c r="AH101" s="14">
        <f>'Lot 6'!G10</f>
        <v>0</v>
      </c>
      <c r="AR101" s="14" t="s">
        <v>92</v>
      </c>
      <c r="AS101" s="16">
        <f>'Lot 6'!I10</f>
        <v>0</v>
      </c>
      <c r="AT101" s="16">
        <f>'Lot 6'!J10</f>
        <v>0</v>
      </c>
      <c r="AX101" t="str">
        <f>'Lot 6'!T10</f>
        <v/>
      </c>
      <c r="AY101" s="14" t="s">
        <v>92</v>
      </c>
    </row>
    <row r="102" spans="2:51" x14ac:dyDescent="0.25">
      <c r="B102" t="str">
        <f>'Lot 6'!U11</f>
        <v>6a</v>
      </c>
      <c r="C102">
        <f>'General Information'!$B$6</f>
        <v>0</v>
      </c>
      <c r="D102" s="14">
        <f>'Lot 6'!A11</f>
        <v>0</v>
      </c>
      <c r="E102" s="15">
        <f>'Lot 6'!B11</f>
        <v>0</v>
      </c>
      <c r="F102" s="14">
        <f>'Lot 6'!C11</f>
        <v>0</v>
      </c>
      <c r="G102" s="14">
        <f>'Lot 6'!D11</f>
        <v>0</v>
      </c>
      <c r="I102" s="14">
        <f>'Lot 6'!E11</f>
        <v>0</v>
      </c>
      <c r="L102" s="14">
        <f>'Lot 6'!F11</f>
        <v>0</v>
      </c>
      <c r="M102" s="14">
        <f>'Lot 6'!H11</f>
        <v>0</v>
      </c>
      <c r="N102" s="14">
        <f>'Lot 6'!K11</f>
        <v>0</v>
      </c>
      <c r="O102" s="14">
        <f>'Lot 6'!L11</f>
        <v>0</v>
      </c>
      <c r="P102" s="14">
        <f>'Lot 6'!M11</f>
        <v>0</v>
      </c>
      <c r="S102" s="14">
        <f>'Lot 6'!N11</f>
        <v>0</v>
      </c>
      <c r="T102" s="14">
        <f>'Lot 6'!O11</f>
        <v>0</v>
      </c>
      <c r="U102" s="14">
        <f>'Lot 6'!P11</f>
        <v>0</v>
      </c>
      <c r="V102" s="14">
        <f>'Lot 6'!Q11</f>
        <v>0</v>
      </c>
      <c r="W102" s="14">
        <f>'Lot 6'!R11</f>
        <v>0</v>
      </c>
      <c r="X102" s="14" t="str">
        <f>'Lot 6'!S11</f>
        <v/>
      </c>
      <c r="Y102" s="14" t="s">
        <v>92</v>
      </c>
      <c r="AH102" s="14">
        <f>'Lot 6'!G11</f>
        <v>0</v>
      </c>
      <c r="AR102" s="14" t="s">
        <v>92</v>
      </c>
      <c r="AS102" s="16">
        <f>'Lot 6'!I11</f>
        <v>0</v>
      </c>
      <c r="AT102" s="16">
        <f>'Lot 6'!J11</f>
        <v>0</v>
      </c>
      <c r="AX102" t="str">
        <f>'Lot 6'!T11</f>
        <v/>
      </c>
      <c r="AY102" s="14" t="s">
        <v>92</v>
      </c>
    </row>
    <row r="103" spans="2:51" x14ac:dyDescent="0.25">
      <c r="B103" t="str">
        <f>'Lot 6'!U12</f>
        <v>6a</v>
      </c>
      <c r="C103">
        <f>'General Information'!$B$6</f>
        <v>0</v>
      </c>
      <c r="D103" s="14">
        <f>'Lot 6'!A12</f>
        <v>0</v>
      </c>
      <c r="E103" s="15">
        <f>'Lot 6'!B12</f>
        <v>0</v>
      </c>
      <c r="F103" s="14">
        <f>'Lot 6'!C12</f>
        <v>0</v>
      </c>
      <c r="G103" s="14">
        <f>'Lot 6'!D12</f>
        <v>0</v>
      </c>
      <c r="I103" s="14">
        <f>'Lot 6'!E12</f>
        <v>0</v>
      </c>
      <c r="L103" s="14">
        <f>'Lot 6'!F12</f>
        <v>0</v>
      </c>
      <c r="M103" s="14">
        <f>'Lot 6'!H12</f>
        <v>0</v>
      </c>
      <c r="N103" s="14">
        <f>'Lot 6'!K12</f>
        <v>0</v>
      </c>
      <c r="O103" s="14">
        <f>'Lot 6'!L12</f>
        <v>0</v>
      </c>
      <c r="P103" s="14">
        <f>'Lot 6'!M12</f>
        <v>0</v>
      </c>
      <c r="S103" s="14">
        <f>'Lot 6'!N12</f>
        <v>0</v>
      </c>
      <c r="T103" s="14">
        <f>'Lot 6'!O12</f>
        <v>0</v>
      </c>
      <c r="U103" s="14">
        <f>'Lot 6'!P12</f>
        <v>0</v>
      </c>
      <c r="V103" s="14">
        <f>'Lot 6'!Q12</f>
        <v>0</v>
      </c>
      <c r="W103" s="14">
        <f>'Lot 6'!R12</f>
        <v>0</v>
      </c>
      <c r="X103" s="14" t="str">
        <f>'Lot 6'!S12</f>
        <v/>
      </c>
      <c r="Y103" s="14" t="s">
        <v>92</v>
      </c>
      <c r="AH103" s="14">
        <f>'Lot 6'!G12</f>
        <v>0</v>
      </c>
      <c r="AR103" s="14" t="s">
        <v>92</v>
      </c>
      <c r="AS103" s="16">
        <f>'Lot 6'!I12</f>
        <v>0</v>
      </c>
      <c r="AT103" s="16">
        <f>'Lot 6'!J12</f>
        <v>0</v>
      </c>
      <c r="AX103" t="str">
        <f>'Lot 6'!T12</f>
        <v/>
      </c>
      <c r="AY103" s="14" t="s">
        <v>92</v>
      </c>
    </row>
    <row r="104" spans="2:51" x14ac:dyDescent="0.25">
      <c r="D104" s="14"/>
      <c r="E104" s="15"/>
      <c r="F104" s="14"/>
      <c r="G104" s="14"/>
      <c r="I104" s="14"/>
      <c r="L104" s="14"/>
      <c r="M104" s="14"/>
      <c r="N104" s="14"/>
      <c r="O104" s="14"/>
      <c r="P104" s="14"/>
      <c r="S104" s="14"/>
      <c r="T104" s="14"/>
      <c r="U104" s="14"/>
      <c r="V104" s="14"/>
      <c r="W104" s="14"/>
      <c r="X104" s="14"/>
      <c r="Y104" s="14"/>
      <c r="AH104" s="14"/>
      <c r="AR104" s="14"/>
      <c r="AY104" s="14"/>
    </row>
    <row r="105" spans="2:51" x14ac:dyDescent="0.25">
      <c r="B105" t="str">
        <f>'Lot 6'!U16</f>
        <v>6b</v>
      </c>
      <c r="C105">
        <f>'General Information'!$B$6</f>
        <v>0</v>
      </c>
      <c r="D105" s="14">
        <f>'Lot 6'!A16</f>
        <v>0</v>
      </c>
      <c r="E105" s="14">
        <f>'Lot 6'!B16</f>
        <v>0</v>
      </c>
      <c r="F105" s="14">
        <f>'Lot 6'!C16</f>
        <v>0</v>
      </c>
      <c r="G105" s="14">
        <f>'Lot 6'!D16</f>
        <v>0</v>
      </c>
      <c r="I105" s="14">
        <f>'Lot 6'!E16</f>
        <v>0</v>
      </c>
      <c r="L105" s="14">
        <f>'Lot 6'!F16</f>
        <v>0</v>
      </c>
      <c r="M105" s="14">
        <f>'Lot 6'!H16</f>
        <v>0</v>
      </c>
      <c r="N105" s="14">
        <f>'Lot 6'!K16</f>
        <v>0</v>
      </c>
      <c r="O105" s="14">
        <f>'Lot 6'!L16</f>
        <v>0</v>
      </c>
      <c r="P105" s="14">
        <f>'Lot 6'!M16</f>
        <v>0</v>
      </c>
      <c r="S105" s="14">
        <f>'Lot 6'!N16</f>
        <v>0</v>
      </c>
      <c r="T105" s="14">
        <f>'Lot 6'!O16</f>
        <v>0</v>
      </c>
      <c r="U105" s="14">
        <f>'Lot 6'!P16</f>
        <v>0</v>
      </c>
      <c r="V105" s="14">
        <f>'Lot 6'!Q16</f>
        <v>0</v>
      </c>
      <c r="W105" s="14">
        <f>'Lot 6'!R16</f>
        <v>0</v>
      </c>
      <c r="X105" s="14" t="str">
        <f>'Lot 6'!S16</f>
        <v/>
      </c>
      <c r="Y105" s="14" t="s">
        <v>93</v>
      </c>
      <c r="AH105" s="14">
        <f>'Lot 6'!G16</f>
        <v>0</v>
      </c>
      <c r="AR105" s="14" t="s">
        <v>93</v>
      </c>
      <c r="AS105" s="16">
        <f>'Lot 6'!I16</f>
        <v>0</v>
      </c>
      <c r="AT105" s="16">
        <f>'Lot 6'!J16</f>
        <v>0</v>
      </c>
      <c r="AX105" t="str">
        <f>'Lot 6'!T16</f>
        <v/>
      </c>
      <c r="AY105" s="14" t="s">
        <v>93</v>
      </c>
    </row>
    <row r="106" spans="2:51" x14ac:dyDescent="0.25">
      <c r="B106" t="str">
        <f>'Lot 6'!U17</f>
        <v>6b</v>
      </c>
      <c r="C106">
        <f>'General Information'!$B$6</f>
        <v>0</v>
      </c>
      <c r="D106" s="14">
        <f>'Lot 6'!A17</f>
        <v>0</v>
      </c>
      <c r="E106" s="14">
        <f>'Lot 6'!B17</f>
        <v>0</v>
      </c>
      <c r="F106" s="14">
        <f>'Lot 6'!C17</f>
        <v>0</v>
      </c>
      <c r="G106" s="14">
        <f>'Lot 6'!D17</f>
        <v>0</v>
      </c>
      <c r="I106" s="14">
        <f>'Lot 6'!E17</f>
        <v>0</v>
      </c>
      <c r="L106" s="14">
        <f>'Lot 6'!F17</f>
        <v>0</v>
      </c>
      <c r="M106" s="14">
        <f>'Lot 6'!H17</f>
        <v>0</v>
      </c>
      <c r="N106" s="14">
        <f>'Lot 6'!K17</f>
        <v>0</v>
      </c>
      <c r="O106" s="14">
        <f>'Lot 6'!L17</f>
        <v>0</v>
      </c>
      <c r="P106" s="14">
        <f>'Lot 6'!M17</f>
        <v>0</v>
      </c>
      <c r="S106" s="14">
        <f>'Lot 6'!N17</f>
        <v>0</v>
      </c>
      <c r="T106" s="14">
        <f>'Lot 6'!O17</f>
        <v>0</v>
      </c>
      <c r="U106" s="14">
        <f>'Lot 6'!P17</f>
        <v>0</v>
      </c>
      <c r="V106" s="14">
        <f>'Lot 6'!Q17</f>
        <v>0</v>
      </c>
      <c r="W106" s="14">
        <f>'Lot 6'!R17</f>
        <v>0</v>
      </c>
      <c r="X106" s="14" t="str">
        <f>'Lot 6'!S17</f>
        <v/>
      </c>
      <c r="Y106" s="14" t="s">
        <v>93</v>
      </c>
      <c r="AH106" s="14">
        <f>'Lot 6'!G17</f>
        <v>0</v>
      </c>
      <c r="AR106" s="14" t="s">
        <v>93</v>
      </c>
      <c r="AS106" s="16">
        <f>'Lot 6'!I17</f>
        <v>0</v>
      </c>
      <c r="AT106" s="16">
        <f>'Lot 6'!J17</f>
        <v>0</v>
      </c>
      <c r="AX106" t="str">
        <f>'Lot 6'!T17</f>
        <v/>
      </c>
      <c r="AY106" s="14" t="s">
        <v>93</v>
      </c>
    </row>
    <row r="107" spans="2:51" x14ac:dyDescent="0.25">
      <c r="B107" t="str">
        <f>'Lot 6'!U18</f>
        <v>6b</v>
      </c>
      <c r="C107">
        <f>'General Information'!$B$6</f>
        <v>0</v>
      </c>
      <c r="D107" s="14">
        <f>'Lot 6'!A18</f>
        <v>0</v>
      </c>
      <c r="E107" s="14">
        <f>'Lot 6'!B18</f>
        <v>0</v>
      </c>
      <c r="F107" s="14">
        <f>'Lot 6'!C18</f>
        <v>0</v>
      </c>
      <c r="G107" s="14">
        <f>'Lot 6'!D18</f>
        <v>0</v>
      </c>
      <c r="I107" s="14">
        <f>'Lot 6'!E18</f>
        <v>0</v>
      </c>
      <c r="L107" s="14">
        <f>'Lot 6'!F18</f>
        <v>0</v>
      </c>
      <c r="M107" s="14">
        <f>'Lot 6'!H18</f>
        <v>0</v>
      </c>
      <c r="N107" s="14">
        <f>'Lot 6'!K18</f>
        <v>0</v>
      </c>
      <c r="O107" s="14">
        <f>'Lot 6'!L18</f>
        <v>0</v>
      </c>
      <c r="P107" s="14">
        <f>'Lot 6'!M18</f>
        <v>0</v>
      </c>
      <c r="S107" s="14">
        <f>'Lot 6'!N18</f>
        <v>0</v>
      </c>
      <c r="T107" s="14">
        <f>'Lot 6'!O18</f>
        <v>0</v>
      </c>
      <c r="U107" s="14">
        <f>'Lot 6'!P18</f>
        <v>0</v>
      </c>
      <c r="V107" s="14">
        <f>'Lot 6'!Q18</f>
        <v>0</v>
      </c>
      <c r="W107" s="14">
        <f>'Lot 6'!R18</f>
        <v>0</v>
      </c>
      <c r="X107" s="14" t="str">
        <f>'Lot 6'!S18</f>
        <v/>
      </c>
      <c r="Y107" s="14" t="s">
        <v>93</v>
      </c>
      <c r="AH107" s="14">
        <f>'Lot 6'!G18</f>
        <v>0</v>
      </c>
      <c r="AR107" s="14" t="s">
        <v>93</v>
      </c>
      <c r="AS107" s="16">
        <f>'Lot 6'!I18</f>
        <v>0</v>
      </c>
      <c r="AT107" s="16">
        <f>'Lot 6'!J18</f>
        <v>0</v>
      </c>
      <c r="AX107" t="str">
        <f>'Lot 6'!T18</f>
        <v/>
      </c>
      <c r="AY107" s="14" t="s">
        <v>93</v>
      </c>
    </row>
    <row r="108" spans="2:51" x14ac:dyDescent="0.25">
      <c r="B108" t="str">
        <f>'Lot 6'!U19</f>
        <v>6b</v>
      </c>
      <c r="C108">
        <f>'General Information'!$B$6</f>
        <v>0</v>
      </c>
      <c r="D108" s="14">
        <f>'Lot 6'!A19</f>
        <v>0</v>
      </c>
      <c r="E108" s="14">
        <f>'Lot 6'!B19</f>
        <v>0</v>
      </c>
      <c r="F108" s="14">
        <f>'Lot 6'!C19</f>
        <v>0</v>
      </c>
      <c r="G108" s="14">
        <f>'Lot 6'!D19</f>
        <v>0</v>
      </c>
      <c r="I108" s="14">
        <f>'Lot 6'!E19</f>
        <v>0</v>
      </c>
      <c r="L108" s="14">
        <f>'Lot 6'!F19</f>
        <v>0</v>
      </c>
      <c r="M108" s="14">
        <f>'Lot 6'!H19</f>
        <v>0</v>
      </c>
      <c r="N108" s="14">
        <f>'Lot 6'!K19</f>
        <v>0</v>
      </c>
      <c r="O108" s="14">
        <f>'Lot 6'!L19</f>
        <v>0</v>
      </c>
      <c r="P108" s="14">
        <f>'Lot 6'!M19</f>
        <v>0</v>
      </c>
      <c r="S108" s="14">
        <f>'Lot 6'!N19</f>
        <v>0</v>
      </c>
      <c r="T108" s="14">
        <f>'Lot 6'!O19</f>
        <v>0</v>
      </c>
      <c r="U108" s="14">
        <f>'Lot 6'!P19</f>
        <v>0</v>
      </c>
      <c r="V108" s="14">
        <f>'Lot 6'!Q19</f>
        <v>0</v>
      </c>
      <c r="W108" s="14">
        <f>'Lot 6'!R19</f>
        <v>0</v>
      </c>
      <c r="X108" s="14" t="str">
        <f>'Lot 6'!S19</f>
        <v/>
      </c>
      <c r="Y108" s="14" t="s">
        <v>93</v>
      </c>
      <c r="AH108" s="14">
        <f>'Lot 6'!G19</f>
        <v>0</v>
      </c>
      <c r="AR108" s="14" t="s">
        <v>93</v>
      </c>
      <c r="AS108" s="16">
        <f>'Lot 6'!I19</f>
        <v>0</v>
      </c>
      <c r="AT108" s="16">
        <f>'Lot 6'!J19</f>
        <v>0</v>
      </c>
      <c r="AX108" t="str">
        <f>'Lot 6'!T19</f>
        <v/>
      </c>
      <c r="AY108" s="14" t="s">
        <v>93</v>
      </c>
    </row>
    <row r="109" spans="2:51" x14ac:dyDescent="0.25">
      <c r="B109" t="str">
        <f>'Lot 6'!U20</f>
        <v>6b</v>
      </c>
      <c r="C109">
        <f>'General Information'!$B$6</f>
        <v>0</v>
      </c>
      <c r="D109" s="14">
        <f>'Lot 6'!A20</f>
        <v>0</v>
      </c>
      <c r="E109" s="14">
        <f>'Lot 6'!B20</f>
        <v>0</v>
      </c>
      <c r="F109" s="14">
        <f>'Lot 6'!C20</f>
        <v>0</v>
      </c>
      <c r="G109" s="14">
        <f>'Lot 6'!D20</f>
        <v>0</v>
      </c>
      <c r="I109" s="14">
        <f>'Lot 6'!E20</f>
        <v>0</v>
      </c>
      <c r="L109" s="14">
        <f>'Lot 6'!F20</f>
        <v>0</v>
      </c>
      <c r="M109" s="14">
        <f>'Lot 6'!H20</f>
        <v>0</v>
      </c>
      <c r="N109" s="14">
        <f>'Lot 6'!K20</f>
        <v>0</v>
      </c>
      <c r="O109" s="14">
        <f>'Lot 6'!L20</f>
        <v>0</v>
      </c>
      <c r="P109" s="14">
        <f>'Lot 6'!M20</f>
        <v>0</v>
      </c>
      <c r="S109" s="14">
        <f>'Lot 6'!N20</f>
        <v>0</v>
      </c>
      <c r="T109" s="14">
        <f>'Lot 6'!O20</f>
        <v>0</v>
      </c>
      <c r="U109" s="14">
        <f>'Lot 6'!P20</f>
        <v>0</v>
      </c>
      <c r="V109" s="14">
        <f>'Lot 6'!Q20</f>
        <v>0</v>
      </c>
      <c r="W109" s="14">
        <f>'Lot 6'!R20</f>
        <v>0</v>
      </c>
      <c r="X109" s="14" t="str">
        <f>'Lot 6'!S20</f>
        <v/>
      </c>
      <c r="Y109" s="14" t="s">
        <v>93</v>
      </c>
      <c r="AH109" s="14">
        <f>'Lot 6'!G20</f>
        <v>0</v>
      </c>
      <c r="AR109" s="14" t="s">
        <v>93</v>
      </c>
      <c r="AS109" s="16">
        <f>'Lot 6'!I20</f>
        <v>0</v>
      </c>
      <c r="AT109" s="16">
        <f>'Lot 6'!J20</f>
        <v>0</v>
      </c>
      <c r="AX109" t="str">
        <f>'Lot 6'!T20</f>
        <v/>
      </c>
      <c r="AY109" s="14" t="s">
        <v>93</v>
      </c>
    </row>
    <row r="110" spans="2:51" x14ac:dyDescent="0.25">
      <c r="B110" t="str">
        <f>'Lot 6'!U21</f>
        <v>6b</v>
      </c>
      <c r="C110">
        <f>'General Information'!$B$6</f>
        <v>0</v>
      </c>
      <c r="D110" s="14">
        <f>'Lot 6'!A21</f>
        <v>0</v>
      </c>
      <c r="E110" s="14">
        <f>'Lot 6'!B21</f>
        <v>0</v>
      </c>
      <c r="F110" s="14">
        <f>'Lot 6'!C21</f>
        <v>0</v>
      </c>
      <c r="G110" s="14">
        <f>'Lot 6'!D21</f>
        <v>0</v>
      </c>
      <c r="I110" s="14">
        <f>'Lot 6'!E21</f>
        <v>0</v>
      </c>
      <c r="L110" s="14">
        <f>'Lot 6'!F21</f>
        <v>0</v>
      </c>
      <c r="M110" s="14">
        <f>'Lot 6'!H21</f>
        <v>0</v>
      </c>
      <c r="N110" s="14">
        <f>'Lot 6'!K21</f>
        <v>0</v>
      </c>
      <c r="O110" s="14">
        <f>'Lot 6'!L21</f>
        <v>0</v>
      </c>
      <c r="P110" s="14">
        <f>'Lot 6'!M21</f>
        <v>0</v>
      </c>
      <c r="S110" s="14">
        <f>'Lot 6'!N21</f>
        <v>0</v>
      </c>
      <c r="T110" s="14">
        <f>'Lot 6'!O21</f>
        <v>0</v>
      </c>
      <c r="U110" s="14">
        <f>'Lot 6'!P21</f>
        <v>0</v>
      </c>
      <c r="V110" s="14">
        <f>'Lot 6'!Q21</f>
        <v>0</v>
      </c>
      <c r="W110" s="14">
        <f>'Lot 6'!R21</f>
        <v>0</v>
      </c>
      <c r="X110" s="14" t="str">
        <f>'Lot 6'!S21</f>
        <v/>
      </c>
      <c r="Y110" s="14" t="s">
        <v>93</v>
      </c>
      <c r="AH110" s="14">
        <f>'Lot 6'!G21</f>
        <v>0</v>
      </c>
      <c r="AR110" s="14" t="s">
        <v>93</v>
      </c>
      <c r="AS110" s="16">
        <f>'Lot 6'!I21</f>
        <v>0</v>
      </c>
      <c r="AT110" s="16">
        <f>'Lot 6'!J21</f>
        <v>0</v>
      </c>
      <c r="AX110" t="str">
        <f>'Lot 6'!T21</f>
        <v/>
      </c>
      <c r="AY110" s="14" t="s">
        <v>93</v>
      </c>
    </row>
    <row r="111" spans="2:51" x14ac:dyDescent="0.25">
      <c r="D111" s="14"/>
      <c r="E111" s="14"/>
      <c r="F111" s="14"/>
      <c r="G111" s="14"/>
      <c r="I111" s="14"/>
      <c r="L111" s="14"/>
      <c r="M111" s="14"/>
      <c r="N111" s="14"/>
      <c r="O111" s="14"/>
      <c r="P111" s="14"/>
      <c r="S111" s="14"/>
      <c r="T111" s="14"/>
      <c r="U111" s="14"/>
      <c r="V111" s="14"/>
      <c r="W111" s="14"/>
      <c r="X111" s="14"/>
      <c r="Y111" s="14"/>
      <c r="AH111" s="14"/>
      <c r="AR111" s="14"/>
      <c r="AY111" s="14"/>
    </row>
    <row r="112" spans="2:51" ht="14.25" customHeight="1" x14ac:dyDescent="0.25">
      <c r="B112" t="str">
        <f>'Lot 6'!U25</f>
        <v>6c</v>
      </c>
      <c r="C112">
        <f>'General Information'!$B$6</f>
        <v>0</v>
      </c>
      <c r="D112" s="14">
        <f>'Lot 6'!A25</f>
        <v>0</v>
      </c>
      <c r="E112" s="14">
        <f>'Lot 6'!B25</f>
        <v>0</v>
      </c>
      <c r="F112" s="14">
        <f>'Lot 6'!C25</f>
        <v>0</v>
      </c>
      <c r="G112" s="14">
        <f>'Lot 6'!D25</f>
        <v>0</v>
      </c>
      <c r="I112" s="14">
        <f>'Lot 6'!E25</f>
        <v>0</v>
      </c>
      <c r="L112" s="14">
        <f>'Lot 6'!F25</f>
        <v>0</v>
      </c>
      <c r="M112" s="14">
        <f>'Lot 6'!H25</f>
        <v>0</v>
      </c>
      <c r="N112" s="14">
        <f>'Lot 6'!K25</f>
        <v>0</v>
      </c>
      <c r="O112" s="14">
        <f>'Lot 6'!L25</f>
        <v>0</v>
      </c>
      <c r="P112" s="14">
        <f>'Lot 6'!M25</f>
        <v>0</v>
      </c>
      <c r="S112" s="14">
        <f>'Lot 6'!N25</f>
        <v>0</v>
      </c>
      <c r="T112" s="14">
        <f>'Lot 6'!O25</f>
        <v>0</v>
      </c>
      <c r="U112" s="14">
        <f>'Lot 6'!P25</f>
        <v>0</v>
      </c>
      <c r="V112" s="14">
        <f>'Lot 6'!Q25</f>
        <v>0</v>
      </c>
      <c r="W112" s="14">
        <f>'Lot 6'!R25</f>
        <v>0</v>
      </c>
      <c r="X112" s="14" t="str">
        <f>'Lot 6'!S25</f>
        <v/>
      </c>
      <c r="Y112" s="14" t="s">
        <v>94</v>
      </c>
      <c r="AH112" s="14">
        <f>'Lot 6'!G25</f>
        <v>0</v>
      </c>
      <c r="AR112" s="14" t="s">
        <v>94</v>
      </c>
      <c r="AS112" s="16">
        <f>'Lot 6'!I25</f>
        <v>0</v>
      </c>
      <c r="AT112" s="16">
        <f>'Lot 6'!J25</f>
        <v>0</v>
      </c>
      <c r="AX112" t="str">
        <f>'Lot 6'!T25</f>
        <v/>
      </c>
      <c r="AY112" s="14" t="s">
        <v>94</v>
      </c>
    </row>
    <row r="113" spans="2:51" ht="14.25" customHeight="1" x14ac:dyDescent="0.25">
      <c r="B113" t="str">
        <f>'Lot 6'!U26</f>
        <v>6c</v>
      </c>
      <c r="C113">
        <f>'General Information'!$B$6</f>
        <v>0</v>
      </c>
      <c r="D113" s="14">
        <f>'Lot 6'!A26</f>
        <v>0</v>
      </c>
      <c r="E113" s="14">
        <f>'Lot 6'!B26</f>
        <v>0</v>
      </c>
      <c r="F113" s="14">
        <f>'Lot 6'!C26</f>
        <v>0</v>
      </c>
      <c r="G113" s="14">
        <f>'Lot 6'!D26</f>
        <v>0</v>
      </c>
      <c r="I113" s="14">
        <f>'Lot 6'!E26</f>
        <v>0</v>
      </c>
      <c r="L113" s="14">
        <f>'Lot 6'!F26</f>
        <v>0</v>
      </c>
      <c r="M113" s="14">
        <f>'Lot 6'!H26</f>
        <v>0</v>
      </c>
      <c r="N113" s="14">
        <f>'Lot 6'!K26</f>
        <v>0</v>
      </c>
      <c r="O113" s="14">
        <f>'Lot 6'!L26</f>
        <v>0</v>
      </c>
      <c r="P113" s="14">
        <f>'Lot 6'!M26</f>
        <v>0</v>
      </c>
      <c r="S113" s="14">
        <f>'Lot 6'!N26</f>
        <v>0</v>
      </c>
      <c r="T113" s="14">
        <f>'Lot 6'!O26</f>
        <v>0</v>
      </c>
      <c r="U113" s="14">
        <f>'Lot 6'!P26</f>
        <v>0</v>
      </c>
      <c r="V113" s="14">
        <f>'Lot 6'!Q26</f>
        <v>0</v>
      </c>
      <c r="W113" s="14">
        <f>'Lot 6'!R26</f>
        <v>0</v>
      </c>
      <c r="X113" s="14" t="str">
        <f>'Lot 6'!S26</f>
        <v/>
      </c>
      <c r="Y113" s="14" t="s">
        <v>94</v>
      </c>
      <c r="AH113" s="14">
        <f>'Lot 6'!G26</f>
        <v>0</v>
      </c>
      <c r="AR113" s="14" t="s">
        <v>94</v>
      </c>
      <c r="AS113" s="16">
        <f>'Lot 6'!I26</f>
        <v>0</v>
      </c>
      <c r="AT113" s="16">
        <f>'Lot 6'!J26</f>
        <v>0</v>
      </c>
      <c r="AX113" t="str">
        <f>'Lot 6'!T26</f>
        <v/>
      </c>
      <c r="AY113" s="14" t="s">
        <v>94</v>
      </c>
    </row>
    <row r="114" spans="2:51" ht="14.25" customHeight="1" x14ac:dyDescent="0.25">
      <c r="B114" t="str">
        <f>'Lot 6'!U27</f>
        <v>6c</v>
      </c>
      <c r="C114">
        <f>'General Information'!$B$6</f>
        <v>0</v>
      </c>
      <c r="D114" s="14">
        <f>'Lot 6'!A27</f>
        <v>0</v>
      </c>
      <c r="E114" s="14">
        <f>'Lot 6'!B27</f>
        <v>0</v>
      </c>
      <c r="F114" s="14">
        <f>'Lot 6'!C27</f>
        <v>0</v>
      </c>
      <c r="G114" s="14">
        <f>'Lot 6'!D27</f>
        <v>0</v>
      </c>
      <c r="I114" s="14">
        <f>'Lot 6'!E27</f>
        <v>0</v>
      </c>
      <c r="L114" s="14">
        <f>'Lot 6'!F27</f>
        <v>0</v>
      </c>
      <c r="M114" s="14">
        <f>'Lot 6'!H27</f>
        <v>0</v>
      </c>
      <c r="N114" s="14">
        <f>'Lot 6'!K27</f>
        <v>0</v>
      </c>
      <c r="O114" s="14">
        <f>'Lot 6'!L27</f>
        <v>0</v>
      </c>
      <c r="P114" s="14">
        <f>'Lot 6'!M27</f>
        <v>0</v>
      </c>
      <c r="S114" s="14">
        <f>'Lot 6'!N27</f>
        <v>0</v>
      </c>
      <c r="T114" s="14">
        <f>'Lot 6'!O27</f>
        <v>0</v>
      </c>
      <c r="U114" s="14">
        <f>'Lot 6'!P27</f>
        <v>0</v>
      </c>
      <c r="V114" s="14">
        <f>'Lot 6'!Q27</f>
        <v>0</v>
      </c>
      <c r="W114" s="14">
        <f>'Lot 6'!R27</f>
        <v>0</v>
      </c>
      <c r="X114" s="14" t="str">
        <f>'Lot 6'!S27</f>
        <v/>
      </c>
      <c r="Y114" s="14" t="s">
        <v>94</v>
      </c>
      <c r="AH114" s="14">
        <f>'Lot 6'!G27</f>
        <v>0</v>
      </c>
      <c r="AR114" s="14" t="s">
        <v>94</v>
      </c>
      <c r="AS114" s="16">
        <f>'Lot 6'!I27</f>
        <v>0</v>
      </c>
      <c r="AT114" s="16">
        <f>'Lot 6'!J27</f>
        <v>0</v>
      </c>
      <c r="AX114" t="str">
        <f>'Lot 6'!T27</f>
        <v/>
      </c>
      <c r="AY114" s="14" t="s">
        <v>94</v>
      </c>
    </row>
    <row r="115" spans="2:51" ht="14.25" customHeight="1" x14ac:dyDescent="0.25">
      <c r="B115" t="str">
        <f>'Lot 6'!U28</f>
        <v>6c</v>
      </c>
      <c r="C115">
        <f>'General Information'!$B$6</f>
        <v>0</v>
      </c>
      <c r="D115" s="14">
        <f>'Lot 6'!A28</f>
        <v>0</v>
      </c>
      <c r="E115" s="14">
        <f>'Lot 6'!B28</f>
        <v>0</v>
      </c>
      <c r="F115" s="14">
        <f>'Lot 6'!C28</f>
        <v>0</v>
      </c>
      <c r="G115" s="14">
        <f>'Lot 6'!D28</f>
        <v>0</v>
      </c>
      <c r="I115" s="14">
        <f>'Lot 6'!E28</f>
        <v>0</v>
      </c>
      <c r="L115" s="14">
        <f>'Lot 6'!F28</f>
        <v>0</v>
      </c>
      <c r="M115" s="14">
        <f>'Lot 6'!H28</f>
        <v>0</v>
      </c>
      <c r="N115" s="14">
        <f>'Lot 6'!K28</f>
        <v>0</v>
      </c>
      <c r="O115" s="14">
        <f>'Lot 6'!L28</f>
        <v>0</v>
      </c>
      <c r="P115" s="14">
        <f>'Lot 6'!M28</f>
        <v>0</v>
      </c>
      <c r="S115" s="14">
        <f>'Lot 6'!N28</f>
        <v>0</v>
      </c>
      <c r="T115" s="14">
        <f>'Lot 6'!O28</f>
        <v>0</v>
      </c>
      <c r="U115" s="14">
        <f>'Lot 6'!P28</f>
        <v>0</v>
      </c>
      <c r="V115" s="14">
        <f>'Lot 6'!Q28</f>
        <v>0</v>
      </c>
      <c r="W115" s="14">
        <f>'Lot 6'!R28</f>
        <v>0</v>
      </c>
      <c r="X115" s="14" t="str">
        <f>'Lot 6'!S28</f>
        <v/>
      </c>
      <c r="Y115" s="14" t="s">
        <v>94</v>
      </c>
      <c r="AH115" s="14">
        <f>'Lot 6'!G28</f>
        <v>0</v>
      </c>
      <c r="AR115" s="14" t="s">
        <v>94</v>
      </c>
      <c r="AS115" s="16">
        <f>'Lot 6'!I28</f>
        <v>0</v>
      </c>
      <c r="AT115" s="16">
        <f>'Lot 6'!J28</f>
        <v>0</v>
      </c>
      <c r="AX115" t="str">
        <f>'Lot 6'!T28</f>
        <v/>
      </c>
      <c r="AY115" s="14" t="s">
        <v>94</v>
      </c>
    </row>
    <row r="116" spans="2:51" ht="14.25" customHeight="1" x14ac:dyDescent="0.25">
      <c r="B116" t="str">
        <f>'Lot 6'!U29</f>
        <v>6c</v>
      </c>
      <c r="C116">
        <f>'General Information'!$B$6</f>
        <v>0</v>
      </c>
      <c r="D116" s="14">
        <f>'Lot 6'!A29</f>
        <v>0</v>
      </c>
      <c r="E116" s="14">
        <f>'Lot 6'!B29</f>
        <v>0</v>
      </c>
      <c r="F116" s="14">
        <f>'Lot 6'!C29</f>
        <v>0</v>
      </c>
      <c r="G116" s="14">
        <f>'Lot 6'!D29</f>
        <v>0</v>
      </c>
      <c r="I116" s="14">
        <f>'Lot 6'!E29</f>
        <v>0</v>
      </c>
      <c r="L116" s="14">
        <f>'Lot 6'!F29</f>
        <v>0</v>
      </c>
      <c r="M116" s="14">
        <f>'Lot 6'!H29</f>
        <v>0</v>
      </c>
      <c r="N116" s="14">
        <f>'Lot 6'!K29</f>
        <v>0</v>
      </c>
      <c r="O116" s="14">
        <f>'Lot 6'!L29</f>
        <v>0</v>
      </c>
      <c r="P116" s="14">
        <f>'Lot 6'!M29</f>
        <v>0</v>
      </c>
      <c r="S116" s="14">
        <f>'Lot 6'!N29</f>
        <v>0</v>
      </c>
      <c r="T116" s="14">
        <f>'Lot 6'!O29</f>
        <v>0</v>
      </c>
      <c r="U116" s="14">
        <f>'Lot 6'!P29</f>
        <v>0</v>
      </c>
      <c r="V116" s="14">
        <f>'Lot 6'!Q29</f>
        <v>0</v>
      </c>
      <c r="W116" s="14">
        <f>'Lot 6'!R29</f>
        <v>0</v>
      </c>
      <c r="X116" s="14" t="str">
        <f>'Lot 6'!S29</f>
        <v/>
      </c>
      <c r="Y116" s="14" t="s">
        <v>94</v>
      </c>
      <c r="AH116" s="14">
        <f>'Lot 6'!G29</f>
        <v>0</v>
      </c>
      <c r="AR116" s="14" t="s">
        <v>94</v>
      </c>
      <c r="AS116" s="16">
        <f>'Lot 6'!I29</f>
        <v>0</v>
      </c>
      <c r="AT116" s="16">
        <f>'Lot 6'!J29</f>
        <v>0</v>
      </c>
      <c r="AX116" t="str">
        <f>'Lot 6'!T29</f>
        <v/>
      </c>
      <c r="AY116" s="14" t="s">
        <v>94</v>
      </c>
    </row>
    <row r="117" spans="2:51" ht="14.25" customHeight="1" x14ac:dyDescent="0.25">
      <c r="B117" t="str">
        <f>'Lot 6'!U30</f>
        <v>6c</v>
      </c>
      <c r="C117">
        <f>'General Information'!$B$6</f>
        <v>0</v>
      </c>
      <c r="D117" s="14">
        <f>'Lot 6'!A30</f>
        <v>0</v>
      </c>
      <c r="E117" s="14">
        <f>'Lot 6'!B30</f>
        <v>0</v>
      </c>
      <c r="F117" s="14">
        <f>'Lot 6'!C30</f>
        <v>0</v>
      </c>
      <c r="G117" s="14">
        <f>'Lot 6'!D30</f>
        <v>0</v>
      </c>
      <c r="I117" s="14">
        <f>'Lot 6'!E30</f>
        <v>0</v>
      </c>
      <c r="L117" s="14">
        <f>'Lot 6'!F30</f>
        <v>0</v>
      </c>
      <c r="M117" s="14">
        <f>'Lot 6'!H30</f>
        <v>0</v>
      </c>
      <c r="N117" s="14">
        <f>'Lot 6'!K30</f>
        <v>0</v>
      </c>
      <c r="O117" s="14">
        <f>'Lot 6'!L30</f>
        <v>0</v>
      </c>
      <c r="P117" s="14">
        <f>'Lot 6'!M30</f>
        <v>0</v>
      </c>
      <c r="S117" s="14">
        <f>'Lot 6'!N30</f>
        <v>0</v>
      </c>
      <c r="T117" s="14">
        <f>'Lot 6'!O30</f>
        <v>0</v>
      </c>
      <c r="U117" s="14">
        <f>'Lot 6'!P30</f>
        <v>0</v>
      </c>
      <c r="V117" s="14">
        <f>'Lot 6'!Q30</f>
        <v>0</v>
      </c>
      <c r="W117" s="14">
        <f>'Lot 6'!R30</f>
        <v>0</v>
      </c>
      <c r="X117" s="14" t="str">
        <f>'Lot 6'!S30</f>
        <v/>
      </c>
      <c r="Y117" s="14" t="s">
        <v>94</v>
      </c>
      <c r="AH117" s="14">
        <f>'Lot 6'!G30</f>
        <v>0</v>
      </c>
      <c r="AR117" s="14" t="s">
        <v>94</v>
      </c>
      <c r="AS117" s="16">
        <f>'Lot 6'!I30</f>
        <v>0</v>
      </c>
      <c r="AT117" s="16">
        <f>'Lot 6'!J30</f>
        <v>0</v>
      </c>
      <c r="AX117" t="str">
        <f>'Lot 6'!T30</f>
        <v/>
      </c>
      <c r="AY117" s="14" t="s">
        <v>94</v>
      </c>
    </row>
    <row r="118" spans="2:51" x14ac:dyDescent="0.25">
      <c r="D118" s="14"/>
      <c r="E118" s="14"/>
      <c r="F118" s="14"/>
      <c r="G118" s="14"/>
      <c r="I118" s="14"/>
      <c r="L118" s="14"/>
      <c r="M118" s="14"/>
      <c r="N118" s="14"/>
      <c r="O118" s="14"/>
      <c r="P118" s="14"/>
      <c r="S118" s="14"/>
      <c r="T118" s="14"/>
      <c r="U118" s="14"/>
      <c r="V118" s="14"/>
      <c r="W118" s="14"/>
      <c r="X118" s="14"/>
      <c r="Y118" s="14"/>
      <c r="AH118" s="14"/>
      <c r="AR118" s="14"/>
      <c r="AY118" s="14"/>
    </row>
    <row r="119" spans="2:51" x14ac:dyDescent="0.25">
      <c r="B119" t="str">
        <f>'Lot 6'!U34</f>
        <v>6d</v>
      </c>
      <c r="C119">
        <f>'General Information'!$B$6</f>
        <v>0</v>
      </c>
      <c r="D119" s="14">
        <f>'Lot 6'!A34</f>
        <v>0</v>
      </c>
      <c r="E119" s="14">
        <f>'Lot 6'!B34</f>
        <v>0</v>
      </c>
      <c r="F119" s="14">
        <f>'Lot 6'!C34</f>
        <v>0</v>
      </c>
      <c r="G119" s="14">
        <f>'Lot 6'!D34</f>
        <v>0</v>
      </c>
      <c r="I119" s="14">
        <f>'Lot 6'!E34</f>
        <v>0</v>
      </c>
      <c r="L119" s="14">
        <f>'Lot 6'!F34</f>
        <v>0</v>
      </c>
      <c r="M119" s="14">
        <f>'Lot 6'!H34</f>
        <v>0</v>
      </c>
      <c r="N119" s="14">
        <f>'Lot 6'!K34</f>
        <v>0</v>
      </c>
      <c r="O119" s="14">
        <f>'Lot 6'!L34</f>
        <v>0</v>
      </c>
      <c r="P119" s="14">
        <f>'Lot 6'!M34</f>
        <v>0</v>
      </c>
      <c r="S119" s="14">
        <f>'Lot 6'!N34</f>
        <v>0</v>
      </c>
      <c r="T119" s="14">
        <f>'Lot 6'!O34</f>
        <v>0</v>
      </c>
      <c r="U119" s="14">
        <f>'Lot 6'!P34</f>
        <v>0</v>
      </c>
      <c r="V119" s="14">
        <f>'Lot 6'!Q34</f>
        <v>0</v>
      </c>
      <c r="W119" s="14">
        <f>'Lot 6'!R34</f>
        <v>0</v>
      </c>
      <c r="X119" s="14" t="str">
        <f>'Lot 6'!S34</f>
        <v/>
      </c>
      <c r="Y119" s="14" t="s">
        <v>95</v>
      </c>
      <c r="AH119" s="14">
        <f>'Lot 6'!G34</f>
        <v>0</v>
      </c>
      <c r="AR119" s="14" t="s">
        <v>95</v>
      </c>
      <c r="AS119" s="16">
        <f>'Lot 6'!I34</f>
        <v>0</v>
      </c>
      <c r="AT119" s="16">
        <f>'Lot 6'!J34</f>
        <v>0</v>
      </c>
      <c r="AX119" t="str">
        <f>'Lot 6'!T34</f>
        <v/>
      </c>
      <c r="AY119" s="14" t="s">
        <v>95</v>
      </c>
    </row>
    <row r="120" spans="2:51" x14ac:dyDescent="0.25">
      <c r="B120" t="str">
        <f>'Lot 6'!U35</f>
        <v>6d</v>
      </c>
      <c r="C120">
        <f>'General Information'!$B$6</f>
        <v>0</v>
      </c>
      <c r="D120" s="14">
        <f>'Lot 6'!A35</f>
        <v>0</v>
      </c>
      <c r="E120" s="14">
        <f>'Lot 6'!B35</f>
        <v>0</v>
      </c>
      <c r="F120" s="14">
        <f>'Lot 6'!C35</f>
        <v>0</v>
      </c>
      <c r="G120" s="14">
        <f>'Lot 6'!D35</f>
        <v>0</v>
      </c>
      <c r="I120" s="14">
        <f>'Lot 6'!E35</f>
        <v>0</v>
      </c>
      <c r="L120" s="14">
        <f>'Lot 6'!F35</f>
        <v>0</v>
      </c>
      <c r="M120" s="14">
        <f>'Lot 6'!H35</f>
        <v>0</v>
      </c>
      <c r="N120" s="14">
        <f>'Lot 6'!K35</f>
        <v>0</v>
      </c>
      <c r="O120" s="14">
        <f>'Lot 6'!L35</f>
        <v>0</v>
      </c>
      <c r="P120" s="14">
        <f>'Lot 6'!M35</f>
        <v>0</v>
      </c>
      <c r="S120" s="14">
        <f>'Lot 6'!N35</f>
        <v>0</v>
      </c>
      <c r="T120" s="14">
        <f>'Lot 6'!O35</f>
        <v>0</v>
      </c>
      <c r="U120" s="14">
        <f>'Lot 6'!P35</f>
        <v>0</v>
      </c>
      <c r="V120" s="14">
        <f>'Lot 6'!Q35</f>
        <v>0</v>
      </c>
      <c r="W120" s="14">
        <f>'Lot 6'!R35</f>
        <v>0</v>
      </c>
      <c r="X120" s="14" t="str">
        <f>'Lot 6'!S35</f>
        <v/>
      </c>
      <c r="Y120" s="14" t="s">
        <v>95</v>
      </c>
      <c r="AH120" s="14">
        <f>'Lot 6'!G35</f>
        <v>0</v>
      </c>
      <c r="AR120" s="14" t="s">
        <v>95</v>
      </c>
      <c r="AS120" s="16">
        <f>'Lot 6'!I35</f>
        <v>0</v>
      </c>
      <c r="AT120" s="16">
        <f>'Lot 6'!J35</f>
        <v>0</v>
      </c>
      <c r="AX120" t="str">
        <f>'Lot 6'!T35</f>
        <v/>
      </c>
      <c r="AY120" s="14" t="s">
        <v>95</v>
      </c>
    </row>
    <row r="121" spans="2:51" x14ac:dyDescent="0.25">
      <c r="B121" t="str">
        <f>'Lot 6'!U36</f>
        <v>6d</v>
      </c>
      <c r="C121">
        <f>'General Information'!$B$6</f>
        <v>0</v>
      </c>
      <c r="D121" s="14">
        <f>'Lot 6'!A36</f>
        <v>0</v>
      </c>
      <c r="E121" s="14">
        <f>'Lot 6'!B36</f>
        <v>0</v>
      </c>
      <c r="F121" s="14">
        <f>'Lot 6'!C36</f>
        <v>0</v>
      </c>
      <c r="G121" s="14">
        <f>'Lot 6'!D36</f>
        <v>0</v>
      </c>
      <c r="I121" s="14">
        <f>'Lot 6'!E36</f>
        <v>0</v>
      </c>
      <c r="L121" s="14">
        <f>'Lot 6'!F36</f>
        <v>0</v>
      </c>
      <c r="M121" s="14">
        <f>'Lot 6'!H36</f>
        <v>0</v>
      </c>
      <c r="N121" s="14">
        <f>'Lot 6'!K36</f>
        <v>0</v>
      </c>
      <c r="O121" s="14">
        <f>'Lot 6'!L36</f>
        <v>0</v>
      </c>
      <c r="P121" s="14">
        <f>'Lot 6'!M36</f>
        <v>0</v>
      </c>
      <c r="S121" s="14">
        <f>'Lot 6'!N36</f>
        <v>0</v>
      </c>
      <c r="T121" s="14">
        <f>'Lot 6'!O36</f>
        <v>0</v>
      </c>
      <c r="U121" s="14">
        <f>'Lot 6'!P36</f>
        <v>0</v>
      </c>
      <c r="V121" s="14">
        <f>'Lot 6'!Q36</f>
        <v>0</v>
      </c>
      <c r="W121" s="14">
        <f>'Lot 6'!R36</f>
        <v>0</v>
      </c>
      <c r="X121" s="14" t="str">
        <f>'Lot 6'!S36</f>
        <v/>
      </c>
      <c r="Y121" s="14" t="s">
        <v>95</v>
      </c>
      <c r="AH121" s="14">
        <f>'Lot 6'!G36</f>
        <v>0</v>
      </c>
      <c r="AR121" s="14" t="s">
        <v>95</v>
      </c>
      <c r="AS121" s="16">
        <f>'Lot 6'!I36</f>
        <v>0</v>
      </c>
      <c r="AT121" s="16">
        <f>'Lot 6'!J36</f>
        <v>0</v>
      </c>
      <c r="AX121" t="str">
        <f>'Lot 6'!T36</f>
        <v/>
      </c>
      <c r="AY121" s="14" t="s">
        <v>95</v>
      </c>
    </row>
    <row r="122" spans="2:51" x14ac:dyDescent="0.25">
      <c r="B122" t="str">
        <f>'Lot 6'!U37</f>
        <v>6d</v>
      </c>
      <c r="C122">
        <f>'General Information'!$B$6</f>
        <v>0</v>
      </c>
      <c r="D122" s="14">
        <f>'Lot 6'!A37</f>
        <v>0</v>
      </c>
      <c r="E122" s="14">
        <f>'Lot 6'!B37</f>
        <v>0</v>
      </c>
      <c r="F122" s="14">
        <f>'Lot 6'!C37</f>
        <v>0</v>
      </c>
      <c r="G122" s="14">
        <f>'Lot 6'!D37</f>
        <v>0</v>
      </c>
      <c r="I122" s="14">
        <f>'Lot 6'!E37</f>
        <v>0</v>
      </c>
      <c r="L122" s="14">
        <f>'Lot 6'!F37</f>
        <v>0</v>
      </c>
      <c r="M122" s="14">
        <f>'Lot 6'!H37</f>
        <v>0</v>
      </c>
      <c r="N122" s="14">
        <f>'Lot 6'!K37</f>
        <v>0</v>
      </c>
      <c r="O122" s="14">
        <f>'Lot 6'!L37</f>
        <v>0</v>
      </c>
      <c r="P122" s="14">
        <f>'Lot 6'!M37</f>
        <v>0</v>
      </c>
      <c r="S122" s="14">
        <f>'Lot 6'!N37</f>
        <v>0</v>
      </c>
      <c r="T122" s="14">
        <f>'Lot 6'!O37</f>
        <v>0</v>
      </c>
      <c r="U122" s="14">
        <f>'Lot 6'!P37</f>
        <v>0</v>
      </c>
      <c r="V122" s="14">
        <f>'Lot 6'!Q37</f>
        <v>0</v>
      </c>
      <c r="W122" s="14">
        <f>'Lot 6'!R37</f>
        <v>0</v>
      </c>
      <c r="X122" s="14" t="str">
        <f>'Lot 6'!S37</f>
        <v/>
      </c>
      <c r="Y122" s="14" t="s">
        <v>95</v>
      </c>
      <c r="AH122" s="14">
        <f>'Lot 6'!G37</f>
        <v>0</v>
      </c>
      <c r="AR122" s="14" t="s">
        <v>95</v>
      </c>
      <c r="AS122" s="16">
        <f>'Lot 6'!I37</f>
        <v>0</v>
      </c>
      <c r="AT122" s="16">
        <f>'Lot 6'!J37</f>
        <v>0</v>
      </c>
      <c r="AX122" t="str">
        <f>'Lot 6'!T37</f>
        <v/>
      </c>
      <c r="AY122" s="14" t="s">
        <v>95</v>
      </c>
    </row>
    <row r="123" spans="2:51" x14ac:dyDescent="0.25">
      <c r="B123" t="str">
        <f>'Lot 6'!U38</f>
        <v>6d</v>
      </c>
      <c r="C123">
        <f>'General Information'!$B$6</f>
        <v>0</v>
      </c>
      <c r="D123" s="14">
        <f>'Lot 6'!A38</f>
        <v>0</v>
      </c>
      <c r="E123" s="14">
        <f>'Lot 6'!B38</f>
        <v>0</v>
      </c>
      <c r="F123" s="14">
        <f>'Lot 6'!C38</f>
        <v>0</v>
      </c>
      <c r="G123" s="14">
        <f>'Lot 6'!D38</f>
        <v>0</v>
      </c>
      <c r="I123" s="14">
        <f>'Lot 6'!E38</f>
        <v>0</v>
      </c>
      <c r="L123" s="14">
        <f>'Lot 6'!F38</f>
        <v>0</v>
      </c>
      <c r="M123" s="14">
        <f>'Lot 6'!H38</f>
        <v>0</v>
      </c>
      <c r="N123" s="14">
        <f>'Lot 6'!K38</f>
        <v>0</v>
      </c>
      <c r="O123" s="14">
        <f>'Lot 6'!L38</f>
        <v>0</v>
      </c>
      <c r="P123" s="14">
        <f>'Lot 6'!M38</f>
        <v>0</v>
      </c>
      <c r="S123" s="14">
        <f>'Lot 6'!N38</f>
        <v>0</v>
      </c>
      <c r="T123" s="14">
        <f>'Lot 6'!O38</f>
        <v>0</v>
      </c>
      <c r="U123" s="14">
        <f>'Lot 6'!P38</f>
        <v>0</v>
      </c>
      <c r="V123" s="14">
        <f>'Lot 6'!Q38</f>
        <v>0</v>
      </c>
      <c r="W123" s="14">
        <f>'Lot 6'!R38</f>
        <v>0</v>
      </c>
      <c r="X123" s="14" t="str">
        <f>'Lot 6'!S38</f>
        <v/>
      </c>
      <c r="Y123" s="14" t="s">
        <v>95</v>
      </c>
      <c r="AH123" s="14">
        <f>'Lot 6'!G38</f>
        <v>0</v>
      </c>
      <c r="AR123" s="14" t="s">
        <v>95</v>
      </c>
      <c r="AS123" s="16">
        <f>'Lot 6'!I38</f>
        <v>0</v>
      </c>
      <c r="AT123" s="16">
        <f>'Lot 6'!J38</f>
        <v>0</v>
      </c>
      <c r="AX123" t="str">
        <f>'Lot 6'!T38</f>
        <v/>
      </c>
      <c r="AY123" s="14" t="s">
        <v>95</v>
      </c>
    </row>
    <row r="124" spans="2:51" x14ac:dyDescent="0.25">
      <c r="B124" t="str">
        <f>'Lot 6'!U39</f>
        <v>6d</v>
      </c>
      <c r="C124">
        <f>'General Information'!$B$6</f>
        <v>0</v>
      </c>
      <c r="D124" s="14">
        <f>'Lot 6'!A39</f>
        <v>0</v>
      </c>
      <c r="E124" s="14">
        <f>'Lot 6'!B39</f>
        <v>0</v>
      </c>
      <c r="F124" s="14">
        <f>'Lot 6'!C39</f>
        <v>0</v>
      </c>
      <c r="G124" s="14">
        <f>'Lot 6'!D39</f>
        <v>0</v>
      </c>
      <c r="I124" s="14">
        <f>'Lot 6'!E39</f>
        <v>0</v>
      </c>
      <c r="L124" s="14">
        <f>'Lot 6'!F39</f>
        <v>0</v>
      </c>
      <c r="M124" s="14">
        <f>'Lot 6'!H39</f>
        <v>0</v>
      </c>
      <c r="N124" s="14">
        <f>'Lot 6'!K39</f>
        <v>0</v>
      </c>
      <c r="O124" s="14">
        <f>'Lot 6'!L39</f>
        <v>0</v>
      </c>
      <c r="P124" s="14">
        <f>'Lot 6'!M39</f>
        <v>0</v>
      </c>
      <c r="S124" s="14">
        <f>'Lot 6'!N39</f>
        <v>0</v>
      </c>
      <c r="T124" s="14">
        <f>'Lot 6'!O39</f>
        <v>0</v>
      </c>
      <c r="U124" s="14">
        <f>'Lot 6'!P39</f>
        <v>0</v>
      </c>
      <c r="V124" s="14">
        <f>'Lot 6'!Q39</f>
        <v>0</v>
      </c>
      <c r="W124" s="14">
        <f>'Lot 6'!R39</f>
        <v>0</v>
      </c>
      <c r="X124" s="14" t="str">
        <f>'Lot 6'!S39</f>
        <v/>
      </c>
      <c r="Y124" s="14" t="s">
        <v>95</v>
      </c>
      <c r="AH124" s="14">
        <f>'Lot 6'!G39</f>
        <v>0</v>
      </c>
      <c r="AR124" s="14" t="s">
        <v>95</v>
      </c>
      <c r="AS124" s="16">
        <f>'Lot 6'!I39</f>
        <v>0</v>
      </c>
      <c r="AT124" s="16">
        <f>'Lot 6'!J39</f>
        <v>0</v>
      </c>
      <c r="AX124" t="str">
        <f>'Lot 6'!T39</f>
        <v/>
      </c>
      <c r="AY124" s="14" t="s">
        <v>95</v>
      </c>
    </row>
    <row r="125" spans="2:51" x14ac:dyDescent="0.25">
      <c r="D125" s="14"/>
      <c r="E125" s="14"/>
      <c r="F125" s="14"/>
      <c r="G125" s="14"/>
      <c r="I125" s="14"/>
      <c r="L125" s="14"/>
      <c r="M125" s="14"/>
      <c r="N125" s="14"/>
      <c r="O125" s="14"/>
      <c r="P125" s="14"/>
      <c r="S125" s="14"/>
      <c r="T125" s="14"/>
      <c r="U125" s="14"/>
      <c r="V125" s="14"/>
      <c r="W125" s="14"/>
      <c r="X125" s="14"/>
      <c r="Y125" s="14"/>
      <c r="AH125" s="14"/>
      <c r="AR125" s="14"/>
      <c r="AY125" s="14"/>
    </row>
    <row r="126" spans="2:51" x14ac:dyDescent="0.25">
      <c r="B126" t="str">
        <f>'Lot 7'!N7</f>
        <v>7a</v>
      </c>
      <c r="C126">
        <f>'General Information'!$B$6</f>
        <v>0</v>
      </c>
      <c r="D126" s="14">
        <f>'Lot 7'!A7</f>
        <v>0</v>
      </c>
      <c r="E126" s="14">
        <f>'Lot 7'!B7</f>
        <v>0</v>
      </c>
      <c r="F126" s="14" t="str">
        <f>'Lot 7'!D7</f>
        <v>GE Lighting</v>
      </c>
      <c r="G126" s="14" t="str">
        <f>'Lot 7'!E7</f>
        <v>F32T8/25WSPX35EC</v>
      </c>
      <c r="H126" s="14" t="str">
        <f>'Lot 7'!F7</f>
        <v>GE Ecolux Starcoat T8, 3500K</v>
      </c>
      <c r="I126" s="14">
        <f>'Lot 7'!G7</f>
        <v>72129</v>
      </c>
      <c r="O126" s="14"/>
      <c r="P126" s="14"/>
      <c r="Q126" s="14"/>
      <c r="R126" s="14"/>
      <c r="S126" s="14"/>
      <c r="T126" s="14">
        <f>'Lot 7'!H7</f>
        <v>0</v>
      </c>
      <c r="U126" s="14">
        <f>'Lot 7'!I7</f>
        <v>0</v>
      </c>
      <c r="V126" s="14">
        <f>'Lot 7'!J7</f>
        <v>0</v>
      </c>
      <c r="W126" s="14">
        <f>'Lot 7'!K7</f>
        <v>0</v>
      </c>
      <c r="X126" s="14" t="str">
        <f>'Lot 7'!L7</f>
        <v/>
      </c>
      <c r="Y126" s="14" t="s">
        <v>101</v>
      </c>
      <c r="AR126" s="14" t="s">
        <v>101</v>
      </c>
      <c r="AX126" t="str">
        <f>'Lot 7'!M7</f>
        <v>Yes</v>
      </c>
      <c r="AY126" s="14" t="s">
        <v>101</v>
      </c>
    </row>
    <row r="127" spans="2:51" x14ac:dyDescent="0.25">
      <c r="B127" t="str">
        <f>'Lot 7'!N8</f>
        <v>7a</v>
      </c>
      <c r="C127">
        <f>'General Information'!$B$6</f>
        <v>0</v>
      </c>
      <c r="D127" s="14">
        <f>'Lot 7'!A8</f>
        <v>0</v>
      </c>
      <c r="E127" s="14">
        <f>'Lot 7'!B8</f>
        <v>0</v>
      </c>
      <c r="F127" s="14" t="str">
        <f>'Lot 7'!D8</f>
        <v>GE Lighting</v>
      </c>
      <c r="G127" s="14" t="str">
        <f>'Lot 7'!E8</f>
        <v>F32T8/25WSPX41EC</v>
      </c>
      <c r="H127" s="14" t="str">
        <f>'Lot 7'!F8</f>
        <v>GE Ecolux Starcoat T8, 4100K</v>
      </c>
      <c r="I127" s="14">
        <f>'Lot 7'!G8</f>
        <v>72130</v>
      </c>
      <c r="T127" s="14">
        <f>'Lot 7'!H8</f>
        <v>0</v>
      </c>
      <c r="U127" s="14">
        <f>'Lot 7'!I8</f>
        <v>0</v>
      </c>
      <c r="V127" s="14">
        <f>'Lot 7'!J8</f>
        <v>0</v>
      </c>
      <c r="W127" s="14">
        <f>'Lot 7'!K8</f>
        <v>0</v>
      </c>
      <c r="X127" s="14" t="str">
        <f>'Lot 7'!L8</f>
        <v/>
      </c>
      <c r="Y127" s="14" t="s">
        <v>101</v>
      </c>
      <c r="AR127" s="14" t="s">
        <v>101</v>
      </c>
      <c r="AX127" t="str">
        <f>'Lot 7'!M8</f>
        <v>Yes</v>
      </c>
      <c r="AY127" s="14" t="s">
        <v>101</v>
      </c>
    </row>
    <row r="128" spans="2:51" x14ac:dyDescent="0.25">
      <c r="B128" t="str">
        <f>'Lot 7'!N9</f>
        <v>7a</v>
      </c>
      <c r="C128">
        <f>'General Information'!$B$6</f>
        <v>0</v>
      </c>
      <c r="D128" s="14">
        <f>'Lot 7'!A9</f>
        <v>0</v>
      </c>
      <c r="E128" s="14">
        <f>'Lot 7'!B9</f>
        <v>0</v>
      </c>
      <c r="F128" s="14" t="str">
        <f>'Lot 7'!D9</f>
        <v>GE Lighting</v>
      </c>
      <c r="G128" s="14" t="str">
        <f>'Lot 7'!E9</f>
        <v>F32T8/25WSPX50EC</v>
      </c>
      <c r="H128" s="14" t="str">
        <f>'Lot 7'!F9</f>
        <v>GE Ecolux Starcoat T8, 5000K</v>
      </c>
      <c r="I128" s="14">
        <f>'Lot 7'!G9</f>
        <v>72131</v>
      </c>
      <c r="T128" s="14">
        <f>'Lot 7'!H9</f>
        <v>0</v>
      </c>
      <c r="U128" s="14">
        <f>'Lot 7'!I9</f>
        <v>0</v>
      </c>
      <c r="V128" s="14">
        <f>'Lot 7'!J9</f>
        <v>0</v>
      </c>
      <c r="W128" s="14">
        <f>'Lot 7'!K9</f>
        <v>0</v>
      </c>
      <c r="X128" s="14" t="str">
        <f>'Lot 7'!L9</f>
        <v/>
      </c>
      <c r="Y128" s="14" t="s">
        <v>101</v>
      </c>
      <c r="AR128" s="14" t="s">
        <v>101</v>
      </c>
      <c r="AX128" t="str">
        <f>'Lot 7'!M9</f>
        <v>Yes</v>
      </c>
      <c r="AY128" s="14" t="s">
        <v>101</v>
      </c>
    </row>
    <row r="129" spans="2:51" x14ac:dyDescent="0.25">
      <c r="D129" s="14"/>
      <c r="E129" s="14"/>
      <c r="F129" s="14"/>
      <c r="G129" s="14"/>
      <c r="H129" s="14"/>
      <c r="I129" s="14"/>
      <c r="T129" s="14"/>
      <c r="U129" s="14"/>
      <c r="V129" s="14"/>
      <c r="W129" s="14"/>
      <c r="X129" s="14"/>
      <c r="Y129" s="14"/>
      <c r="AR129" s="14"/>
      <c r="AY129" s="14"/>
    </row>
    <row r="130" spans="2:51" x14ac:dyDescent="0.25">
      <c r="B130" t="str">
        <f>'Lot 7'!N15</f>
        <v>7b</v>
      </c>
      <c r="C130">
        <f>'General Information'!$B$6</f>
        <v>0</v>
      </c>
      <c r="D130" s="14">
        <f>'Lot 7'!A15</f>
        <v>0</v>
      </c>
      <c r="E130" s="14">
        <f>'Lot 7'!B15</f>
        <v>0</v>
      </c>
      <c r="F130" s="14" t="str">
        <f>'Lot 7'!D15</f>
        <v>Philips</v>
      </c>
      <c r="G130" s="14" t="str">
        <f>'Lot 7'!E15</f>
        <v>F32T8/ADV835/XLL/ALTO/28W</v>
      </c>
      <c r="H130" s="14" t="str">
        <f>'Lot 7'!F15</f>
        <v>Energy Advantage Extra Long Life T8, 3500K</v>
      </c>
      <c r="I130" s="14" t="str">
        <f>'Lot 7'!G15</f>
        <v>281485</v>
      </c>
      <c r="T130">
        <f>'Lot 7'!H15</f>
        <v>0</v>
      </c>
      <c r="U130">
        <f>'Lot 7'!I15</f>
        <v>0</v>
      </c>
      <c r="V130">
        <f>'Lot 7'!J15</f>
        <v>0</v>
      </c>
      <c r="W130">
        <f>'Lot 7'!K15</f>
        <v>0</v>
      </c>
      <c r="X130" t="str">
        <f>'Lot 7'!L15</f>
        <v/>
      </c>
      <c r="Y130" t="s">
        <v>102</v>
      </c>
      <c r="AR130" t="s">
        <v>102</v>
      </c>
      <c r="AX130" t="str">
        <f>'Lot 7'!M15</f>
        <v>Yes</v>
      </c>
      <c r="AY130" t="s">
        <v>102</v>
      </c>
    </row>
    <row r="131" spans="2:51" x14ac:dyDescent="0.25">
      <c r="B131" t="str">
        <f>'Lot 7'!N16</f>
        <v>7b</v>
      </c>
      <c r="C131">
        <f>'General Information'!$B$6</f>
        <v>0</v>
      </c>
      <c r="D131" s="14">
        <f>'Lot 7'!A16</f>
        <v>0</v>
      </c>
      <c r="E131" s="14">
        <f>'Lot 7'!B16</f>
        <v>0</v>
      </c>
      <c r="F131" s="14" t="str">
        <f>'Lot 7'!D16</f>
        <v>Philips</v>
      </c>
      <c r="G131" s="14" t="str">
        <f>'Lot 7'!E16</f>
        <v>F32T8/ADV841/XLL/ALTO/28W</v>
      </c>
      <c r="H131" s="14" t="str">
        <f>'Lot 7'!F16</f>
        <v>Energy Advantage Extra Long Life T8, 4100K</v>
      </c>
      <c r="I131" s="14" t="str">
        <f>'Lot 7'!G16</f>
        <v>281279</v>
      </c>
      <c r="T131">
        <f>'Lot 7'!H16</f>
        <v>0</v>
      </c>
      <c r="U131">
        <f>'Lot 7'!I16</f>
        <v>0</v>
      </c>
      <c r="V131">
        <f>'Lot 7'!J16</f>
        <v>0</v>
      </c>
      <c r="W131">
        <f>'Lot 7'!K16</f>
        <v>0</v>
      </c>
      <c r="X131" t="str">
        <f>'Lot 7'!L16</f>
        <v/>
      </c>
      <c r="Y131" t="s">
        <v>102</v>
      </c>
      <c r="AR131" t="s">
        <v>102</v>
      </c>
      <c r="AX131" t="str">
        <f>'Lot 7'!M16</f>
        <v>Yes</v>
      </c>
      <c r="AY131" t="s">
        <v>102</v>
      </c>
    </row>
    <row r="132" spans="2:51" x14ac:dyDescent="0.25">
      <c r="B132" t="str">
        <f>'Lot 7'!N17</f>
        <v>7b</v>
      </c>
      <c r="C132">
        <f>'General Information'!$B$6</f>
        <v>0</v>
      </c>
      <c r="D132" s="14">
        <f>'Lot 7'!A17</f>
        <v>0</v>
      </c>
      <c r="E132" s="14">
        <f>'Lot 7'!B17</f>
        <v>0</v>
      </c>
      <c r="F132" s="14" t="str">
        <f>'Lot 7'!D17</f>
        <v>Philips</v>
      </c>
      <c r="G132" s="14" t="str">
        <f>'Lot 7'!E17</f>
        <v>F32T8/ADV850/XLL/ALTO/28W</v>
      </c>
      <c r="H132" s="14" t="str">
        <f>'Lot 7'!F17</f>
        <v>Energy Advantage Extra Long Life T8, 5000K</v>
      </c>
      <c r="I132" s="14" t="str">
        <f>'Lot 7'!G17</f>
        <v>281287</v>
      </c>
      <c r="T132">
        <f>'Lot 7'!H17</f>
        <v>0</v>
      </c>
      <c r="U132">
        <f>'Lot 7'!I17</f>
        <v>0</v>
      </c>
      <c r="V132">
        <f>'Lot 7'!J17</f>
        <v>0</v>
      </c>
      <c r="W132">
        <f>'Lot 7'!K17</f>
        <v>0</v>
      </c>
      <c r="X132" t="str">
        <f>'Lot 7'!L17</f>
        <v/>
      </c>
      <c r="Y132" t="s">
        <v>102</v>
      </c>
      <c r="AR132" t="s">
        <v>102</v>
      </c>
      <c r="AX132" t="str">
        <f>'Lot 7'!M17</f>
        <v>Yes</v>
      </c>
      <c r="AY132" t="s">
        <v>102</v>
      </c>
    </row>
    <row r="133" spans="2:51" x14ac:dyDescent="0.25">
      <c r="D133" s="14"/>
      <c r="E133" s="14"/>
      <c r="F133" s="14"/>
      <c r="G133" s="14"/>
      <c r="H133" s="14"/>
      <c r="I133" s="14"/>
    </row>
    <row r="134" spans="2:51" x14ac:dyDescent="0.25">
      <c r="B134" t="str">
        <f>'Lot 7'!N23</f>
        <v>7c</v>
      </c>
      <c r="C134">
        <f>'General Information'!$B$6</f>
        <v>0</v>
      </c>
      <c r="D134" s="14">
        <f>'Lot 7'!A23</f>
        <v>0</v>
      </c>
      <c r="E134" s="14">
        <f>'Lot 7'!B23</f>
        <v>0</v>
      </c>
      <c r="F134" s="14" t="str">
        <f>'Lot 7'!D23</f>
        <v>LedVance</v>
      </c>
      <c r="G134" s="14" t="str">
        <f>'Lot 7'!E23</f>
        <v>FO28/835/XP/XL/SS/ECO3</v>
      </c>
      <c r="H134" s="14" t="str">
        <f>'Lot 7'!F23</f>
        <v>SYLVANIA Octron XP XL Supersaver, 3500K</v>
      </c>
      <c r="I134" s="14">
        <f>'Lot 7'!G23</f>
        <v>22166</v>
      </c>
      <c r="T134">
        <f>'Lot 7'!H23</f>
        <v>0</v>
      </c>
      <c r="U134">
        <f>'Lot 7'!I23</f>
        <v>0</v>
      </c>
      <c r="V134">
        <f>'Lot 7'!J23</f>
        <v>0</v>
      </c>
      <c r="W134">
        <f>'Lot 7'!K23</f>
        <v>0</v>
      </c>
      <c r="X134" t="str">
        <f>'Lot 7'!L23</f>
        <v/>
      </c>
      <c r="Y134" t="s">
        <v>103</v>
      </c>
      <c r="AR134" t="s">
        <v>103</v>
      </c>
      <c r="AX134" t="str">
        <f>'Lot 7'!M23</f>
        <v>Yes</v>
      </c>
      <c r="AY134" t="s">
        <v>103</v>
      </c>
    </row>
    <row r="135" spans="2:51" x14ac:dyDescent="0.25">
      <c r="B135" t="str">
        <f>'Lot 7'!N24</f>
        <v>7c</v>
      </c>
      <c r="C135">
        <f>'General Information'!$B$6</f>
        <v>0</v>
      </c>
      <c r="D135" s="14">
        <f>'Lot 7'!A24</f>
        <v>0</v>
      </c>
      <c r="E135" s="14">
        <f>'Lot 7'!B24</f>
        <v>0</v>
      </c>
      <c r="F135" s="14" t="str">
        <f>'Lot 7'!D24</f>
        <v>LedVance</v>
      </c>
      <c r="G135" s="14" t="str">
        <f>'Lot 7'!E24</f>
        <v>FO28/841/XP/XL/SS/ECO3</v>
      </c>
      <c r="H135" s="14" t="str">
        <f>'Lot 7'!F24</f>
        <v>SYLVANIA Octron XP XL Supersaver, 4100K</v>
      </c>
      <c r="I135" s="14">
        <f>'Lot 7'!G24</f>
        <v>22167</v>
      </c>
      <c r="T135">
        <f>'Lot 7'!H24</f>
        <v>0</v>
      </c>
      <c r="U135">
        <f>'Lot 7'!I24</f>
        <v>0</v>
      </c>
      <c r="V135">
        <f>'Lot 7'!J24</f>
        <v>0</v>
      </c>
      <c r="W135">
        <f>'Lot 7'!K24</f>
        <v>0</v>
      </c>
      <c r="X135" t="str">
        <f>'Lot 7'!L24</f>
        <v/>
      </c>
      <c r="Y135" t="s">
        <v>103</v>
      </c>
      <c r="AR135" t="s">
        <v>103</v>
      </c>
      <c r="AX135" t="str">
        <f>'Lot 7'!M24</f>
        <v>Yes</v>
      </c>
      <c r="AY135" t="s">
        <v>103</v>
      </c>
    </row>
    <row r="136" spans="2:51" x14ac:dyDescent="0.25">
      <c r="B136" t="str">
        <f>'Lot 7'!N25</f>
        <v>7c</v>
      </c>
      <c r="C136">
        <f>'General Information'!$B$6</f>
        <v>0</v>
      </c>
      <c r="D136" s="14">
        <f>'Lot 7'!A25</f>
        <v>0</v>
      </c>
      <c r="E136" s="14">
        <f>'Lot 7'!B25</f>
        <v>0</v>
      </c>
      <c r="F136" s="14" t="str">
        <f>'Lot 7'!D25</f>
        <v>LedVance</v>
      </c>
      <c r="G136" s="14" t="str">
        <f>'Lot 7'!E25</f>
        <v>FO28/850/XP/XL/SS/ECO3</v>
      </c>
      <c r="H136" s="14" t="str">
        <f>'Lot 7'!F25</f>
        <v>SYLVANIA Octron XP XL Supersaver, 5000K</v>
      </c>
      <c r="I136" s="14">
        <f>'Lot 7'!G25</f>
        <v>22326</v>
      </c>
      <c r="T136">
        <f>'Lot 7'!H25</f>
        <v>0</v>
      </c>
      <c r="U136">
        <f>'Lot 7'!I25</f>
        <v>0</v>
      </c>
      <c r="V136">
        <f>'Lot 7'!J25</f>
        <v>0</v>
      </c>
      <c r="W136">
        <f>'Lot 7'!K25</f>
        <v>0</v>
      </c>
      <c r="X136" t="str">
        <f>'Lot 7'!L25</f>
        <v/>
      </c>
      <c r="Y136" t="s">
        <v>103</v>
      </c>
      <c r="AR136" t="s">
        <v>103</v>
      </c>
      <c r="AX136" t="str">
        <f>'Lot 7'!M25</f>
        <v>Yes</v>
      </c>
      <c r="AY136" t="s">
        <v>103</v>
      </c>
    </row>
    <row r="137" spans="2:51" x14ac:dyDescent="0.25">
      <c r="D137" s="14"/>
      <c r="E137" s="14"/>
      <c r="F137" s="14"/>
      <c r="G137" s="14"/>
      <c r="H137" s="14"/>
      <c r="I137" s="14"/>
    </row>
    <row r="138" spans="2:51" x14ac:dyDescent="0.25">
      <c r="B138" t="str">
        <f>'Lot 7'!U31</f>
        <v>7d</v>
      </c>
      <c r="C138">
        <f>'General Information'!$B$6</f>
        <v>0</v>
      </c>
      <c r="D138" s="14">
        <f>'Lot 7'!A31</f>
        <v>0</v>
      </c>
      <c r="E138" s="14">
        <f>'Lot 7'!B31</f>
        <v>0</v>
      </c>
      <c r="F138" s="14">
        <f>'Lot 7'!C31</f>
        <v>0</v>
      </c>
      <c r="G138" s="14">
        <f>'Lot 7'!D31</f>
        <v>0</v>
      </c>
      <c r="H138" s="14">
        <f>'Lot 7'!E31</f>
        <v>0</v>
      </c>
      <c r="I138" s="14">
        <f>'Lot 7'!F31</f>
        <v>0</v>
      </c>
      <c r="L138" s="14">
        <f>'Lot 7'!H31</f>
        <v>0</v>
      </c>
      <c r="O138" s="16">
        <f>'Lot 7'!J31</f>
        <v>0</v>
      </c>
      <c r="P138" s="16">
        <f>'Lot 7'!K31</f>
        <v>0</v>
      </c>
      <c r="T138">
        <f>'Lot 7'!O31</f>
        <v>0</v>
      </c>
      <c r="U138">
        <f>'Lot 7'!P31</f>
        <v>0</v>
      </c>
      <c r="V138">
        <f>'Lot 7'!Q31</f>
        <v>0</v>
      </c>
      <c r="W138">
        <f>'Lot 7'!R31</f>
        <v>0</v>
      </c>
      <c r="X138" t="str">
        <f>'Lot 7'!S31</f>
        <v/>
      </c>
      <c r="Y138" t="s">
        <v>104</v>
      </c>
      <c r="AH138" s="14">
        <f>'Lot 7'!I31</f>
        <v>0</v>
      </c>
      <c r="AI138">
        <f>'Lot 7'!L31</f>
        <v>0</v>
      </c>
      <c r="AJ138">
        <f>'Lot 7'!M31</f>
        <v>0</v>
      </c>
      <c r="AK138">
        <f>'Lot 7'!N31</f>
        <v>0</v>
      </c>
      <c r="AQ138" s="14">
        <f>'Lot 7'!G31</f>
        <v>0</v>
      </c>
      <c r="AR138" t="s">
        <v>104</v>
      </c>
      <c r="AX138" t="str">
        <f>'Lot 7'!T31</f>
        <v/>
      </c>
      <c r="AY138" t="s">
        <v>104</v>
      </c>
    </row>
    <row r="139" spans="2:51" x14ac:dyDescent="0.25">
      <c r="B139" t="str">
        <f>'Lot 7'!U32</f>
        <v>7d</v>
      </c>
      <c r="C139">
        <f>'General Information'!$B$6</f>
        <v>0</v>
      </c>
      <c r="D139" s="14">
        <f>'Lot 7'!A32</f>
        <v>0</v>
      </c>
      <c r="E139" s="14">
        <f>'Lot 7'!B32</f>
        <v>0</v>
      </c>
      <c r="F139" s="14">
        <f>'Lot 7'!C32</f>
        <v>0</v>
      </c>
      <c r="G139" s="14">
        <f>'Lot 7'!D32</f>
        <v>0</v>
      </c>
      <c r="H139" s="14">
        <f>'Lot 7'!E32</f>
        <v>0</v>
      </c>
      <c r="I139" s="14">
        <f>'Lot 7'!F32</f>
        <v>0</v>
      </c>
      <c r="L139" s="14">
        <f>'Lot 7'!H32</f>
        <v>0</v>
      </c>
      <c r="O139" s="16">
        <f>'Lot 7'!J32</f>
        <v>0</v>
      </c>
      <c r="P139" s="16">
        <f>'Lot 7'!K32</f>
        <v>0</v>
      </c>
      <c r="T139">
        <f>'Lot 7'!O32</f>
        <v>0</v>
      </c>
      <c r="U139">
        <f>'Lot 7'!P32</f>
        <v>0</v>
      </c>
      <c r="V139">
        <f>'Lot 7'!Q32</f>
        <v>0</v>
      </c>
      <c r="W139">
        <f>'Lot 7'!R32</f>
        <v>0</v>
      </c>
      <c r="X139" t="str">
        <f>'Lot 7'!S32</f>
        <v/>
      </c>
      <c r="Y139" t="s">
        <v>104</v>
      </c>
      <c r="AH139" s="14">
        <f>'Lot 7'!I32</f>
        <v>0</v>
      </c>
      <c r="AI139">
        <f>'Lot 7'!L32</f>
        <v>0</v>
      </c>
      <c r="AJ139">
        <f>'Lot 7'!M32</f>
        <v>0</v>
      </c>
      <c r="AK139">
        <f>'Lot 7'!N32</f>
        <v>0</v>
      </c>
      <c r="AQ139" s="14">
        <f>'Lot 7'!G32</f>
        <v>0</v>
      </c>
      <c r="AR139" t="s">
        <v>104</v>
      </c>
      <c r="AX139" t="str">
        <f>'Lot 7'!T32</f>
        <v/>
      </c>
      <c r="AY139" t="s">
        <v>104</v>
      </c>
    </row>
    <row r="140" spans="2:51" x14ac:dyDescent="0.25">
      <c r="B140" t="str">
        <f>'Lot 7'!U33</f>
        <v>7d</v>
      </c>
      <c r="C140">
        <f>'General Information'!$B$6</f>
        <v>0</v>
      </c>
      <c r="D140" s="14">
        <f>'Lot 7'!A33</f>
        <v>0</v>
      </c>
      <c r="E140" s="14">
        <f>'Lot 7'!B33</f>
        <v>0</v>
      </c>
      <c r="F140" s="14">
        <f>'Lot 7'!C33</f>
        <v>0</v>
      </c>
      <c r="G140" s="14">
        <f>'Lot 7'!D33</f>
        <v>0</v>
      </c>
      <c r="H140" s="14">
        <f>'Lot 7'!E33</f>
        <v>0</v>
      </c>
      <c r="I140" s="14">
        <f>'Lot 7'!F33</f>
        <v>0</v>
      </c>
      <c r="L140" s="14">
        <f>'Lot 7'!H33</f>
        <v>0</v>
      </c>
      <c r="O140" s="16">
        <f>'Lot 7'!J33</f>
        <v>0</v>
      </c>
      <c r="P140" s="16">
        <f>'Lot 7'!K33</f>
        <v>0</v>
      </c>
      <c r="T140">
        <f>'Lot 7'!O33</f>
        <v>0</v>
      </c>
      <c r="U140">
        <f>'Lot 7'!P33</f>
        <v>0</v>
      </c>
      <c r="V140">
        <f>'Lot 7'!Q33</f>
        <v>0</v>
      </c>
      <c r="W140">
        <f>'Lot 7'!R33</f>
        <v>0</v>
      </c>
      <c r="X140" t="str">
        <f>'Lot 7'!S33</f>
        <v/>
      </c>
      <c r="Y140" t="s">
        <v>104</v>
      </c>
      <c r="AH140" s="14">
        <f>'Lot 7'!I33</f>
        <v>0</v>
      </c>
      <c r="AI140">
        <f>'Lot 7'!L33</f>
        <v>0</v>
      </c>
      <c r="AJ140">
        <f>'Lot 7'!M33</f>
        <v>0</v>
      </c>
      <c r="AK140">
        <f>'Lot 7'!N33</f>
        <v>0</v>
      </c>
      <c r="AQ140" s="14">
        <f>'Lot 7'!G33</f>
        <v>0</v>
      </c>
      <c r="AR140" t="s">
        <v>104</v>
      </c>
      <c r="AX140" t="str">
        <f>'Lot 7'!T33</f>
        <v/>
      </c>
      <c r="AY140" t="s">
        <v>104</v>
      </c>
    </row>
    <row r="141" spans="2:51" x14ac:dyDescent="0.25">
      <c r="D141" s="14"/>
      <c r="E141" s="14"/>
      <c r="F141" s="14"/>
      <c r="G141" s="14"/>
      <c r="H141" s="14"/>
      <c r="I141" s="14"/>
      <c r="L141" s="14"/>
      <c r="P141" s="16"/>
      <c r="AQ141" s="14"/>
    </row>
    <row r="142" spans="2:51" x14ac:dyDescent="0.25">
      <c r="B142" t="str">
        <f>'Lot 8'!Q6</f>
        <v>8a</v>
      </c>
      <c r="C142">
        <f>'General Information'!$B$6</f>
        <v>0</v>
      </c>
      <c r="D142" s="14">
        <f>'Lot 8'!A6</f>
        <v>0</v>
      </c>
      <c r="E142" s="14">
        <f>'Lot 8'!B6</f>
        <v>0</v>
      </c>
      <c r="F142" s="14" t="str">
        <f>'Lot 8'!C6</f>
        <v>GE LIGHTING</v>
      </c>
      <c r="H142" s="14" t="str">
        <f>'Lot 8'!D6</f>
        <v>GE232MAX-G-H</v>
      </c>
      <c r="I142" s="14">
        <f>'Lot 8'!E6</f>
        <v>74803</v>
      </c>
      <c r="T142">
        <f>'Lot 8'!I6</f>
        <v>0</v>
      </c>
      <c r="U142">
        <f>'Lot 8'!J6</f>
        <v>0</v>
      </c>
      <c r="V142">
        <f>'Lot 8'!K6</f>
        <v>0</v>
      </c>
      <c r="W142">
        <f>'Lot 8'!L6</f>
        <v>0</v>
      </c>
      <c r="X142" t="str">
        <f>'Lot 8'!M6</f>
        <v/>
      </c>
      <c r="Y142" t="s">
        <v>157</v>
      </c>
      <c r="AL142" t="str">
        <f>'Lot 8'!H6</f>
        <v>Yes</v>
      </c>
      <c r="AM142">
        <f>'Lot 8'!N6</f>
        <v>56</v>
      </c>
      <c r="AN142" t="e">
        <f>'Lot 8'!O6</f>
        <v>#DIV/0!</v>
      </c>
      <c r="AR142" t="s">
        <v>157</v>
      </c>
      <c r="AX142" t="str">
        <f>'Lot 8'!P6</f>
        <v>Yes</v>
      </c>
      <c r="AY142" t="s">
        <v>157</v>
      </c>
    </row>
    <row r="143" spans="2:51" x14ac:dyDescent="0.25">
      <c r="B143" t="str">
        <f>'Lot 8'!Q7</f>
        <v>8a</v>
      </c>
      <c r="C143">
        <f>'General Information'!$B$6</f>
        <v>0</v>
      </c>
      <c r="D143" s="14">
        <f>'Lot 8'!A7</f>
        <v>0</v>
      </c>
      <c r="E143" s="14">
        <f>'Lot 8'!B7</f>
        <v>0</v>
      </c>
      <c r="F143" s="14" t="str">
        <f>'Lot 8'!C7</f>
        <v>GE LIGHTING</v>
      </c>
      <c r="H143" s="14" t="str">
        <f>'Lot 8'!D7</f>
        <v>GE232MAX-G-N</v>
      </c>
      <c r="I143" s="14">
        <f>'Lot 8'!E7</f>
        <v>72275</v>
      </c>
      <c r="T143">
        <f>'Lot 8'!I7</f>
        <v>0</v>
      </c>
      <c r="U143">
        <f>'Lot 8'!J7</f>
        <v>0</v>
      </c>
      <c r="V143">
        <f>'Lot 8'!K7</f>
        <v>0</v>
      </c>
      <c r="W143">
        <f>'Lot 8'!L7</f>
        <v>0</v>
      </c>
      <c r="X143" t="str">
        <f>'Lot 8'!M7</f>
        <v/>
      </c>
      <c r="Y143" t="s">
        <v>157</v>
      </c>
      <c r="AL143" t="str">
        <f>'Lot 8'!H7</f>
        <v>Yes</v>
      </c>
      <c r="AM143">
        <f>'Lot 8'!N7</f>
        <v>144</v>
      </c>
      <c r="AN143" t="e">
        <f>'Lot 8'!O7</f>
        <v>#DIV/0!</v>
      </c>
      <c r="AR143" t="s">
        <v>157</v>
      </c>
      <c r="AX143" t="str">
        <f>'Lot 8'!P7</f>
        <v>Yes</v>
      </c>
      <c r="AY143" t="s">
        <v>157</v>
      </c>
    </row>
    <row r="144" spans="2:51" x14ac:dyDescent="0.25">
      <c r="B144" t="str">
        <f>'Lot 8'!Q8</f>
        <v>8a</v>
      </c>
      <c r="C144">
        <f>'General Information'!$B$6</f>
        <v>0</v>
      </c>
      <c r="D144" s="14">
        <f>'Lot 8'!A8</f>
        <v>0</v>
      </c>
      <c r="E144" s="14">
        <f>'Lot 8'!B8</f>
        <v>0</v>
      </c>
      <c r="F144" s="14" t="str">
        <f>'Lot 8'!C8</f>
        <v>GE LIGHTING</v>
      </c>
      <c r="H144" s="14" t="str">
        <f>'Lot 8'!D8</f>
        <v>GE232MAXP-L/ULTRA</v>
      </c>
      <c r="I144" s="14">
        <f>'Lot 8'!E8</f>
        <v>72262</v>
      </c>
      <c r="T144">
        <f>'Lot 8'!I8</f>
        <v>0</v>
      </c>
      <c r="U144">
        <f>'Lot 8'!J8</f>
        <v>0</v>
      </c>
      <c r="V144">
        <f>'Lot 8'!K8</f>
        <v>0</v>
      </c>
      <c r="W144">
        <f>'Lot 8'!L8</f>
        <v>0</v>
      </c>
      <c r="X144" t="str">
        <f>'Lot 8'!M8</f>
        <v/>
      </c>
      <c r="Y144" t="s">
        <v>157</v>
      </c>
      <c r="AL144" t="str">
        <f>'Lot 8'!H8</f>
        <v>Yes</v>
      </c>
      <c r="AM144">
        <f>'Lot 8'!N8</f>
        <v>186</v>
      </c>
      <c r="AN144" t="e">
        <f>'Lot 8'!O8</f>
        <v>#DIV/0!</v>
      </c>
      <c r="AR144" t="s">
        <v>157</v>
      </c>
      <c r="AX144" t="str">
        <f>'Lot 8'!P8</f>
        <v>Yes</v>
      </c>
      <c r="AY144" t="s">
        <v>157</v>
      </c>
    </row>
    <row r="145" spans="2:51" x14ac:dyDescent="0.25">
      <c r="B145" t="str">
        <f>'Lot 8'!Q9</f>
        <v>8a</v>
      </c>
      <c r="C145">
        <f>'General Information'!$B$6</f>
        <v>0</v>
      </c>
      <c r="D145" s="14">
        <f>'Lot 8'!A9</f>
        <v>0</v>
      </c>
      <c r="E145" s="14">
        <f>'Lot 8'!B9</f>
        <v>0</v>
      </c>
      <c r="F145" s="14" t="str">
        <f>'Lot 8'!C9</f>
        <v>GE LIGHTING</v>
      </c>
      <c r="H145" s="14" t="str">
        <f>'Lot 8'!D9</f>
        <v>GE232MAXP-N+</v>
      </c>
      <c r="I145" s="14">
        <f>'Lot 8'!E9</f>
        <v>71241</v>
      </c>
      <c r="T145">
        <f>'Lot 8'!I9</f>
        <v>0</v>
      </c>
      <c r="U145">
        <f>'Lot 8'!J9</f>
        <v>0</v>
      </c>
      <c r="V145">
        <f>'Lot 8'!K9</f>
        <v>0</v>
      </c>
      <c r="W145">
        <f>'Lot 8'!L9</f>
        <v>0</v>
      </c>
      <c r="X145" t="str">
        <f>'Lot 8'!M9</f>
        <v/>
      </c>
      <c r="Y145" t="s">
        <v>157</v>
      </c>
      <c r="AL145" t="str">
        <f>'Lot 8'!H9</f>
        <v>Yes</v>
      </c>
      <c r="AM145">
        <f>'Lot 8'!N9</f>
        <v>964</v>
      </c>
      <c r="AN145" t="e">
        <f>'Lot 8'!O9</f>
        <v>#DIV/0!</v>
      </c>
      <c r="AR145" t="s">
        <v>157</v>
      </c>
      <c r="AX145" t="str">
        <f>'Lot 8'!P9</f>
        <v>Yes</v>
      </c>
      <c r="AY145" t="s">
        <v>157</v>
      </c>
    </row>
    <row r="146" spans="2:51" x14ac:dyDescent="0.25">
      <c r="B146" t="str">
        <f>'Lot 8'!Q10</f>
        <v>8a</v>
      </c>
      <c r="C146">
        <f>'General Information'!$B$6</f>
        <v>0</v>
      </c>
      <c r="D146" s="14">
        <f>'Lot 8'!A10</f>
        <v>0</v>
      </c>
      <c r="E146" s="14">
        <f>'Lot 8'!B10</f>
        <v>0</v>
      </c>
      <c r="F146" s="14" t="str">
        <f>'Lot 8'!C10</f>
        <v>GE LIGHTING</v>
      </c>
      <c r="H146" s="14" t="str">
        <f>'Lot 8'!D10</f>
        <v>GE232-MVPS-N</v>
      </c>
      <c r="I146" s="14">
        <f>'Lot 8'!E10</f>
        <v>96714</v>
      </c>
      <c r="T146">
        <f>'Lot 8'!I10</f>
        <v>0</v>
      </c>
      <c r="U146">
        <f>'Lot 8'!J10</f>
        <v>0</v>
      </c>
      <c r="V146">
        <f>'Lot 8'!K10</f>
        <v>0</v>
      </c>
      <c r="W146">
        <f>'Lot 8'!L10</f>
        <v>0</v>
      </c>
      <c r="X146" t="str">
        <f>'Lot 8'!M10</f>
        <v/>
      </c>
      <c r="Y146" t="s">
        <v>157</v>
      </c>
      <c r="AL146" t="str">
        <f>'Lot 8'!H10</f>
        <v>Yes</v>
      </c>
      <c r="AM146">
        <f>'Lot 8'!N10</f>
        <v>68</v>
      </c>
      <c r="AN146" t="e">
        <f>'Lot 8'!O10</f>
        <v>#DIV/0!</v>
      </c>
      <c r="AR146" t="s">
        <v>157</v>
      </c>
      <c r="AX146" t="str">
        <f>'Lot 8'!P10</f>
        <v>Yes</v>
      </c>
      <c r="AY146" t="s">
        <v>157</v>
      </c>
    </row>
    <row r="147" spans="2:51" x14ac:dyDescent="0.25">
      <c r="B147" t="str">
        <f>'Lot 8'!Q11</f>
        <v>8a</v>
      </c>
      <c r="C147">
        <f>'General Information'!$B$6</f>
        <v>0</v>
      </c>
      <c r="D147" s="14">
        <f>'Lot 8'!A11</f>
        <v>0</v>
      </c>
      <c r="E147" s="14">
        <f>'Lot 8'!B11</f>
        <v>0</v>
      </c>
      <c r="F147" s="14" t="str">
        <f>'Lot 8'!C11</f>
        <v>GE LIGHTING</v>
      </c>
      <c r="H147" s="14" t="str">
        <f>'Lot 8'!D11</f>
        <v>GE332MAXP-N/ULTRA</v>
      </c>
      <c r="I147" s="14">
        <f>'Lot 8'!E11</f>
        <v>78623</v>
      </c>
      <c r="T147">
        <f>'Lot 8'!I11</f>
        <v>0</v>
      </c>
      <c r="U147">
        <f>'Lot 8'!J11</f>
        <v>0</v>
      </c>
      <c r="V147">
        <f>'Lot 8'!K11</f>
        <v>0</v>
      </c>
      <c r="W147">
        <f>'Lot 8'!L11</f>
        <v>0</v>
      </c>
      <c r="X147" t="str">
        <f>'Lot 8'!M11</f>
        <v/>
      </c>
      <c r="Y147" t="s">
        <v>157</v>
      </c>
      <c r="AL147" t="str">
        <f>'Lot 8'!H11</f>
        <v>Yes</v>
      </c>
      <c r="AM147">
        <f>'Lot 8'!N11</f>
        <v>203</v>
      </c>
      <c r="AN147" t="e">
        <f>'Lot 8'!O11</f>
        <v>#DIV/0!</v>
      </c>
      <c r="AR147" t="s">
        <v>157</v>
      </c>
      <c r="AX147" t="str">
        <f>'Lot 8'!P11</f>
        <v>Yes</v>
      </c>
      <c r="AY147" t="s">
        <v>157</v>
      </c>
    </row>
    <row r="148" spans="2:51" x14ac:dyDescent="0.25">
      <c r="B148" t="str">
        <f>'Lot 8'!Q12</f>
        <v>8a</v>
      </c>
      <c r="C148">
        <f>'General Information'!$B$6</f>
        <v>0</v>
      </c>
      <c r="D148" s="14">
        <f>'Lot 8'!A12</f>
        <v>0</v>
      </c>
      <c r="E148" s="14">
        <f>'Lot 8'!B12</f>
        <v>0</v>
      </c>
      <c r="F148" s="14" t="str">
        <f>'Lot 8'!C12</f>
        <v>GE LIGHTING</v>
      </c>
      <c r="H148" s="14" t="str">
        <f>'Lot 8'!D12</f>
        <v>GE432MAXP-L/ULTRA</v>
      </c>
      <c r="I148" s="14">
        <f>'Lot 8'!E12</f>
        <v>78625</v>
      </c>
      <c r="T148">
        <f>'Lot 8'!I12</f>
        <v>0</v>
      </c>
      <c r="U148">
        <f>'Lot 8'!J12</f>
        <v>0</v>
      </c>
      <c r="V148">
        <f>'Lot 8'!K12</f>
        <v>0</v>
      </c>
      <c r="W148">
        <f>'Lot 8'!L12</f>
        <v>0</v>
      </c>
      <c r="X148" t="str">
        <f>'Lot 8'!M12</f>
        <v/>
      </c>
      <c r="Y148" t="s">
        <v>157</v>
      </c>
      <c r="AL148" t="str">
        <f>'Lot 8'!H12</f>
        <v>Yes</v>
      </c>
      <c r="AM148">
        <f>'Lot 8'!N12</f>
        <v>97</v>
      </c>
      <c r="AN148" t="e">
        <f>'Lot 8'!O12</f>
        <v>#DIV/0!</v>
      </c>
      <c r="AR148" t="s">
        <v>157</v>
      </c>
      <c r="AX148" t="str">
        <f>'Lot 8'!P12</f>
        <v>Yes</v>
      </c>
      <c r="AY148" t="s">
        <v>157</v>
      </c>
    </row>
    <row r="149" spans="2:51" x14ac:dyDescent="0.25">
      <c r="B149" t="str">
        <f>'Lot 8'!Q13</f>
        <v>8a</v>
      </c>
      <c r="C149">
        <f>'General Information'!$B$6</f>
        <v>0</v>
      </c>
      <c r="D149" s="14">
        <f>'Lot 8'!A13</f>
        <v>0</v>
      </c>
      <c r="E149" s="14">
        <f>'Lot 8'!B13</f>
        <v>0</v>
      </c>
      <c r="F149" s="14" t="str">
        <f>'Lot 8'!C13</f>
        <v>GE LIGHTING</v>
      </c>
      <c r="H149" s="14" t="str">
        <f>'Lot 8'!D13</f>
        <v>GE432MAXP-N/ULTRA</v>
      </c>
      <c r="I149" s="14">
        <f>'Lot 8'!E13</f>
        <v>78627</v>
      </c>
      <c r="T149">
        <f>'Lot 8'!I13</f>
        <v>0</v>
      </c>
      <c r="U149">
        <f>'Lot 8'!J13</f>
        <v>0</v>
      </c>
      <c r="V149">
        <f>'Lot 8'!K13</f>
        <v>0</v>
      </c>
      <c r="W149">
        <f>'Lot 8'!L13</f>
        <v>0</v>
      </c>
      <c r="X149" t="str">
        <f>'Lot 8'!M13</f>
        <v/>
      </c>
      <c r="Y149" t="s">
        <v>157</v>
      </c>
      <c r="AL149" t="str">
        <f>'Lot 8'!H13</f>
        <v>Yes</v>
      </c>
      <c r="AM149">
        <f>'Lot 8'!N13</f>
        <v>319</v>
      </c>
      <c r="AN149" t="e">
        <f>'Lot 8'!O13</f>
        <v>#DIV/0!</v>
      </c>
      <c r="AR149" t="s">
        <v>157</v>
      </c>
      <c r="AX149" t="str">
        <f>'Lot 8'!P13</f>
        <v>Yes</v>
      </c>
      <c r="AY149" t="s">
        <v>157</v>
      </c>
    </row>
    <row r="150" spans="2:51" x14ac:dyDescent="0.25">
      <c r="B150" t="str">
        <f>'Lot 8'!Q14</f>
        <v>8a</v>
      </c>
      <c r="C150">
        <f>'General Information'!$B$6</f>
        <v>0</v>
      </c>
      <c r="D150" s="14">
        <f>'Lot 8'!A14</f>
        <v>0</v>
      </c>
      <c r="E150" s="14">
        <f>'Lot 8'!B14</f>
        <v>0</v>
      </c>
      <c r="F150" s="14" t="str">
        <f>'Lot 8'!C14</f>
        <v>GE LIGHTING</v>
      </c>
      <c r="H150" s="14" t="str">
        <f>'Lot 8'!D14</f>
        <v>GE432-MV-PS-N</v>
      </c>
      <c r="I150" s="14">
        <f>'Lot 8'!E14</f>
        <v>96716</v>
      </c>
      <c r="T150">
        <f>'Lot 8'!I14</f>
        <v>0</v>
      </c>
      <c r="U150">
        <f>'Lot 8'!J14</f>
        <v>0</v>
      </c>
      <c r="V150">
        <f>'Lot 8'!K14</f>
        <v>0</v>
      </c>
      <c r="W150">
        <f>'Lot 8'!L14</f>
        <v>0</v>
      </c>
      <c r="X150" t="str">
        <f>'Lot 8'!M14</f>
        <v/>
      </c>
      <c r="Y150" t="s">
        <v>157</v>
      </c>
      <c r="AL150" t="str">
        <f>'Lot 8'!H14</f>
        <v>Yes</v>
      </c>
      <c r="AM150">
        <f>'Lot 8'!N14</f>
        <v>74</v>
      </c>
      <c r="AN150" t="e">
        <f>'Lot 8'!O14</f>
        <v>#DIV/0!</v>
      </c>
      <c r="AR150" t="s">
        <v>157</v>
      </c>
      <c r="AX150" t="str">
        <f>'Lot 8'!P14</f>
        <v>Yes</v>
      </c>
      <c r="AY150" t="s">
        <v>157</v>
      </c>
    </row>
    <row r="151" spans="2:51" x14ac:dyDescent="0.25">
      <c r="D151" s="14"/>
      <c r="E151" s="14"/>
      <c r="F151" s="14"/>
      <c r="H151" s="14"/>
      <c r="I151" s="14"/>
    </row>
    <row r="152" spans="2:51" x14ac:dyDescent="0.25">
      <c r="B152" t="str">
        <f>'Lot 8'!Q20</f>
        <v>8b</v>
      </c>
      <c r="C152">
        <f>'General Information'!$B$6</f>
        <v>0</v>
      </c>
      <c r="D152" s="14">
        <f>'Lot 8'!A20</f>
        <v>0</v>
      </c>
      <c r="E152" s="14">
        <f>'Lot 8'!B20</f>
        <v>0</v>
      </c>
      <c r="F152" s="14" t="str">
        <f>'Lot 8'!C20</f>
        <v>Philips</v>
      </c>
      <c r="H152" s="14" t="str">
        <f>'Lot 8'!D20</f>
        <v>CENTIUM ELE BALLAST (1) F32T8 120-277V</v>
      </c>
      <c r="I152" s="14" t="str">
        <f>'Lot 8'!E20</f>
        <v>ICN1P32N35l or M</v>
      </c>
      <c r="T152">
        <f>'Lot 8'!I20</f>
        <v>0</v>
      </c>
      <c r="U152">
        <f>'Lot 8'!J20</f>
        <v>0</v>
      </c>
      <c r="V152">
        <f>'Lot 8'!K20</f>
        <v>0</v>
      </c>
      <c r="W152">
        <f>'Lot 8'!L20</f>
        <v>0</v>
      </c>
      <c r="X152" t="str">
        <f>'Lot 8'!M20</f>
        <v/>
      </c>
      <c r="Y152" t="s">
        <v>158</v>
      </c>
      <c r="AL152" t="str">
        <f>'Lot 8'!H20</f>
        <v>Yes</v>
      </c>
      <c r="AM152">
        <f>'Lot 8'!N20</f>
        <v>206</v>
      </c>
      <c r="AN152" t="e">
        <f>'Lot 8'!O20</f>
        <v>#DIV/0!</v>
      </c>
      <c r="AR152" t="s">
        <v>158</v>
      </c>
      <c r="AX152" t="str">
        <f>'Lot 8'!P20</f>
        <v>Yes</v>
      </c>
      <c r="AY152" t="s">
        <v>158</v>
      </c>
    </row>
    <row r="153" spans="2:51" x14ac:dyDescent="0.25">
      <c r="B153" t="str">
        <f>'Lot 8'!Q21</f>
        <v>8b</v>
      </c>
      <c r="C153">
        <f>'General Information'!$B$6</f>
        <v>0</v>
      </c>
      <c r="D153" s="14">
        <f>'Lot 8'!A21</f>
        <v>0</v>
      </c>
      <c r="E153" s="14">
        <f>'Lot 8'!B21</f>
        <v>0</v>
      </c>
      <c r="F153" s="14" t="str">
        <f>'Lot 8'!C21</f>
        <v>Philips</v>
      </c>
      <c r="H153" s="14" t="str">
        <f>'Lot 8'!D21</f>
        <v>CENTIUM ELE BALLAST (2) F32T8 120-277V</v>
      </c>
      <c r="I153" s="14" t="str">
        <f>'Lot 8'!E21</f>
        <v>ICN2P32N35l or M</v>
      </c>
      <c r="T153">
        <f>'Lot 8'!I21</f>
        <v>0</v>
      </c>
      <c r="U153">
        <f>'Lot 8'!J21</f>
        <v>0</v>
      </c>
      <c r="V153">
        <f>'Lot 8'!K21</f>
        <v>0</v>
      </c>
      <c r="W153">
        <f>'Lot 8'!L21</f>
        <v>0</v>
      </c>
      <c r="X153" t="str">
        <f>'Lot 8'!M21</f>
        <v/>
      </c>
      <c r="Y153" t="s">
        <v>158</v>
      </c>
      <c r="AL153" t="str">
        <f>'Lot 8'!H21</f>
        <v>Yes</v>
      </c>
      <c r="AM153">
        <f>'Lot 8'!N21</f>
        <v>5135</v>
      </c>
      <c r="AN153" t="e">
        <f>'Lot 8'!O21</f>
        <v>#DIV/0!</v>
      </c>
      <c r="AR153" t="s">
        <v>158</v>
      </c>
      <c r="AX153" t="str">
        <f>'Lot 8'!P21</f>
        <v>Yes</v>
      </c>
      <c r="AY153" t="s">
        <v>158</v>
      </c>
    </row>
    <row r="154" spans="2:51" x14ac:dyDescent="0.25">
      <c r="B154" t="str">
        <f>'Lot 8'!Q22</f>
        <v>8b</v>
      </c>
      <c r="C154">
        <f>'General Information'!$B$6</f>
        <v>0</v>
      </c>
      <c r="D154" s="14">
        <f>'Lot 8'!A22</f>
        <v>0</v>
      </c>
      <c r="E154" s="14">
        <f>'Lot 8'!B22</f>
        <v>0</v>
      </c>
      <c r="F154" s="14" t="str">
        <f>'Lot 8'!C22</f>
        <v>Philips</v>
      </c>
      <c r="H154" s="14" t="str">
        <f>'Lot 8'!D22</f>
        <v>CENTIUM ELE BALLAST (3) F32T8 120-277V</v>
      </c>
      <c r="I154" s="14" t="str">
        <f>'Lot 8'!E22</f>
        <v>ICN3P32N35I or M</v>
      </c>
      <c r="T154">
        <f>'Lot 8'!I22</f>
        <v>0</v>
      </c>
      <c r="U154">
        <f>'Lot 8'!J22</f>
        <v>0</v>
      </c>
      <c r="V154">
        <f>'Lot 8'!K22</f>
        <v>0</v>
      </c>
      <c r="W154">
        <f>'Lot 8'!L22</f>
        <v>0</v>
      </c>
      <c r="X154" t="str">
        <f>'Lot 8'!M22</f>
        <v/>
      </c>
      <c r="Y154" t="s">
        <v>158</v>
      </c>
      <c r="AL154" t="str">
        <f>'Lot 8'!H22</f>
        <v>Yes</v>
      </c>
      <c r="AM154">
        <f>'Lot 8'!N22</f>
        <v>1637</v>
      </c>
      <c r="AN154" t="e">
        <f>'Lot 8'!O22</f>
        <v>#DIV/0!</v>
      </c>
      <c r="AR154" t="s">
        <v>158</v>
      </c>
      <c r="AX154" t="str">
        <f>'Lot 8'!P22</f>
        <v>Yes</v>
      </c>
      <c r="AY154" t="s">
        <v>158</v>
      </c>
    </row>
    <row r="155" spans="2:51" x14ac:dyDescent="0.25">
      <c r="B155" t="str">
        <f>'Lot 8'!Q23</f>
        <v>8b</v>
      </c>
      <c r="C155">
        <f>'General Information'!$B$6</f>
        <v>0</v>
      </c>
      <c r="D155" s="14">
        <f>'Lot 8'!A23</f>
        <v>0</v>
      </c>
      <c r="E155" s="14">
        <f>'Lot 8'!B23</f>
        <v>0</v>
      </c>
      <c r="F155" s="14" t="str">
        <f>'Lot 8'!C23</f>
        <v>Philips</v>
      </c>
      <c r="H155" s="14" t="str">
        <f>'Lot 8'!D23</f>
        <v>CENTIUM ELE BALLAST (4) F32T8 120-277V</v>
      </c>
      <c r="I155" s="14" t="str">
        <f>'Lot 8'!E23</f>
        <v>ICN4P32N35I or M</v>
      </c>
      <c r="T155">
        <f>'Lot 8'!I23</f>
        <v>0</v>
      </c>
      <c r="U155">
        <f>'Lot 8'!J23</f>
        <v>0</v>
      </c>
      <c r="V155">
        <f>'Lot 8'!K23</f>
        <v>0</v>
      </c>
      <c r="W155">
        <f>'Lot 8'!L23</f>
        <v>0</v>
      </c>
      <c r="X155" t="str">
        <f>'Lot 8'!M23</f>
        <v/>
      </c>
      <c r="Y155" t="s">
        <v>158</v>
      </c>
      <c r="AL155" t="str">
        <f>'Lot 8'!H23</f>
        <v>Yes</v>
      </c>
      <c r="AM155">
        <f>'Lot 8'!N23</f>
        <v>3133</v>
      </c>
      <c r="AN155" t="e">
        <f>'Lot 8'!O23</f>
        <v>#DIV/0!</v>
      </c>
      <c r="AR155" t="s">
        <v>158</v>
      </c>
      <c r="AX155" t="str">
        <f>'Lot 8'!P23</f>
        <v>Yes</v>
      </c>
      <c r="AY155" t="s">
        <v>158</v>
      </c>
    </row>
    <row r="156" spans="2:51" x14ac:dyDescent="0.25">
      <c r="B156" t="str">
        <f>'Lot 8'!Q24</f>
        <v>8b</v>
      </c>
      <c r="C156">
        <f>'General Information'!$B$6</f>
        <v>0</v>
      </c>
      <c r="D156" s="14">
        <f>'Lot 8'!A24</f>
        <v>0</v>
      </c>
      <c r="E156" s="14">
        <f>'Lot 8'!B24</f>
        <v>0</v>
      </c>
      <c r="F156" s="14" t="str">
        <f>'Lot 8'!C24</f>
        <v>Philips</v>
      </c>
      <c r="H156" s="14" t="str">
        <f>'Lot 8'!D24</f>
        <v>OPTANIUM ELE BALLAST (2) F32T8 120-277V</v>
      </c>
      <c r="I156" s="14" t="str">
        <f>'Lot 8'!E24</f>
        <v>IOP2P32N35l or M</v>
      </c>
      <c r="T156">
        <f>'Lot 8'!I24</f>
        <v>0</v>
      </c>
      <c r="U156">
        <f>'Lot 8'!J24</f>
        <v>0</v>
      </c>
      <c r="V156">
        <f>'Lot 8'!K24</f>
        <v>0</v>
      </c>
      <c r="W156">
        <f>'Lot 8'!L24</f>
        <v>0</v>
      </c>
      <c r="X156" t="str">
        <f>'Lot 8'!M24</f>
        <v/>
      </c>
      <c r="Y156" t="s">
        <v>158</v>
      </c>
      <c r="AL156" t="str">
        <f>'Lot 8'!H24</f>
        <v>Yes</v>
      </c>
      <c r="AM156">
        <f>'Lot 8'!N24</f>
        <v>160</v>
      </c>
      <c r="AN156" t="e">
        <f>'Lot 8'!O24</f>
        <v>#DIV/0!</v>
      </c>
      <c r="AR156" t="s">
        <v>158</v>
      </c>
      <c r="AX156" t="str">
        <f>'Lot 8'!P24</f>
        <v>Yes</v>
      </c>
      <c r="AY156" t="s">
        <v>158</v>
      </c>
    </row>
    <row r="157" spans="2:51" x14ac:dyDescent="0.25">
      <c r="B157" t="str">
        <f>'Lot 8'!Q25</f>
        <v>8b</v>
      </c>
      <c r="C157">
        <f>'General Information'!$B$6</f>
        <v>0</v>
      </c>
      <c r="D157" s="14">
        <f>'Lot 8'!A25</f>
        <v>0</v>
      </c>
      <c r="E157" s="14">
        <f>'Lot 8'!B25</f>
        <v>0</v>
      </c>
      <c r="F157" s="14" t="str">
        <f>'Lot 8'!C25</f>
        <v>Philips</v>
      </c>
      <c r="H157" s="14" t="str">
        <f>'Lot 8'!D25</f>
        <v>OPTANIUM ELE BALLAST (4) F32T8 120-277V</v>
      </c>
      <c r="I157" s="14" t="str">
        <f>'Lot 8'!E25</f>
        <v>IOP4P32HLSC35M</v>
      </c>
      <c r="T157">
        <f>'Lot 8'!I25</f>
        <v>0</v>
      </c>
      <c r="U157">
        <f>'Lot 8'!J25</f>
        <v>0</v>
      </c>
      <c r="V157">
        <f>'Lot 8'!K25</f>
        <v>0</v>
      </c>
      <c r="W157">
        <f>'Lot 8'!L25</f>
        <v>0</v>
      </c>
      <c r="X157" t="str">
        <f>'Lot 8'!M25</f>
        <v/>
      </c>
      <c r="Y157" t="s">
        <v>158</v>
      </c>
      <c r="AL157" t="str">
        <f>'Lot 8'!H25</f>
        <v>Yes</v>
      </c>
      <c r="AM157">
        <f>'Lot 8'!N25</f>
        <v>111</v>
      </c>
      <c r="AN157" t="e">
        <f>'Lot 8'!O25</f>
        <v>#DIV/0!</v>
      </c>
      <c r="AR157" t="s">
        <v>158</v>
      </c>
      <c r="AX157" t="str">
        <f>'Lot 8'!P25</f>
        <v>Yes</v>
      </c>
      <c r="AY157" t="s">
        <v>158</v>
      </c>
    </row>
    <row r="158" spans="2:51" x14ac:dyDescent="0.25">
      <c r="B158" t="str">
        <f>'Lot 8'!Q26</f>
        <v>8b</v>
      </c>
      <c r="C158">
        <f>'General Information'!$B$6</f>
        <v>0</v>
      </c>
      <c r="D158" s="14">
        <f>'Lot 8'!A26</f>
        <v>0</v>
      </c>
      <c r="E158" s="14">
        <f>'Lot 8'!B26</f>
        <v>0</v>
      </c>
      <c r="F158" s="14" t="str">
        <f>'Lot 8'!C26</f>
        <v>Philips</v>
      </c>
      <c r="H158" s="14" t="str">
        <f>'Lot 8'!D26</f>
        <v>OPTANIUM ELE BALLAST (4) F32T8 120-277V</v>
      </c>
      <c r="I158" s="14" t="str">
        <f>'Lot 8'!E26</f>
        <v>IOP4P32LWN35I or M</v>
      </c>
      <c r="T158">
        <f>'Lot 8'!I26</f>
        <v>0</v>
      </c>
      <c r="U158">
        <f>'Lot 8'!J26</f>
        <v>0</v>
      </c>
      <c r="V158">
        <f>'Lot 8'!K26</f>
        <v>0</v>
      </c>
      <c r="W158">
        <f>'Lot 8'!L26</f>
        <v>0</v>
      </c>
      <c r="X158" t="str">
        <f>'Lot 8'!M26</f>
        <v/>
      </c>
      <c r="Y158" t="s">
        <v>158</v>
      </c>
      <c r="AL158" t="str">
        <f>'Lot 8'!H26</f>
        <v>Yes</v>
      </c>
      <c r="AM158">
        <f>'Lot 8'!N26</f>
        <v>51</v>
      </c>
      <c r="AN158" t="e">
        <f>'Lot 8'!O26</f>
        <v>#DIV/0!</v>
      </c>
      <c r="AR158" t="s">
        <v>158</v>
      </c>
      <c r="AX158" t="str">
        <f>'Lot 8'!P26</f>
        <v>Yes</v>
      </c>
      <c r="AY158" t="s">
        <v>158</v>
      </c>
    </row>
    <row r="159" spans="2:51" x14ac:dyDescent="0.25">
      <c r="B159" t="str">
        <f>'Lot 8'!Q27</f>
        <v>8b</v>
      </c>
      <c r="C159">
        <f>'General Information'!$B$6</f>
        <v>0</v>
      </c>
      <c r="D159" s="14">
        <f>'Lot 8'!A27</f>
        <v>0</v>
      </c>
      <c r="E159" s="14">
        <f>'Lot 8'!B27</f>
        <v>0</v>
      </c>
      <c r="F159" s="14" t="str">
        <f>'Lot 8'!C27</f>
        <v>Philips</v>
      </c>
      <c r="H159" s="14" t="str">
        <f>'Lot 8'!D27</f>
        <v>OPTANIUM ELE BALLAST (2) F32T8 120-277V</v>
      </c>
      <c r="I159" s="14" t="str">
        <f>'Lot 8'!E27</f>
        <v>IOPA2P32N35I or M</v>
      </c>
      <c r="T159">
        <f>'Lot 8'!I27</f>
        <v>0</v>
      </c>
      <c r="U159">
        <f>'Lot 8'!J27</f>
        <v>0</v>
      </c>
      <c r="V159">
        <f>'Lot 8'!K27</f>
        <v>0</v>
      </c>
      <c r="W159">
        <f>'Lot 8'!L27</f>
        <v>0</v>
      </c>
      <c r="X159" t="str">
        <f>'Lot 8'!M27</f>
        <v/>
      </c>
      <c r="Y159" t="s">
        <v>158</v>
      </c>
      <c r="AL159" t="str">
        <f>'Lot 8'!H27</f>
        <v>Yes</v>
      </c>
      <c r="AM159">
        <f>'Lot 8'!N27</f>
        <v>346</v>
      </c>
      <c r="AN159" t="e">
        <f>'Lot 8'!O27</f>
        <v>#DIV/0!</v>
      </c>
      <c r="AR159" t="s">
        <v>158</v>
      </c>
      <c r="AX159" t="str">
        <f>'Lot 8'!P27</f>
        <v>Yes</v>
      </c>
      <c r="AY159" t="s">
        <v>158</v>
      </c>
    </row>
    <row r="160" spans="2:51" x14ac:dyDescent="0.25">
      <c r="B160" t="str">
        <f>'Lot 8'!Q28</f>
        <v>8b</v>
      </c>
      <c r="C160">
        <f>'General Information'!$B$6</f>
        <v>0</v>
      </c>
      <c r="D160" s="14">
        <f>'Lot 8'!A28</f>
        <v>0</v>
      </c>
      <c r="E160" s="14">
        <f>'Lot 8'!B28</f>
        <v>0</v>
      </c>
      <c r="F160" s="14" t="str">
        <f>'Lot 8'!C28</f>
        <v>Philips</v>
      </c>
      <c r="H160" s="14" t="str">
        <f>'Lot 8'!D28</f>
        <v>OPTANIUM ELE BALLAST (3) F32T8 120-277V</v>
      </c>
      <c r="I160" s="14" t="str">
        <f>'Lot 8'!E28</f>
        <v>IOPA3P32LWN35I or M</v>
      </c>
      <c r="T160">
        <f>'Lot 8'!I28</f>
        <v>0</v>
      </c>
      <c r="U160">
        <f>'Lot 8'!J28</f>
        <v>0</v>
      </c>
      <c r="V160">
        <f>'Lot 8'!K28</f>
        <v>0</v>
      </c>
      <c r="W160">
        <f>'Lot 8'!L28</f>
        <v>0</v>
      </c>
      <c r="X160" t="str">
        <f>'Lot 8'!M28</f>
        <v/>
      </c>
      <c r="Y160" t="s">
        <v>158</v>
      </c>
      <c r="AL160" t="str">
        <f>'Lot 8'!H28</f>
        <v>Yes</v>
      </c>
      <c r="AM160">
        <f>'Lot 8'!N28</f>
        <v>48</v>
      </c>
      <c r="AN160" t="e">
        <f>'Lot 8'!O28</f>
        <v>#DIV/0!</v>
      </c>
      <c r="AR160" t="s">
        <v>158</v>
      </c>
      <c r="AX160" t="str">
        <f>'Lot 8'!P28</f>
        <v>Yes</v>
      </c>
      <c r="AY160" t="s">
        <v>158</v>
      </c>
    </row>
    <row r="161" spans="2:51" x14ac:dyDescent="0.25">
      <c r="B161" t="str">
        <f>'Lot 8'!Q29</f>
        <v>8b</v>
      </c>
      <c r="C161">
        <f>'General Information'!$B$6</f>
        <v>0</v>
      </c>
      <c r="D161" s="14">
        <f>'Lot 8'!A29</f>
        <v>0</v>
      </c>
      <c r="E161" s="14">
        <f>'Lot 8'!B29</f>
        <v>0</v>
      </c>
      <c r="F161" s="14" t="str">
        <f>'Lot 8'!C29</f>
        <v>Philips</v>
      </c>
      <c r="H161" s="14" t="str">
        <f>'Lot 8'!D29</f>
        <v>OPTANIUM ELE BALLAST (4) F32T8 120-277V</v>
      </c>
      <c r="I161" s="14" t="str">
        <f>'Lot 8'!E29</f>
        <v>IOPA4P32N35I or M</v>
      </c>
      <c r="T161">
        <f>'Lot 8'!I29</f>
        <v>0</v>
      </c>
      <c r="U161">
        <f>'Lot 8'!J29</f>
        <v>0</v>
      </c>
      <c r="V161">
        <f>'Lot 8'!K29</f>
        <v>0</v>
      </c>
      <c r="W161">
        <f>'Lot 8'!L29</f>
        <v>0</v>
      </c>
      <c r="X161" t="str">
        <f>'Lot 8'!M29</f>
        <v/>
      </c>
      <c r="Y161" t="s">
        <v>158</v>
      </c>
      <c r="AL161" t="str">
        <f>'Lot 8'!H29</f>
        <v>Yes</v>
      </c>
      <c r="AM161">
        <f>'Lot 8'!N29</f>
        <v>86</v>
      </c>
      <c r="AN161" t="e">
        <f>'Lot 8'!O29</f>
        <v>#DIV/0!</v>
      </c>
      <c r="AR161" t="s">
        <v>158</v>
      </c>
      <c r="AX161" t="str">
        <f>'Lot 8'!P29</f>
        <v>Yes</v>
      </c>
      <c r="AY161" t="s">
        <v>158</v>
      </c>
    </row>
    <row r="162" spans="2:51" x14ac:dyDescent="0.25">
      <c r="D162" s="14"/>
      <c r="E162" s="14"/>
      <c r="F162" s="14"/>
      <c r="H162" s="14"/>
      <c r="I162" s="14"/>
    </row>
    <row r="163" spans="2:51" x14ac:dyDescent="0.25">
      <c r="B163" t="str">
        <f>'Lot 8'!S34</f>
        <v>8c</v>
      </c>
      <c r="C163">
        <f>'General Information'!$B$6</f>
        <v>0</v>
      </c>
      <c r="D163" s="14">
        <f>'Lot 8'!A34</f>
        <v>0</v>
      </c>
      <c r="E163" s="14">
        <f>'Lot 8'!B34</f>
        <v>0</v>
      </c>
      <c r="F163" s="14">
        <f>'Lot 8'!C34</f>
        <v>0</v>
      </c>
      <c r="H163" s="14">
        <f>'Lot 8'!D34</f>
        <v>0</v>
      </c>
      <c r="I163" s="14">
        <f>'Lot 8'!E34</f>
        <v>0</v>
      </c>
      <c r="O163" s="14">
        <f>'Lot 8'!J34</f>
        <v>0</v>
      </c>
      <c r="P163" s="14">
        <f>'Lot 8'!I34</f>
        <v>0</v>
      </c>
      <c r="R163" s="14"/>
      <c r="S163" s="14"/>
      <c r="T163" s="14">
        <f>'Lot 8'!M34</f>
        <v>0</v>
      </c>
      <c r="U163" s="14">
        <f>'Lot 8'!N34</f>
        <v>0</v>
      </c>
      <c r="V163" s="14">
        <f>'Lot 8'!O34</f>
        <v>0</v>
      </c>
      <c r="W163" s="14">
        <f>'Lot 8'!P34</f>
        <v>0</v>
      </c>
      <c r="X163" s="14" t="str">
        <f>'Lot 8'!Q34</f>
        <v/>
      </c>
      <c r="Y163" s="14" t="s">
        <v>159</v>
      </c>
      <c r="Z163" s="14">
        <f>'Lot 8'!K34</f>
        <v>0</v>
      </c>
      <c r="AO163" s="14">
        <f>'Lot 8'!L34</f>
        <v>0</v>
      </c>
      <c r="AR163" s="14" t="s">
        <v>159</v>
      </c>
      <c r="AU163" s="14">
        <f>'Lot 8'!F34</f>
        <v>0</v>
      </c>
      <c r="AV163" s="14">
        <f>'Lot 8'!G34</f>
        <v>0</v>
      </c>
      <c r="AW163" s="14">
        <f>'Lot 8'!H34</f>
        <v>0</v>
      </c>
      <c r="AX163" t="str">
        <f>'Lot 8'!R34</f>
        <v/>
      </c>
      <c r="AY163" s="14" t="s">
        <v>159</v>
      </c>
    </row>
    <row r="164" spans="2:51" x14ac:dyDescent="0.25">
      <c r="B164" t="str">
        <f>'Lot 8'!S35</f>
        <v>8c</v>
      </c>
      <c r="C164">
        <f>'General Information'!$B$6</f>
        <v>0</v>
      </c>
      <c r="D164" s="14">
        <f>'Lot 8'!A35</f>
        <v>0</v>
      </c>
      <c r="E164" s="14">
        <f>'Lot 8'!B35</f>
        <v>0</v>
      </c>
      <c r="F164" s="14">
        <f>'Lot 8'!C35</f>
        <v>0</v>
      </c>
      <c r="H164" s="14">
        <f>'Lot 8'!D35</f>
        <v>0</v>
      </c>
      <c r="I164" s="14">
        <f>'Lot 8'!E35</f>
        <v>0</v>
      </c>
      <c r="O164" s="14">
        <f>'Lot 8'!J35</f>
        <v>0</v>
      </c>
      <c r="P164" s="14">
        <f>'Lot 8'!I35</f>
        <v>0</v>
      </c>
      <c r="R164" s="14"/>
      <c r="S164" s="14"/>
      <c r="T164" s="14">
        <f>'Lot 8'!M35</f>
        <v>0</v>
      </c>
      <c r="U164" s="14">
        <f>'Lot 8'!N35</f>
        <v>0</v>
      </c>
      <c r="V164" s="14">
        <f>'Lot 8'!O35</f>
        <v>0</v>
      </c>
      <c r="W164" s="14">
        <f>'Lot 8'!P35</f>
        <v>0</v>
      </c>
      <c r="X164" s="14" t="str">
        <f>'Lot 8'!Q35</f>
        <v/>
      </c>
      <c r="Y164" s="14" t="s">
        <v>159</v>
      </c>
      <c r="Z164" s="14">
        <f>'Lot 8'!K35</f>
        <v>0</v>
      </c>
      <c r="AO164" s="14">
        <f>'Lot 8'!L35</f>
        <v>0</v>
      </c>
      <c r="AR164" s="14" t="s">
        <v>159</v>
      </c>
      <c r="AU164" s="14">
        <f>'Lot 8'!F35</f>
        <v>0</v>
      </c>
      <c r="AV164" s="14">
        <f>'Lot 8'!G35</f>
        <v>0</v>
      </c>
      <c r="AW164" s="14">
        <f>'Lot 8'!H35</f>
        <v>0</v>
      </c>
      <c r="AX164" t="str">
        <f>'Lot 8'!R35</f>
        <v/>
      </c>
      <c r="AY164" s="14" t="s">
        <v>159</v>
      </c>
    </row>
    <row r="165" spans="2:51" x14ac:dyDescent="0.25">
      <c r="B165" t="str">
        <f>'Lot 8'!S36</f>
        <v>8c</v>
      </c>
      <c r="C165">
        <f>'General Information'!$B$6</f>
        <v>0</v>
      </c>
      <c r="D165" s="14">
        <f>'Lot 8'!A36</f>
        <v>0</v>
      </c>
      <c r="E165" s="14">
        <f>'Lot 8'!B36</f>
        <v>0</v>
      </c>
      <c r="F165" s="14">
        <f>'Lot 8'!C36</f>
        <v>0</v>
      </c>
      <c r="H165" s="14">
        <f>'Lot 8'!D36</f>
        <v>0</v>
      </c>
      <c r="I165" s="14">
        <f>'Lot 8'!E36</f>
        <v>0</v>
      </c>
      <c r="O165" s="14">
        <f>'Lot 8'!J36</f>
        <v>0</v>
      </c>
      <c r="P165" s="14">
        <f>'Lot 8'!I36</f>
        <v>0</v>
      </c>
      <c r="R165" s="14"/>
      <c r="S165" s="14"/>
      <c r="T165" s="14">
        <f>'Lot 8'!M36</f>
        <v>0</v>
      </c>
      <c r="U165" s="14">
        <f>'Lot 8'!N36</f>
        <v>0</v>
      </c>
      <c r="V165" s="14">
        <f>'Lot 8'!O36</f>
        <v>0</v>
      </c>
      <c r="W165" s="14">
        <f>'Lot 8'!P36</f>
        <v>0</v>
      </c>
      <c r="X165" s="14" t="str">
        <f>'Lot 8'!Q36</f>
        <v/>
      </c>
      <c r="Y165" s="14" t="s">
        <v>159</v>
      </c>
      <c r="Z165" s="14">
        <f>'Lot 8'!K36</f>
        <v>0</v>
      </c>
      <c r="AO165" s="14">
        <f>'Lot 8'!L36</f>
        <v>0</v>
      </c>
      <c r="AR165" s="14" t="s">
        <v>159</v>
      </c>
      <c r="AU165" s="14">
        <f>'Lot 8'!F36</f>
        <v>0</v>
      </c>
      <c r="AV165" s="14">
        <f>'Lot 8'!G36</f>
        <v>0</v>
      </c>
      <c r="AW165" s="14">
        <f>'Lot 8'!H36</f>
        <v>0</v>
      </c>
      <c r="AX165" t="str">
        <f>'Lot 8'!R36</f>
        <v/>
      </c>
      <c r="AY165" s="14" t="s">
        <v>159</v>
      </c>
    </row>
    <row r="166" spans="2:51" x14ac:dyDescent="0.25">
      <c r="D166" s="14"/>
      <c r="E166" s="14"/>
      <c r="F166" s="14"/>
      <c r="H166" s="14"/>
      <c r="I166" s="14"/>
      <c r="O166" s="14"/>
      <c r="P166" s="14"/>
      <c r="R166" s="14"/>
      <c r="S166" s="14"/>
      <c r="T166" s="14"/>
      <c r="U166" s="14"/>
      <c r="V166" s="14"/>
      <c r="W166" s="14"/>
      <c r="X166" s="14"/>
      <c r="Y166" s="14"/>
      <c r="Z166" s="14"/>
      <c r="AO166" s="14"/>
      <c r="AR166" s="14"/>
      <c r="AY166" s="14"/>
    </row>
    <row r="167" spans="2:51" x14ac:dyDescent="0.25">
      <c r="B167" t="str">
        <f>'Lot 8'!S41</f>
        <v>8d</v>
      </c>
      <c r="C167">
        <f>'General Information'!$B$6</f>
        <v>0</v>
      </c>
      <c r="D167" s="14">
        <f>'Lot 8'!A41</f>
        <v>0</v>
      </c>
      <c r="E167" s="14">
        <f>'Lot 8'!B41</f>
        <v>0</v>
      </c>
      <c r="F167" s="14">
        <f>'Lot 8'!C41</f>
        <v>0</v>
      </c>
      <c r="H167" s="14">
        <f>'Lot 8'!D41</f>
        <v>0</v>
      </c>
      <c r="I167" s="14">
        <f>'Lot 8'!E41</f>
        <v>0</v>
      </c>
      <c r="O167" s="14">
        <f>'Lot 8'!J41</f>
        <v>0</v>
      </c>
      <c r="P167" s="14">
        <f>'Lot 8'!I41</f>
        <v>0</v>
      </c>
      <c r="R167" s="14"/>
      <c r="S167" s="14"/>
      <c r="T167" s="14">
        <f>'Lot 8'!M41</f>
        <v>0</v>
      </c>
      <c r="U167" s="14">
        <f>'Lot 8'!N41</f>
        <v>0</v>
      </c>
      <c r="V167" s="14">
        <f>'Lot 8'!O41</f>
        <v>0</v>
      </c>
      <c r="W167" s="14">
        <f>'Lot 8'!P41</f>
        <v>0</v>
      </c>
      <c r="X167" s="14" t="str">
        <f>'Lot 8'!Q41</f>
        <v/>
      </c>
      <c r="Y167" s="14" t="s">
        <v>188</v>
      </c>
      <c r="Z167" s="14">
        <f>'Lot 8'!K41</f>
        <v>0</v>
      </c>
      <c r="AO167" s="14">
        <f>'Lot 8'!L41</f>
        <v>0</v>
      </c>
      <c r="AR167" s="14" t="s">
        <v>188</v>
      </c>
      <c r="AU167" s="14">
        <f>'Lot 8'!F41</f>
        <v>0</v>
      </c>
      <c r="AV167" s="14">
        <f>'Lot 8'!G41</f>
        <v>0</v>
      </c>
      <c r="AW167" s="14">
        <f>'Lot 8'!H41</f>
        <v>0</v>
      </c>
      <c r="AX167" t="str">
        <f>'Lot 8'!R41</f>
        <v/>
      </c>
      <c r="AY167" s="14" t="s">
        <v>188</v>
      </c>
    </row>
    <row r="168" spans="2:51" x14ac:dyDescent="0.25">
      <c r="B168" t="str">
        <f>'Lot 8'!S42</f>
        <v>8d</v>
      </c>
      <c r="C168">
        <f>'General Information'!$B$6</f>
        <v>0</v>
      </c>
      <c r="D168" s="14">
        <f>'Lot 8'!A42</f>
        <v>0</v>
      </c>
      <c r="E168" s="14">
        <f>'Lot 8'!B42</f>
        <v>0</v>
      </c>
      <c r="F168" s="14">
        <f>'Lot 8'!C42</f>
        <v>0</v>
      </c>
      <c r="H168" s="14">
        <f>'Lot 8'!D42</f>
        <v>0</v>
      </c>
      <c r="I168" s="14">
        <f>'Lot 8'!E42</f>
        <v>0</v>
      </c>
      <c r="O168" s="14">
        <f>'Lot 8'!J42</f>
        <v>0</v>
      </c>
      <c r="P168" s="14">
        <f>'Lot 8'!I42</f>
        <v>0</v>
      </c>
      <c r="R168" s="14"/>
      <c r="S168" s="14"/>
      <c r="T168" s="14">
        <f>'Lot 8'!M42</f>
        <v>0</v>
      </c>
      <c r="U168" s="14">
        <f>'Lot 8'!N42</f>
        <v>0</v>
      </c>
      <c r="V168" s="14">
        <f>'Lot 8'!O42</f>
        <v>0</v>
      </c>
      <c r="W168" s="14">
        <f>'Lot 8'!P42</f>
        <v>0</v>
      </c>
      <c r="X168" s="14" t="str">
        <f>'Lot 8'!Q42</f>
        <v/>
      </c>
      <c r="Y168" s="14" t="s">
        <v>188</v>
      </c>
      <c r="Z168" s="14">
        <f>'Lot 8'!K42</f>
        <v>0</v>
      </c>
      <c r="AO168" s="14">
        <f>'Lot 8'!L42</f>
        <v>0</v>
      </c>
      <c r="AR168" s="14" t="s">
        <v>188</v>
      </c>
      <c r="AU168" s="14">
        <f>'Lot 8'!F42</f>
        <v>0</v>
      </c>
      <c r="AV168" s="14">
        <f>'Lot 8'!G42</f>
        <v>0</v>
      </c>
      <c r="AW168" s="14">
        <f>'Lot 8'!H42</f>
        <v>0</v>
      </c>
      <c r="AX168" t="str">
        <f>'Lot 8'!R42</f>
        <v/>
      </c>
      <c r="AY168" s="14" t="s">
        <v>188</v>
      </c>
    </row>
    <row r="169" spans="2:51" x14ac:dyDescent="0.25">
      <c r="B169" t="str">
        <f>'Lot 8'!S43</f>
        <v>8d</v>
      </c>
      <c r="C169">
        <f>'General Information'!$B$6</f>
        <v>0</v>
      </c>
      <c r="D169" s="14">
        <f>'Lot 8'!A43</f>
        <v>0</v>
      </c>
      <c r="E169" s="14">
        <f>'Lot 8'!B43</f>
        <v>0</v>
      </c>
      <c r="F169" s="14">
        <f>'Lot 8'!C43</f>
        <v>0</v>
      </c>
      <c r="H169" s="14">
        <f>'Lot 8'!D43</f>
        <v>0</v>
      </c>
      <c r="I169" s="14">
        <f>'Lot 8'!E43</f>
        <v>0</v>
      </c>
      <c r="O169" s="14">
        <f>'Lot 8'!J43</f>
        <v>0</v>
      </c>
      <c r="P169" s="14">
        <f>'Lot 8'!I43</f>
        <v>0</v>
      </c>
      <c r="R169" s="14"/>
      <c r="S169" s="14"/>
      <c r="T169" s="14">
        <f>'Lot 8'!M43</f>
        <v>0</v>
      </c>
      <c r="U169" s="14">
        <f>'Lot 8'!N43</f>
        <v>0</v>
      </c>
      <c r="V169" s="14">
        <f>'Lot 8'!O43</f>
        <v>0</v>
      </c>
      <c r="W169" s="14">
        <f>'Lot 8'!P43</f>
        <v>0</v>
      </c>
      <c r="X169" s="14" t="str">
        <f>'Lot 8'!Q43</f>
        <v/>
      </c>
      <c r="Y169" s="14" t="s">
        <v>188</v>
      </c>
      <c r="Z169" s="14">
        <f>'Lot 8'!K43</f>
        <v>0</v>
      </c>
      <c r="AO169" s="14">
        <f>'Lot 8'!L43</f>
        <v>0</v>
      </c>
      <c r="AR169" s="14" t="s">
        <v>188</v>
      </c>
      <c r="AU169" s="14">
        <f>'Lot 8'!F43</f>
        <v>0</v>
      </c>
      <c r="AV169" s="14">
        <f>'Lot 8'!G43</f>
        <v>0</v>
      </c>
      <c r="AW169" s="14">
        <f>'Lot 8'!H43</f>
        <v>0</v>
      </c>
      <c r="AX169" t="str">
        <f>'Lot 8'!R43</f>
        <v/>
      </c>
      <c r="AY169" s="14" t="s">
        <v>188</v>
      </c>
    </row>
    <row r="170" spans="2:51" x14ac:dyDescent="0.25">
      <c r="D170" s="14"/>
      <c r="E170" s="14"/>
      <c r="F170" s="14"/>
      <c r="H170" s="14"/>
      <c r="I170" s="14"/>
      <c r="O170" s="14"/>
      <c r="P170" s="14"/>
      <c r="R170" s="14"/>
      <c r="S170" s="14"/>
      <c r="T170" s="14"/>
      <c r="U170" s="14"/>
      <c r="V170" s="14"/>
      <c r="W170" s="14"/>
      <c r="X170" s="14"/>
      <c r="Y170" s="14"/>
      <c r="Z170" s="14"/>
      <c r="AO170" s="14"/>
      <c r="AR170" s="14"/>
      <c r="AY170" s="14"/>
    </row>
    <row r="171" spans="2:51" x14ac:dyDescent="0.25">
      <c r="B171" t="str">
        <f>'Lot 8'!S48</f>
        <v>8e</v>
      </c>
      <c r="C171">
        <f>'General Information'!$B$6</f>
        <v>0</v>
      </c>
      <c r="D171" s="14">
        <f>'Lot 8'!A48</f>
        <v>0</v>
      </c>
      <c r="E171" s="14">
        <f>'Lot 8'!B48</f>
        <v>0</v>
      </c>
      <c r="F171" s="14">
        <f>'Lot 8'!C48</f>
        <v>0</v>
      </c>
      <c r="H171" s="14">
        <f>'Lot 8'!D48</f>
        <v>0</v>
      </c>
      <c r="I171" s="14">
        <f>'Lot 8'!E48</f>
        <v>0</v>
      </c>
      <c r="O171" s="14">
        <f>'Lot 8'!J48</f>
        <v>0</v>
      </c>
      <c r="P171" s="14">
        <f>'Lot 8'!I48</f>
        <v>0</v>
      </c>
      <c r="R171" s="14"/>
      <c r="S171" s="14"/>
      <c r="T171" s="14">
        <f>'Lot 8'!M48</f>
        <v>0</v>
      </c>
      <c r="U171" s="14">
        <f>'Lot 8'!N48</f>
        <v>0</v>
      </c>
      <c r="V171" s="14">
        <f>'Lot 8'!O48</f>
        <v>0</v>
      </c>
      <c r="W171" s="14">
        <f>'Lot 8'!P48</f>
        <v>0</v>
      </c>
      <c r="X171" s="14" t="str">
        <f>'Lot 8'!Q48</f>
        <v/>
      </c>
      <c r="Y171" s="14" t="s">
        <v>190</v>
      </c>
      <c r="Z171" s="14">
        <f>'Lot 8'!K48</f>
        <v>0</v>
      </c>
      <c r="AO171" s="14">
        <f>'Lot 8'!L48</f>
        <v>0</v>
      </c>
      <c r="AR171" s="14" t="s">
        <v>190</v>
      </c>
      <c r="AU171" s="14">
        <f>'Lot 8'!F48</f>
        <v>0</v>
      </c>
      <c r="AV171" s="14">
        <f>'Lot 8'!G48</f>
        <v>0</v>
      </c>
      <c r="AW171" s="14">
        <f>'Lot 8'!H48</f>
        <v>0</v>
      </c>
      <c r="AX171" t="str">
        <f>'Lot 8'!R48</f>
        <v/>
      </c>
      <c r="AY171" s="14" t="s">
        <v>190</v>
      </c>
    </row>
    <row r="172" spans="2:51" x14ac:dyDescent="0.25">
      <c r="B172" t="str">
        <f>'Lot 8'!S49</f>
        <v>8e</v>
      </c>
      <c r="C172">
        <f>'General Information'!$B$6</f>
        <v>0</v>
      </c>
      <c r="D172" s="14">
        <f>'Lot 8'!A49</f>
        <v>0</v>
      </c>
      <c r="E172" s="14">
        <f>'Lot 8'!B49</f>
        <v>0</v>
      </c>
      <c r="F172" s="14">
        <f>'Lot 8'!C49</f>
        <v>0</v>
      </c>
      <c r="H172" s="14">
        <f>'Lot 8'!D49</f>
        <v>0</v>
      </c>
      <c r="I172" s="14">
        <f>'Lot 8'!E49</f>
        <v>0</v>
      </c>
      <c r="O172" s="14">
        <f>'Lot 8'!J49</f>
        <v>0</v>
      </c>
      <c r="P172" s="14">
        <f>'Lot 8'!I49</f>
        <v>0</v>
      </c>
      <c r="R172" s="14"/>
      <c r="S172" s="14"/>
      <c r="T172" s="14">
        <f>'Lot 8'!M49</f>
        <v>0</v>
      </c>
      <c r="U172" s="14">
        <f>'Lot 8'!N49</f>
        <v>0</v>
      </c>
      <c r="V172" s="14">
        <f>'Lot 8'!O49</f>
        <v>0</v>
      </c>
      <c r="W172" s="14">
        <f>'Lot 8'!P49</f>
        <v>0</v>
      </c>
      <c r="X172" s="14" t="str">
        <f>'Lot 8'!Q49</f>
        <v/>
      </c>
      <c r="Y172" s="14" t="s">
        <v>190</v>
      </c>
      <c r="Z172" s="14">
        <f>'Lot 8'!K49</f>
        <v>0</v>
      </c>
      <c r="AO172" s="14">
        <f>'Lot 8'!L49</f>
        <v>0</v>
      </c>
      <c r="AR172" s="14" t="s">
        <v>190</v>
      </c>
      <c r="AU172" s="14">
        <f>'Lot 8'!F49</f>
        <v>0</v>
      </c>
      <c r="AV172" s="14">
        <f>'Lot 8'!G49</f>
        <v>0</v>
      </c>
      <c r="AW172" s="14">
        <f>'Lot 8'!H49</f>
        <v>0</v>
      </c>
      <c r="AX172" t="str">
        <f>'Lot 8'!R49</f>
        <v/>
      </c>
      <c r="AY172" s="14" t="s">
        <v>190</v>
      </c>
    </row>
    <row r="173" spans="2:51" x14ac:dyDescent="0.25">
      <c r="B173" t="str">
        <f>'Lot 8'!S50</f>
        <v>8e</v>
      </c>
      <c r="C173">
        <f>'General Information'!$B$6</f>
        <v>0</v>
      </c>
      <c r="D173" s="14">
        <f>'Lot 8'!A50</f>
        <v>0</v>
      </c>
      <c r="E173" s="14">
        <f>'Lot 8'!B50</f>
        <v>0</v>
      </c>
      <c r="F173" s="14">
        <f>'Lot 8'!C50</f>
        <v>0</v>
      </c>
      <c r="H173" s="14">
        <f>'Lot 8'!D50</f>
        <v>0</v>
      </c>
      <c r="I173" s="14">
        <f>'Lot 8'!E50</f>
        <v>0</v>
      </c>
      <c r="O173" s="14">
        <f>'Lot 8'!J50</f>
        <v>0</v>
      </c>
      <c r="P173" s="14">
        <f>'Lot 8'!I50</f>
        <v>0</v>
      </c>
      <c r="R173" s="14"/>
      <c r="S173" s="14"/>
      <c r="T173" s="14">
        <f>'Lot 8'!M50</f>
        <v>0</v>
      </c>
      <c r="U173" s="14">
        <f>'Lot 8'!N50</f>
        <v>0</v>
      </c>
      <c r="V173" s="14">
        <f>'Lot 8'!O50</f>
        <v>0</v>
      </c>
      <c r="W173" s="14">
        <f>'Lot 8'!P50</f>
        <v>0</v>
      </c>
      <c r="X173" s="14" t="str">
        <f>'Lot 8'!Q50</f>
        <v/>
      </c>
      <c r="Y173" s="14" t="s">
        <v>190</v>
      </c>
      <c r="Z173" s="14">
        <f>'Lot 8'!K50</f>
        <v>0</v>
      </c>
      <c r="AO173" s="14">
        <f>'Lot 8'!L50</f>
        <v>0</v>
      </c>
      <c r="AR173" s="14" t="s">
        <v>190</v>
      </c>
      <c r="AU173" s="14">
        <f>'Lot 8'!F50</f>
        <v>0</v>
      </c>
      <c r="AV173" s="14">
        <f>'Lot 8'!G50</f>
        <v>0</v>
      </c>
      <c r="AW173" s="14">
        <f>'Lot 8'!H50</f>
        <v>0</v>
      </c>
      <c r="AX173" t="str">
        <f>'Lot 8'!R50</f>
        <v/>
      </c>
      <c r="AY173" s="14" t="s">
        <v>190</v>
      </c>
    </row>
    <row r="174" spans="2:51" x14ac:dyDescent="0.25">
      <c r="D174" s="14"/>
      <c r="E174" s="14"/>
      <c r="F174" s="14"/>
      <c r="H174" s="14"/>
      <c r="I174" s="14"/>
      <c r="O174" s="14"/>
      <c r="P174" s="14"/>
      <c r="R174" s="14"/>
      <c r="S174" s="14"/>
      <c r="T174" s="14"/>
      <c r="U174" s="14"/>
      <c r="V174" s="14"/>
      <c r="W174" s="14"/>
      <c r="X174" s="14"/>
      <c r="Y174" s="14"/>
      <c r="Z174" s="14"/>
      <c r="AO174" s="14"/>
      <c r="AR174" s="14"/>
      <c r="AY174" s="14"/>
    </row>
    <row r="175" spans="2:51" x14ac:dyDescent="0.25">
      <c r="B175" t="str">
        <f>'Lot 8'!S55</f>
        <v>8f</v>
      </c>
      <c r="C175">
        <f>'General Information'!$B$6</f>
        <v>0</v>
      </c>
      <c r="D175" s="14">
        <f>'Lot 8'!A55</f>
        <v>0</v>
      </c>
      <c r="E175" s="14">
        <f>'Lot 8'!B55</f>
        <v>0</v>
      </c>
      <c r="F175" s="14">
        <f>'Lot 8'!C55</f>
        <v>0</v>
      </c>
      <c r="H175" s="14">
        <f>'Lot 8'!D55</f>
        <v>0</v>
      </c>
      <c r="I175" s="14">
        <f>'Lot 8'!E55</f>
        <v>0</v>
      </c>
      <c r="O175" s="14">
        <f>'Lot 8'!J55</f>
        <v>0</v>
      </c>
      <c r="P175" s="14">
        <f>'Lot 8'!I55</f>
        <v>0</v>
      </c>
      <c r="R175" s="14"/>
      <c r="S175" s="14"/>
      <c r="T175" s="14">
        <f>'Lot 8'!M55</f>
        <v>0</v>
      </c>
      <c r="U175" s="14">
        <f>'Lot 8'!N55</f>
        <v>0</v>
      </c>
      <c r="V175" s="14">
        <f>'Lot 8'!O55</f>
        <v>0</v>
      </c>
      <c r="W175" s="14">
        <f>'Lot 8'!P55</f>
        <v>0</v>
      </c>
      <c r="X175" s="14" t="str">
        <f>'Lot 8'!Q55</f>
        <v/>
      </c>
      <c r="Y175" s="14" t="s">
        <v>191</v>
      </c>
      <c r="Z175" s="14">
        <f>'Lot 8'!K55</f>
        <v>0</v>
      </c>
      <c r="AO175" s="14">
        <f>'Lot 8'!L55</f>
        <v>0</v>
      </c>
      <c r="AR175" s="14" t="s">
        <v>191</v>
      </c>
      <c r="AU175" s="14">
        <f>'Lot 8'!F55</f>
        <v>0</v>
      </c>
      <c r="AV175" s="14">
        <f>'Lot 8'!G55</f>
        <v>0</v>
      </c>
      <c r="AW175" s="14">
        <f>'Lot 8'!H55</f>
        <v>0</v>
      </c>
      <c r="AX175" t="str">
        <f>'Lot 8'!R55</f>
        <v/>
      </c>
      <c r="AY175" s="14" t="s">
        <v>191</v>
      </c>
    </row>
    <row r="176" spans="2:51" x14ac:dyDescent="0.25">
      <c r="B176" t="str">
        <f>'Lot 8'!S56</f>
        <v>8f</v>
      </c>
      <c r="C176">
        <f>'General Information'!$B$6</f>
        <v>0</v>
      </c>
      <c r="D176" s="14">
        <f>'Lot 8'!A56</f>
        <v>0</v>
      </c>
      <c r="E176" s="14">
        <f>'Lot 8'!B56</f>
        <v>0</v>
      </c>
      <c r="F176" s="14">
        <f>'Lot 8'!C56</f>
        <v>0</v>
      </c>
      <c r="H176" s="14">
        <f>'Lot 8'!D56</f>
        <v>0</v>
      </c>
      <c r="I176" s="14">
        <f>'Lot 8'!E56</f>
        <v>0</v>
      </c>
      <c r="O176" s="14">
        <f>'Lot 8'!J56</f>
        <v>0</v>
      </c>
      <c r="P176" s="14">
        <f>'Lot 8'!I56</f>
        <v>0</v>
      </c>
      <c r="R176" s="14"/>
      <c r="S176" s="14"/>
      <c r="T176" s="14">
        <f>'Lot 8'!M56</f>
        <v>0</v>
      </c>
      <c r="U176" s="14">
        <f>'Lot 8'!N56</f>
        <v>0</v>
      </c>
      <c r="V176" s="14">
        <f>'Lot 8'!O56</f>
        <v>0</v>
      </c>
      <c r="W176" s="14">
        <f>'Lot 8'!P56</f>
        <v>0</v>
      </c>
      <c r="X176" s="14" t="str">
        <f>'Lot 8'!Q56</f>
        <v/>
      </c>
      <c r="Y176" s="14" t="s">
        <v>191</v>
      </c>
      <c r="Z176" s="14">
        <f>'Lot 8'!K56</f>
        <v>0</v>
      </c>
      <c r="AO176" s="14">
        <f>'Lot 8'!L56</f>
        <v>0</v>
      </c>
      <c r="AR176" s="14" t="s">
        <v>191</v>
      </c>
      <c r="AU176" s="14">
        <f>'Lot 8'!F56</f>
        <v>0</v>
      </c>
      <c r="AV176" s="14">
        <f>'Lot 8'!G56</f>
        <v>0</v>
      </c>
      <c r="AW176" s="14">
        <f>'Lot 8'!H56</f>
        <v>0</v>
      </c>
      <c r="AX176" t="str">
        <f>'Lot 8'!R56</f>
        <v/>
      </c>
      <c r="AY176" s="14" t="s">
        <v>191</v>
      </c>
    </row>
    <row r="177" spans="2:52" x14ac:dyDescent="0.25">
      <c r="B177" t="str">
        <f>'Lot 8'!S57</f>
        <v>8f</v>
      </c>
      <c r="C177">
        <f>'General Information'!$B$6</f>
        <v>0</v>
      </c>
      <c r="D177" s="14">
        <f>'Lot 8'!A57</f>
        <v>0</v>
      </c>
      <c r="E177" s="14">
        <f>'Lot 8'!B57</f>
        <v>0</v>
      </c>
      <c r="F177" s="14">
        <f>'Lot 8'!C57</f>
        <v>0</v>
      </c>
      <c r="H177" s="14">
        <f>'Lot 8'!D57</f>
        <v>0</v>
      </c>
      <c r="I177" s="14">
        <f>'Lot 8'!E57</f>
        <v>0</v>
      </c>
      <c r="O177" s="14">
        <f>'Lot 8'!J57</f>
        <v>0</v>
      </c>
      <c r="P177" s="14">
        <f>'Lot 8'!I57</f>
        <v>0</v>
      </c>
      <c r="R177" s="14"/>
      <c r="S177" s="14"/>
      <c r="T177" s="14">
        <f>'Lot 8'!M57</f>
        <v>0</v>
      </c>
      <c r="U177" s="14">
        <f>'Lot 8'!N57</f>
        <v>0</v>
      </c>
      <c r="V177" s="14">
        <f>'Lot 8'!O57</f>
        <v>0</v>
      </c>
      <c r="W177" s="14">
        <f>'Lot 8'!P57</f>
        <v>0</v>
      </c>
      <c r="X177" s="14" t="str">
        <f>'Lot 8'!Q57</f>
        <v/>
      </c>
      <c r="Y177" s="14" t="s">
        <v>191</v>
      </c>
      <c r="Z177" s="14">
        <f>'Lot 8'!K57</f>
        <v>0</v>
      </c>
      <c r="AO177" s="14">
        <f>'Lot 8'!L57</f>
        <v>0</v>
      </c>
      <c r="AR177" s="14" t="s">
        <v>191</v>
      </c>
      <c r="AU177" s="14">
        <f>'Lot 8'!F57</f>
        <v>0</v>
      </c>
      <c r="AV177" s="14">
        <f>'Lot 8'!G57</f>
        <v>0</v>
      </c>
      <c r="AW177" s="14">
        <f>'Lot 8'!H57</f>
        <v>0</v>
      </c>
      <c r="AX177" t="str">
        <f>'Lot 8'!R57</f>
        <v/>
      </c>
      <c r="AY177" s="14" t="s">
        <v>191</v>
      </c>
    </row>
    <row r="178" spans="2:52" x14ac:dyDescent="0.25">
      <c r="D178" s="14"/>
      <c r="E178" s="14"/>
      <c r="F178" s="14"/>
      <c r="H178" s="14"/>
      <c r="I178" s="14"/>
      <c r="O178" s="14"/>
      <c r="P178" s="14"/>
      <c r="R178" s="14"/>
      <c r="S178" s="14"/>
      <c r="T178" s="14"/>
      <c r="U178" s="14"/>
      <c r="V178" s="14"/>
      <c r="W178" s="14"/>
      <c r="X178" s="14"/>
      <c r="Y178" s="14"/>
      <c r="Z178" s="14"/>
      <c r="AO178" s="14"/>
      <c r="AR178" s="14"/>
      <c r="AY178" s="14"/>
    </row>
    <row r="179" spans="2:52" x14ac:dyDescent="0.25">
      <c r="B179" t="str">
        <f>'Lot 9'!J6</f>
        <v>9a</v>
      </c>
      <c r="C179">
        <f>'General Information'!$B$6</f>
        <v>0</v>
      </c>
      <c r="D179" s="14">
        <f>'Lot 9'!A6</f>
        <v>0</v>
      </c>
      <c r="E179" s="14">
        <f>'Lot 9'!B6</f>
        <v>0</v>
      </c>
      <c r="F179" s="14">
        <f>'Lot 9'!C6</f>
        <v>0</v>
      </c>
      <c r="G179" s="14">
        <f>'Lot 9'!D6</f>
        <v>0</v>
      </c>
      <c r="I179" s="14">
        <f>'Lot 9'!E6</f>
        <v>0</v>
      </c>
      <c r="O179" s="14"/>
      <c r="P179" s="14"/>
      <c r="Q179" s="14"/>
      <c r="R179" s="14"/>
      <c r="S179" s="14"/>
      <c r="T179" s="14">
        <f>'Lot 9'!F6</f>
        <v>0</v>
      </c>
      <c r="U179" s="14">
        <f>'Lot 9'!H6</f>
        <v>0</v>
      </c>
      <c r="V179" s="14"/>
      <c r="W179" s="14"/>
      <c r="Y179" s="14" t="s">
        <v>112</v>
      </c>
      <c r="Z179" s="14"/>
      <c r="AO179" s="14"/>
      <c r="AP179" s="14">
        <f>'Lot 9'!G6</f>
        <v>0</v>
      </c>
      <c r="AR179" s="14" t="s">
        <v>112</v>
      </c>
      <c r="AY179" s="14" t="s">
        <v>112</v>
      </c>
      <c r="AZ179" s="110" t="str">
        <f>'Lot 9'!I6</f>
        <v/>
      </c>
    </row>
    <row r="180" spans="2:52" x14ac:dyDescent="0.25">
      <c r="B180" t="str">
        <f>'Lot 9'!J7</f>
        <v>9a</v>
      </c>
      <c r="C180">
        <f>'General Information'!$B$6</f>
        <v>0</v>
      </c>
      <c r="D180" s="14">
        <f>'Lot 9'!A7</f>
        <v>0</v>
      </c>
      <c r="E180" s="14">
        <f>'Lot 9'!B7</f>
        <v>0</v>
      </c>
      <c r="F180" s="14">
        <f>'Lot 9'!C7</f>
        <v>0</v>
      </c>
      <c r="G180" s="14">
        <f>'Lot 9'!D7</f>
        <v>0</v>
      </c>
      <c r="I180" s="14">
        <f>'Lot 9'!E7</f>
        <v>0</v>
      </c>
      <c r="O180" s="14"/>
      <c r="P180" s="14"/>
      <c r="Q180" s="14"/>
      <c r="R180" s="14"/>
      <c r="S180" s="14"/>
      <c r="T180" s="14">
        <f>'Lot 9'!F7</f>
        <v>0</v>
      </c>
      <c r="U180" s="14">
        <f>'Lot 9'!H7</f>
        <v>0</v>
      </c>
      <c r="V180" s="14"/>
      <c r="W180" s="14"/>
      <c r="Y180" s="14" t="s">
        <v>112</v>
      </c>
      <c r="Z180" s="14"/>
      <c r="AO180" s="14"/>
      <c r="AP180" s="14">
        <f>'Lot 9'!G7</f>
        <v>0</v>
      </c>
      <c r="AR180" s="14" t="s">
        <v>112</v>
      </c>
      <c r="AY180" s="14" t="s">
        <v>112</v>
      </c>
      <c r="AZ180" s="110" t="str">
        <f>'Lot 9'!I7</f>
        <v/>
      </c>
    </row>
    <row r="181" spans="2:52" x14ac:dyDescent="0.25">
      <c r="B181" t="str">
        <f>'Lot 9'!J8</f>
        <v>9a</v>
      </c>
      <c r="C181">
        <f>'General Information'!$B$6</f>
        <v>0</v>
      </c>
      <c r="D181" s="14">
        <f>'Lot 9'!A8</f>
        <v>0</v>
      </c>
      <c r="E181" s="14">
        <f>'Lot 9'!B8</f>
        <v>0</v>
      </c>
      <c r="F181" s="14">
        <f>'Lot 9'!C8</f>
        <v>0</v>
      </c>
      <c r="G181" s="14">
        <f>'Lot 9'!D8</f>
        <v>0</v>
      </c>
      <c r="I181" s="14">
        <f>'Lot 9'!E8</f>
        <v>0</v>
      </c>
      <c r="O181" s="14"/>
      <c r="P181" s="14"/>
      <c r="Q181" s="14"/>
      <c r="R181" s="14"/>
      <c r="S181" s="14"/>
      <c r="T181" s="14">
        <f>'Lot 9'!F8</f>
        <v>0</v>
      </c>
      <c r="U181" s="14">
        <f>'Lot 9'!H8</f>
        <v>0</v>
      </c>
      <c r="V181" s="14"/>
      <c r="W181" s="14"/>
      <c r="Y181" s="14" t="s">
        <v>112</v>
      </c>
      <c r="Z181" s="14"/>
      <c r="AO181" s="14"/>
      <c r="AP181" s="14">
        <f>'Lot 9'!G8</f>
        <v>0</v>
      </c>
      <c r="AR181" s="14" t="s">
        <v>112</v>
      </c>
      <c r="AY181" s="14" t="s">
        <v>112</v>
      </c>
      <c r="AZ181" s="110" t="str">
        <f>'Lot 9'!I8</f>
        <v/>
      </c>
    </row>
    <row r="182" spans="2:52" x14ac:dyDescent="0.25">
      <c r="D182" s="14"/>
      <c r="E182" s="14"/>
      <c r="F182" s="14"/>
      <c r="G182" s="14"/>
      <c r="I182" s="14"/>
      <c r="O182" s="14"/>
      <c r="P182" s="14"/>
      <c r="Q182" s="14"/>
      <c r="R182" s="14"/>
      <c r="S182" s="14"/>
      <c r="T182" s="14"/>
      <c r="U182" s="14"/>
      <c r="V182" s="14"/>
      <c r="W182" s="14"/>
      <c r="Y182" s="14"/>
      <c r="Z182" s="14"/>
      <c r="AO182" s="14"/>
      <c r="AP182" s="14"/>
      <c r="AR182" s="14"/>
      <c r="AY182" s="14"/>
    </row>
    <row r="183" spans="2:52" x14ac:dyDescent="0.25">
      <c r="B183" t="str">
        <f>'Lot 9'!J13</f>
        <v>9b</v>
      </c>
      <c r="C183">
        <f>'General Information'!$B$6</f>
        <v>0</v>
      </c>
      <c r="D183" s="14">
        <f>'Lot 9'!A13</f>
        <v>0</v>
      </c>
      <c r="E183" s="14">
        <f>'Lot 9'!B13</f>
        <v>0</v>
      </c>
      <c r="F183" s="14">
        <f>'Lot 9'!C13</f>
        <v>0</v>
      </c>
      <c r="G183" s="14">
        <f>'Lot 9'!D13</f>
        <v>0</v>
      </c>
      <c r="I183" s="14">
        <f>'Lot 9'!E13</f>
        <v>0</v>
      </c>
      <c r="O183" s="14"/>
      <c r="P183" s="14"/>
      <c r="Q183" s="14"/>
      <c r="R183" s="14"/>
      <c r="S183" s="14"/>
      <c r="T183" s="14">
        <f>'Lot 9'!F13</f>
        <v>0</v>
      </c>
      <c r="U183" s="14">
        <f>'Lot 9'!H13</f>
        <v>0</v>
      </c>
      <c r="V183" s="14"/>
      <c r="W183" s="14"/>
      <c r="Y183" s="14" t="s">
        <v>126</v>
      </c>
      <c r="Z183" s="14"/>
      <c r="AO183" s="14"/>
      <c r="AP183" s="14">
        <f>'Lot 9'!G13</f>
        <v>0</v>
      </c>
      <c r="AR183" s="14" t="s">
        <v>126</v>
      </c>
      <c r="AY183" s="14" t="s">
        <v>126</v>
      </c>
      <c r="AZ183" s="110" t="str">
        <f>'Lot 9'!I13</f>
        <v/>
      </c>
    </row>
    <row r="184" spans="2:52" x14ac:dyDescent="0.25">
      <c r="B184" t="str">
        <f>'Lot 9'!J14</f>
        <v>9b</v>
      </c>
      <c r="C184">
        <f>'General Information'!$B$6</f>
        <v>0</v>
      </c>
      <c r="D184" s="14">
        <f>'Lot 9'!A14</f>
        <v>0</v>
      </c>
      <c r="E184" s="14">
        <f>'Lot 9'!B14</f>
        <v>0</v>
      </c>
      <c r="F184" s="14">
        <f>'Lot 9'!C14</f>
        <v>0</v>
      </c>
      <c r="G184" s="14">
        <f>'Lot 9'!D14</f>
        <v>0</v>
      </c>
      <c r="I184" s="14">
        <f>'Lot 9'!E14</f>
        <v>0</v>
      </c>
      <c r="O184" s="14"/>
      <c r="P184" s="14"/>
      <c r="Q184" s="14"/>
      <c r="R184" s="14"/>
      <c r="S184" s="14"/>
      <c r="T184" s="14">
        <f>'Lot 9'!F14</f>
        <v>0</v>
      </c>
      <c r="U184" s="14">
        <f>'Lot 9'!H14</f>
        <v>0</v>
      </c>
      <c r="V184" s="14"/>
      <c r="W184" s="14"/>
      <c r="Y184" s="14" t="s">
        <v>126</v>
      </c>
      <c r="Z184" s="14"/>
      <c r="AO184" s="14"/>
      <c r="AP184" s="14">
        <f>'Lot 9'!G14</f>
        <v>0</v>
      </c>
      <c r="AR184" s="14" t="s">
        <v>126</v>
      </c>
      <c r="AY184" s="14" t="s">
        <v>126</v>
      </c>
      <c r="AZ184" s="110" t="str">
        <f>'Lot 9'!I14</f>
        <v/>
      </c>
    </row>
    <row r="185" spans="2:52" x14ac:dyDescent="0.25">
      <c r="B185" t="str">
        <f>'Lot 9'!J15</f>
        <v>9b</v>
      </c>
      <c r="C185">
        <f>'General Information'!$B$6</f>
        <v>0</v>
      </c>
      <c r="D185" s="14">
        <f>'Lot 9'!A15</f>
        <v>0</v>
      </c>
      <c r="E185" s="14">
        <f>'Lot 9'!B15</f>
        <v>0</v>
      </c>
      <c r="F185" s="14">
        <f>'Lot 9'!C15</f>
        <v>0</v>
      </c>
      <c r="G185" s="14">
        <f>'Lot 9'!D15</f>
        <v>0</v>
      </c>
      <c r="I185" s="14">
        <f>'Lot 9'!E15</f>
        <v>0</v>
      </c>
      <c r="O185" s="14"/>
      <c r="P185" s="14"/>
      <c r="Q185" s="14"/>
      <c r="R185" s="14"/>
      <c r="S185" s="14"/>
      <c r="T185" s="14">
        <f>'Lot 9'!F15</f>
        <v>0</v>
      </c>
      <c r="U185" s="14">
        <f>'Lot 9'!H15</f>
        <v>0</v>
      </c>
      <c r="V185" s="14"/>
      <c r="W185" s="14"/>
      <c r="Y185" s="14" t="s">
        <v>126</v>
      </c>
      <c r="Z185" s="14"/>
      <c r="AO185" s="14"/>
      <c r="AP185" s="14">
        <f>'Lot 9'!G15</f>
        <v>0</v>
      </c>
      <c r="AR185" s="14" t="s">
        <v>126</v>
      </c>
      <c r="AY185" s="14" t="s">
        <v>126</v>
      </c>
      <c r="AZ185" s="110" t="str">
        <f>'Lot 9'!I15</f>
        <v/>
      </c>
    </row>
    <row r="186" spans="2:52" x14ac:dyDescent="0.25">
      <c r="D186" s="14"/>
      <c r="E186" s="14"/>
      <c r="F186" s="14"/>
      <c r="G186" s="14"/>
      <c r="I186" s="14"/>
      <c r="O186" s="14"/>
      <c r="P186" s="14"/>
      <c r="Q186" s="14"/>
      <c r="R186" s="14"/>
      <c r="S186" s="14"/>
      <c r="T186" s="14"/>
      <c r="U186" s="14"/>
      <c r="V186" s="14"/>
      <c r="W186" s="14"/>
      <c r="Y186" s="14"/>
      <c r="Z186" s="14"/>
      <c r="AO186" s="14"/>
      <c r="AP186" s="14"/>
      <c r="AR186" s="14"/>
      <c r="AY186" s="14"/>
    </row>
    <row r="187" spans="2:52" x14ac:dyDescent="0.25">
      <c r="B187" t="str">
        <f>'Lot 9'!J20</f>
        <v>9c</v>
      </c>
      <c r="C187">
        <f>'General Information'!$B$6</f>
        <v>0</v>
      </c>
      <c r="D187" s="14">
        <f>'Lot 9'!A20</f>
        <v>0</v>
      </c>
      <c r="E187" s="14">
        <f>'Lot 9'!B20</f>
        <v>0</v>
      </c>
      <c r="F187" s="14">
        <f>'Lot 9'!C20</f>
        <v>0</v>
      </c>
      <c r="G187" s="14">
        <f>'Lot 9'!D20</f>
        <v>0</v>
      </c>
      <c r="I187" s="14">
        <f>'Lot 9'!E20</f>
        <v>0</v>
      </c>
      <c r="O187" s="14"/>
      <c r="P187" s="14"/>
      <c r="Q187" s="14"/>
      <c r="R187" s="14"/>
      <c r="S187" s="14"/>
      <c r="T187" s="14">
        <f>'Lot 9'!F20</f>
        <v>0</v>
      </c>
      <c r="U187" s="14">
        <f>'Lot 9'!H20</f>
        <v>0</v>
      </c>
      <c r="V187" s="14"/>
      <c r="W187" s="14"/>
      <c r="Y187" s="14" t="s">
        <v>127</v>
      </c>
      <c r="Z187" s="14"/>
      <c r="AO187" s="14"/>
      <c r="AP187" s="14">
        <f>'Lot 9'!G20</f>
        <v>0</v>
      </c>
      <c r="AR187" s="14" t="s">
        <v>127</v>
      </c>
      <c r="AY187" s="14" t="s">
        <v>127</v>
      </c>
      <c r="AZ187" s="110" t="str">
        <f>'Lot 9'!I20</f>
        <v/>
      </c>
    </row>
    <row r="188" spans="2:52" x14ac:dyDescent="0.25">
      <c r="B188" t="str">
        <f>'Lot 9'!J21</f>
        <v>9c</v>
      </c>
      <c r="C188">
        <f>'General Information'!$B$6</f>
        <v>0</v>
      </c>
      <c r="D188" s="14">
        <f>'Lot 9'!A21</f>
        <v>0</v>
      </c>
      <c r="E188" s="14">
        <f>'Lot 9'!B21</f>
        <v>0</v>
      </c>
      <c r="F188" s="14">
        <f>'Lot 9'!C21</f>
        <v>0</v>
      </c>
      <c r="G188" s="14">
        <f>'Lot 9'!D21</f>
        <v>0</v>
      </c>
      <c r="I188" s="14">
        <f>'Lot 9'!E21</f>
        <v>0</v>
      </c>
      <c r="O188" s="14"/>
      <c r="P188" s="14"/>
      <c r="Q188" s="14"/>
      <c r="R188" s="14"/>
      <c r="S188" s="14"/>
      <c r="T188" s="14">
        <f>'Lot 9'!F21</f>
        <v>0</v>
      </c>
      <c r="U188" s="14">
        <f>'Lot 9'!H21</f>
        <v>0</v>
      </c>
      <c r="V188" s="14"/>
      <c r="W188" s="14"/>
      <c r="Y188" s="14" t="s">
        <v>127</v>
      </c>
      <c r="Z188" s="14"/>
      <c r="AO188" s="14"/>
      <c r="AP188" s="14">
        <f>'Lot 9'!G21</f>
        <v>0</v>
      </c>
      <c r="AR188" s="14" t="s">
        <v>127</v>
      </c>
      <c r="AY188" s="14" t="s">
        <v>127</v>
      </c>
      <c r="AZ188" s="110" t="str">
        <f>'Lot 9'!I21</f>
        <v/>
      </c>
    </row>
    <row r="189" spans="2:52" x14ac:dyDescent="0.25">
      <c r="B189" t="str">
        <f>'Lot 9'!J22</f>
        <v>9c</v>
      </c>
      <c r="C189">
        <f>'General Information'!$B$6</f>
        <v>0</v>
      </c>
      <c r="D189" s="14">
        <f>'Lot 9'!A22</f>
        <v>0</v>
      </c>
      <c r="E189" s="14">
        <f>'Lot 9'!B22</f>
        <v>0</v>
      </c>
      <c r="F189" s="14">
        <f>'Lot 9'!C22</f>
        <v>0</v>
      </c>
      <c r="G189" s="14">
        <f>'Lot 9'!D22</f>
        <v>0</v>
      </c>
      <c r="I189" s="14">
        <f>'Lot 9'!E22</f>
        <v>0</v>
      </c>
      <c r="O189" s="14"/>
      <c r="P189" s="14"/>
      <c r="Q189" s="14"/>
      <c r="R189" s="14"/>
      <c r="S189" s="14"/>
      <c r="T189" s="14">
        <f>'Lot 9'!F22</f>
        <v>0</v>
      </c>
      <c r="U189" s="14">
        <f>'Lot 9'!H22</f>
        <v>0</v>
      </c>
      <c r="V189" s="14"/>
      <c r="W189" s="14"/>
      <c r="Y189" s="14" t="s">
        <v>127</v>
      </c>
      <c r="Z189" s="14"/>
      <c r="AO189" s="14"/>
      <c r="AP189" s="14">
        <f>'Lot 9'!G22</f>
        <v>0</v>
      </c>
      <c r="AR189" s="14" t="s">
        <v>127</v>
      </c>
      <c r="AY189" s="14" t="s">
        <v>127</v>
      </c>
      <c r="AZ189" s="110" t="str">
        <f>'Lot 9'!I22</f>
        <v/>
      </c>
    </row>
    <row r="190" spans="2:52" x14ac:dyDescent="0.25">
      <c r="D190" s="14"/>
      <c r="E190" s="14"/>
      <c r="F190" s="14"/>
      <c r="G190" s="14"/>
      <c r="I190" s="14"/>
      <c r="O190" s="14"/>
      <c r="P190" s="14"/>
      <c r="Q190" s="14"/>
      <c r="R190" s="14"/>
      <c r="S190" s="14"/>
      <c r="T190" s="14"/>
      <c r="U190" s="14"/>
      <c r="V190" s="14"/>
      <c r="W190" s="14"/>
      <c r="Y190" s="14"/>
      <c r="Z190" s="14"/>
      <c r="AO190" s="14"/>
      <c r="AP190" s="14"/>
      <c r="AR190" s="14"/>
      <c r="AY190" s="14"/>
    </row>
    <row r="191" spans="2:52" x14ac:dyDescent="0.25">
      <c r="B191" t="str">
        <f>'Lot 9'!J27</f>
        <v>9d</v>
      </c>
      <c r="C191">
        <f>'General Information'!$B$6</f>
        <v>0</v>
      </c>
      <c r="D191" s="14">
        <f>'Lot 9'!A27</f>
        <v>0</v>
      </c>
      <c r="E191" s="14">
        <f>'Lot 9'!B27</f>
        <v>0</v>
      </c>
      <c r="F191" s="14">
        <f>'Lot 9'!C27</f>
        <v>0</v>
      </c>
      <c r="G191" s="14">
        <f>'Lot 9'!D27</f>
        <v>0</v>
      </c>
      <c r="I191" s="14">
        <f>'Lot 9'!E27</f>
        <v>0</v>
      </c>
      <c r="O191" s="14"/>
      <c r="P191" s="14"/>
      <c r="Q191" s="14"/>
      <c r="R191" s="14"/>
      <c r="S191" s="14"/>
      <c r="T191" s="14">
        <f>'Lot 9'!F27</f>
        <v>0</v>
      </c>
      <c r="U191" s="14">
        <f>'Lot 9'!H27</f>
        <v>0</v>
      </c>
      <c r="V191" s="14"/>
      <c r="W191" s="14"/>
      <c r="Y191" s="14" t="s">
        <v>128</v>
      </c>
      <c r="Z191" s="14"/>
      <c r="AO191" s="14"/>
      <c r="AP191" s="14">
        <f>'Lot 9'!G27</f>
        <v>0</v>
      </c>
      <c r="AR191" s="14" t="s">
        <v>128</v>
      </c>
      <c r="AY191" s="14" t="s">
        <v>128</v>
      </c>
      <c r="AZ191" s="110" t="str">
        <f>'Lot 9'!I27</f>
        <v/>
      </c>
    </row>
    <row r="192" spans="2:52" x14ac:dyDescent="0.25">
      <c r="B192" t="str">
        <f>'Lot 9'!J28</f>
        <v>9d</v>
      </c>
      <c r="C192">
        <f>'General Information'!$B$6</f>
        <v>0</v>
      </c>
      <c r="D192" s="14">
        <f>'Lot 9'!A28</f>
        <v>0</v>
      </c>
      <c r="E192" s="14">
        <f>'Lot 9'!B28</f>
        <v>0</v>
      </c>
      <c r="F192" s="14">
        <f>'Lot 9'!C28</f>
        <v>0</v>
      </c>
      <c r="G192" s="14">
        <f>'Lot 9'!D28</f>
        <v>0</v>
      </c>
      <c r="I192" s="14">
        <f>'Lot 9'!E28</f>
        <v>0</v>
      </c>
      <c r="O192" s="14"/>
      <c r="P192" s="14"/>
      <c r="Q192" s="14"/>
      <c r="R192" s="14"/>
      <c r="S192" s="14"/>
      <c r="T192" s="14">
        <f>'Lot 9'!F28</f>
        <v>0</v>
      </c>
      <c r="U192" s="14">
        <f>'Lot 9'!H28</f>
        <v>0</v>
      </c>
      <c r="V192" s="14"/>
      <c r="W192" s="14"/>
      <c r="Y192" s="14" t="s">
        <v>128</v>
      </c>
      <c r="Z192" s="14"/>
      <c r="AO192" s="14"/>
      <c r="AP192" s="14">
        <f>'Lot 9'!G28</f>
        <v>0</v>
      </c>
      <c r="AR192" s="14" t="s">
        <v>128</v>
      </c>
      <c r="AY192" s="14" t="s">
        <v>128</v>
      </c>
      <c r="AZ192" s="110" t="str">
        <f>'Lot 9'!I28</f>
        <v/>
      </c>
    </row>
    <row r="193" spans="2:52" x14ac:dyDescent="0.25">
      <c r="B193" t="str">
        <f>'Lot 9'!J29</f>
        <v>9d</v>
      </c>
      <c r="C193">
        <f>'General Information'!$B$6</f>
        <v>0</v>
      </c>
      <c r="D193" s="14">
        <f>'Lot 9'!A29</f>
        <v>0</v>
      </c>
      <c r="E193" s="14">
        <f>'Lot 9'!B29</f>
        <v>0</v>
      </c>
      <c r="F193" s="14">
        <f>'Lot 9'!C29</f>
        <v>0</v>
      </c>
      <c r="G193" s="14">
        <f>'Lot 9'!D29</f>
        <v>0</v>
      </c>
      <c r="I193" s="14">
        <f>'Lot 9'!E29</f>
        <v>0</v>
      </c>
      <c r="O193" s="14"/>
      <c r="P193" s="14"/>
      <c r="Q193" s="14"/>
      <c r="R193" s="14"/>
      <c r="S193" s="14"/>
      <c r="T193" s="14">
        <f>'Lot 9'!F29</f>
        <v>0</v>
      </c>
      <c r="U193" s="14">
        <f>'Lot 9'!H29</f>
        <v>0</v>
      </c>
      <c r="V193" s="14"/>
      <c r="W193" s="14"/>
      <c r="Y193" s="14" t="s">
        <v>128</v>
      </c>
      <c r="Z193" s="14"/>
      <c r="AO193" s="14"/>
      <c r="AP193" s="14">
        <f>'Lot 9'!G29</f>
        <v>0</v>
      </c>
      <c r="AR193" s="14" t="s">
        <v>128</v>
      </c>
      <c r="AY193" s="14" t="s">
        <v>128</v>
      </c>
      <c r="AZ193" s="110" t="str">
        <f>'Lot 9'!I29</f>
        <v/>
      </c>
    </row>
    <row r="194" spans="2:52" x14ac:dyDescent="0.25">
      <c r="D194" s="14"/>
      <c r="E194" s="14"/>
      <c r="F194" s="14"/>
      <c r="H194" s="14"/>
      <c r="I194" s="14"/>
      <c r="O194" s="14"/>
      <c r="P194" s="14"/>
      <c r="Q194" s="14"/>
      <c r="R194" s="14"/>
      <c r="S194" s="14"/>
      <c r="T194" s="14"/>
      <c r="U194" s="14"/>
      <c r="V194" s="14"/>
      <c r="W194" s="14"/>
      <c r="X194" s="14"/>
      <c r="Y194" s="14"/>
      <c r="Z194" s="14"/>
      <c r="AO194" s="14"/>
      <c r="AP194" s="14"/>
      <c r="AR194" s="14"/>
      <c r="AY194" s="14"/>
    </row>
    <row r="195" spans="2:52" x14ac:dyDescent="0.25">
      <c r="D195" s="14"/>
      <c r="E195" s="14"/>
      <c r="F195" s="14"/>
      <c r="H195" s="14"/>
      <c r="I195" s="14"/>
      <c r="O195" s="14"/>
      <c r="P195" s="14"/>
      <c r="Q195" s="14"/>
      <c r="R195" s="14"/>
      <c r="S195" s="14"/>
      <c r="T195" s="14"/>
      <c r="U195" s="14"/>
      <c r="V195" s="14"/>
      <c r="W195" s="14"/>
      <c r="X195" s="14"/>
      <c r="Y195" s="14"/>
      <c r="Z195" s="14"/>
      <c r="AO195" s="14"/>
      <c r="AP195" s="14"/>
      <c r="AR195" s="14"/>
      <c r="AY195" s="14"/>
    </row>
  </sheetData>
  <sheetProtection algorithmName="SHA-512" hashValue="woofG65CESDXN+e9t9t7PAht1+JWMJ0njfxBxgS5Zd+x2KC1DxSOIsaU/PSuFvqq8hLJkN187Z+xxOixfqNIxw==" saltValue="1Iuiv8cLqMcZelFK3e91UA==" spinCount="100000" sheet="1" objects="1" scenarios="1"/>
  <pageMargins left="0.7" right="0.7" top="0.75" bottom="0.75" header="0.3" footer="0.3"/>
  <pageSetup paperSize="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45"/>
  <sheetViews>
    <sheetView workbookViewId="0"/>
  </sheetViews>
  <sheetFormatPr defaultRowHeight="15" x14ac:dyDescent="0.25"/>
  <cols>
    <col min="4" max="4" width="26.28515625" customWidth="1"/>
    <col min="12" max="12" width="13" customWidth="1"/>
  </cols>
  <sheetData>
    <row r="1" spans="1:12" x14ac:dyDescent="0.25">
      <c r="A1" s="4" t="s">
        <v>4</v>
      </c>
      <c r="B1" s="4" t="s">
        <v>2</v>
      </c>
      <c r="C1" s="4" t="s">
        <v>0</v>
      </c>
      <c r="D1" s="4" t="s">
        <v>5</v>
      </c>
      <c r="E1" s="4" t="s">
        <v>6</v>
      </c>
      <c r="F1" s="4" t="s">
        <v>7</v>
      </c>
      <c r="G1" s="4" t="s">
        <v>8</v>
      </c>
      <c r="H1" s="4" t="s">
        <v>9</v>
      </c>
      <c r="I1" s="4" t="s">
        <v>11</v>
      </c>
      <c r="J1" s="4" t="s">
        <v>12</v>
      </c>
      <c r="K1" s="4" t="s">
        <v>10</v>
      </c>
      <c r="L1" s="4" t="s">
        <v>13</v>
      </c>
    </row>
    <row r="2" spans="1:12" x14ac:dyDescent="0.25">
      <c r="A2" t="str">
        <f>IF('General Information'!$B$6="","",'General Information'!$B$6)</f>
        <v/>
      </c>
      <c r="B2" t="e">
        <f>'Lot 1'!#REF!</f>
        <v>#REF!</v>
      </c>
      <c r="C2" t="e">
        <f>'Lot 1'!#REF!</f>
        <v>#REF!</v>
      </c>
      <c r="D2" t="e">
        <f>'Lot 1'!#REF!</f>
        <v>#REF!</v>
      </c>
      <c r="E2" t="e">
        <f>IF('Lot 1'!#REF!="","",'Lot 1'!#REF!)</f>
        <v>#REF!</v>
      </c>
      <c r="F2" t="e">
        <f>IF('Lot 1'!#REF!="","",'Lot 1'!#REF!)</f>
        <v>#REF!</v>
      </c>
      <c r="G2" t="e">
        <f>IF('Lot 1'!#REF!="","",'Lot 1'!#REF!)</f>
        <v>#REF!</v>
      </c>
      <c r="H2" t="e">
        <f>IF('Lot 1'!#REF!="","",'Lot 1'!#REF!)</f>
        <v>#REF!</v>
      </c>
      <c r="I2" t="e">
        <f>IF('Lot 1'!#REF!="","",'Lot 1'!#REF!)</f>
        <v>#REF!</v>
      </c>
      <c r="J2" t="e">
        <f>IF('Lot 1'!#REF!="","",'Lot 1'!#REF!)</f>
        <v>#REF!</v>
      </c>
      <c r="K2" t="e">
        <f>E2+F2+30/12*((1+G2)*(I2+J2))+(1+H2)*3300/12</f>
        <v>#REF!</v>
      </c>
      <c r="L2" t="s">
        <v>14</v>
      </c>
    </row>
    <row r="3" spans="1:12" x14ac:dyDescent="0.25">
      <c r="A3" t="str">
        <f>IF('General Information'!$B$6="","",'General Information'!$B$6)</f>
        <v/>
      </c>
      <c r="B3" t="e">
        <f>'Lot 1'!#REF!</f>
        <v>#REF!</v>
      </c>
      <c r="C3" t="e">
        <f>'Lot 1'!#REF!</f>
        <v>#REF!</v>
      </c>
      <c r="D3" t="e">
        <f>'Lot 1'!#REF!</f>
        <v>#REF!</v>
      </c>
      <c r="E3" t="e">
        <f>IF('Lot 1'!#REF!="","",'Lot 1'!#REF!)</f>
        <v>#REF!</v>
      </c>
      <c r="F3" t="e">
        <f>IF('Lot 1'!#REF!="","",'Lot 1'!#REF!)</f>
        <v>#REF!</v>
      </c>
      <c r="G3" t="e">
        <f>IF('Lot 1'!#REF!="","",'Lot 1'!#REF!)</f>
        <v>#REF!</v>
      </c>
      <c r="H3" t="e">
        <f>IF('Lot 1'!#REF!="","",'Lot 1'!#REF!)</f>
        <v>#REF!</v>
      </c>
      <c r="I3" t="e">
        <f>IF('Lot 1'!#REF!="","",'Lot 1'!#REF!)</f>
        <v>#REF!</v>
      </c>
      <c r="J3" t="e">
        <f>IF('Lot 1'!#REF!="","",'Lot 1'!#REF!)</f>
        <v>#REF!</v>
      </c>
      <c r="K3" t="e">
        <f>E3+F3+30/12*((1+G3)*(I3+J3))+(1+H3)*3300/12</f>
        <v>#REF!</v>
      </c>
      <c r="L3" t="s">
        <v>15</v>
      </c>
    </row>
    <row r="4" spans="1:12" x14ac:dyDescent="0.25">
      <c r="A4" t="str">
        <f>IF('General Information'!$B$6="","",'General Information'!$B$6)</f>
        <v/>
      </c>
      <c r="B4" t="e">
        <f>'Lot 1'!#REF!</f>
        <v>#REF!</v>
      </c>
      <c r="C4" t="e">
        <f>'Lot 1'!#REF!</f>
        <v>#REF!</v>
      </c>
      <c r="D4" t="e">
        <f>'Lot 1'!#REF!</f>
        <v>#REF!</v>
      </c>
      <c r="E4" t="e">
        <f>IF('Lot 1'!#REF!="","",'Lot 1'!#REF!)</f>
        <v>#REF!</v>
      </c>
      <c r="F4" t="e">
        <f>IF('Lot 1'!#REF!="","",'Lot 1'!#REF!)</f>
        <v>#REF!</v>
      </c>
      <c r="G4" t="e">
        <f>IF('Lot 1'!#REF!="","",'Lot 1'!#REF!)</f>
        <v>#REF!</v>
      </c>
      <c r="H4" t="e">
        <f>IF('Lot 1'!#REF!="","",'Lot 1'!#REF!)</f>
        <v>#REF!</v>
      </c>
      <c r="I4" t="e">
        <f>IF('Lot 1'!#REF!="","",'Lot 1'!#REF!)</f>
        <v>#REF!</v>
      </c>
      <c r="J4" t="e">
        <f>IF('Lot 1'!#REF!="","",'Lot 1'!#REF!)</f>
        <v>#REF!</v>
      </c>
      <c r="K4" t="e">
        <f>E4+30/12*((1+G4)*(I4+J4))+(1+H4)*3300/12</f>
        <v>#REF!</v>
      </c>
      <c r="L4" t="s">
        <v>16</v>
      </c>
    </row>
    <row r="5" spans="1:12" x14ac:dyDescent="0.25">
      <c r="A5" t="str">
        <f>IF('General Information'!$B$6="","",'General Information'!$B$6)</f>
        <v/>
      </c>
      <c r="B5" t="e">
        <f>'Lot 1'!#REF!</f>
        <v>#REF!</v>
      </c>
      <c r="C5" t="e">
        <f>'Lot 1'!#REF!</f>
        <v>#REF!</v>
      </c>
      <c r="D5" t="e">
        <f>'Lot 1'!#REF!</f>
        <v>#REF!</v>
      </c>
      <c r="E5" t="e">
        <f>IF('Lot 1'!#REF!="","",'Lot 1'!#REF!)</f>
        <v>#REF!</v>
      </c>
      <c r="F5" t="e">
        <f>IF('Lot 1'!#REF!="","",'Lot 1'!#REF!)</f>
        <v>#REF!</v>
      </c>
      <c r="G5" t="e">
        <f>IF('Lot 1'!#REF!="","",'Lot 1'!#REF!)</f>
        <v>#REF!</v>
      </c>
      <c r="H5" t="e">
        <f>IF('Lot 1'!#REF!="","",'Lot 1'!#REF!)</f>
        <v>#REF!</v>
      </c>
      <c r="I5" t="e">
        <f>IF('Lot 1'!#REF!="","",'Lot 1'!#REF!)</f>
        <v>#REF!</v>
      </c>
      <c r="J5" t="e">
        <f>IF('Lot 1'!#REF!="","",'Lot 1'!#REF!)</f>
        <v>#REF!</v>
      </c>
      <c r="K5" t="e">
        <f>E5+30/12*((1+G5)*(I5+J5))+(1+H5)*3300/12</f>
        <v>#REF!</v>
      </c>
      <c r="L5" t="s">
        <v>17</v>
      </c>
    </row>
    <row r="6" spans="1:12" x14ac:dyDescent="0.25">
      <c r="A6" t="str">
        <f>IF('General Information'!$B$6="","",'General Information'!$B$6)</f>
        <v/>
      </c>
      <c r="B6" t="e">
        <f>'Lot 1'!#REF!</f>
        <v>#REF!</v>
      </c>
      <c r="C6" t="e">
        <f>'Lot 1'!#REF!</f>
        <v>#REF!</v>
      </c>
      <c r="D6" t="e">
        <f>'Lot 1'!#REF!</f>
        <v>#REF!</v>
      </c>
      <c r="E6" t="e">
        <f>IF('Lot 1'!#REF!="","",'Lot 1'!#REF!)</f>
        <v>#REF!</v>
      </c>
      <c r="F6" t="e">
        <f>IF('Lot 1'!#REF!="","",'Lot 1'!#REF!)</f>
        <v>#REF!</v>
      </c>
      <c r="G6" t="e">
        <f>IF('Lot 1'!#REF!="","",'Lot 1'!#REF!)</f>
        <v>#REF!</v>
      </c>
      <c r="H6" t="e">
        <f>IF('Lot 1'!#REF!="","",'Lot 1'!#REF!)</f>
        <v>#REF!</v>
      </c>
      <c r="I6" t="e">
        <f>IF('Lot 1'!#REF!="","",'Lot 1'!#REF!)</f>
        <v>#REF!</v>
      </c>
      <c r="J6" t="e">
        <f>IF('Lot 1'!#REF!="","",'Lot 1'!#REF!)</f>
        <v>#REF!</v>
      </c>
      <c r="K6" t="e">
        <f>E6+F6+30/12*((1+G6)*(I6+J6))+(1+H6)*3300/12</f>
        <v>#REF!</v>
      </c>
      <c r="L6" t="s">
        <v>18</v>
      </c>
    </row>
    <row r="7" spans="1:12" x14ac:dyDescent="0.25">
      <c r="A7" t="str">
        <f>IF('General Information'!$B$6="","",'General Information'!$B$6)</f>
        <v/>
      </c>
      <c r="B7" t="e">
        <f>'Lot 1'!#REF!</f>
        <v>#REF!</v>
      </c>
      <c r="C7" t="e">
        <f>'Lot 1'!#REF!</f>
        <v>#REF!</v>
      </c>
      <c r="D7" t="e">
        <f>'Lot 1'!#REF!</f>
        <v>#REF!</v>
      </c>
      <c r="E7" t="e">
        <f>IF('Lot 1'!#REF!="","",'Lot 1'!#REF!)</f>
        <v>#REF!</v>
      </c>
      <c r="F7" t="e">
        <f>IF('Lot 1'!#REF!="","",'Lot 1'!#REF!)</f>
        <v>#REF!</v>
      </c>
      <c r="G7" t="e">
        <f>IF('Lot 1'!#REF!="","",'Lot 1'!#REF!)</f>
        <v>#REF!</v>
      </c>
      <c r="H7" t="e">
        <f>IF('Lot 1'!#REF!="","",'Lot 1'!#REF!)</f>
        <v>#REF!</v>
      </c>
      <c r="I7" t="e">
        <f>IF('Lot 1'!#REF!="","",'Lot 1'!#REF!)</f>
        <v>#REF!</v>
      </c>
      <c r="J7" t="e">
        <f>IF('Lot 1'!#REF!="","",'Lot 1'!#REF!)</f>
        <v>#REF!</v>
      </c>
      <c r="K7" t="e">
        <f>E7+F7+30/12*((1+G7)*(I7+J7))+(1+H7)*3300/12</f>
        <v>#REF!</v>
      </c>
      <c r="L7" t="s">
        <v>19</v>
      </c>
    </row>
    <row r="8" spans="1:12" x14ac:dyDescent="0.25">
      <c r="A8" t="str">
        <f>IF('General Information'!$B$6="","",'General Information'!$B$6)</f>
        <v/>
      </c>
      <c r="B8" t="e">
        <f>'Lot 1'!#REF!</f>
        <v>#REF!</v>
      </c>
      <c r="C8" t="e">
        <f>'Lot 1'!#REF!</f>
        <v>#REF!</v>
      </c>
      <c r="D8" t="e">
        <f>'Lot 1'!#REF!</f>
        <v>#REF!</v>
      </c>
      <c r="E8" t="e">
        <f>IF('Lot 1'!#REF!="","",'Lot 1'!#REF!)</f>
        <v>#REF!</v>
      </c>
      <c r="F8" t="e">
        <f>IF('Lot 1'!#REF!="","",'Lot 1'!#REF!)</f>
        <v>#REF!</v>
      </c>
      <c r="G8" t="e">
        <f>IF('Lot 1'!#REF!="","",'Lot 1'!#REF!)</f>
        <v>#REF!</v>
      </c>
      <c r="H8" t="e">
        <f>IF('Lot 1'!#REF!="","",'Lot 1'!#REF!)</f>
        <v>#REF!</v>
      </c>
      <c r="I8" t="e">
        <f>IF('Lot 1'!#REF!="","",'Lot 1'!#REF!)</f>
        <v>#REF!</v>
      </c>
      <c r="J8" t="e">
        <f>IF('Lot 1'!#REF!="","",'Lot 1'!#REF!)</f>
        <v>#REF!</v>
      </c>
      <c r="K8" t="e">
        <f>E8+30/12*((1+G8)*(I8+J8))+(1+H8)*3300/12</f>
        <v>#REF!</v>
      </c>
      <c r="L8" t="s">
        <v>20</v>
      </c>
    </row>
    <row r="9" spans="1:12" x14ac:dyDescent="0.25">
      <c r="A9" t="str">
        <f>IF('General Information'!$B$6="","",'General Information'!$B$6)</f>
        <v/>
      </c>
      <c r="B9" t="e">
        <f>'Lot 1'!#REF!</f>
        <v>#REF!</v>
      </c>
      <c r="C9" t="e">
        <f>'Lot 1'!#REF!</f>
        <v>#REF!</v>
      </c>
      <c r="D9" t="e">
        <f>'Lot 1'!#REF!</f>
        <v>#REF!</v>
      </c>
      <c r="E9" t="e">
        <f>IF('Lot 1'!#REF!="","",'Lot 1'!#REF!)</f>
        <v>#REF!</v>
      </c>
      <c r="F9" t="e">
        <f>IF('Lot 1'!#REF!="","",'Lot 1'!#REF!)</f>
        <v>#REF!</v>
      </c>
      <c r="G9" t="e">
        <f>IF('Lot 1'!#REF!="","",'Lot 1'!#REF!)</f>
        <v>#REF!</v>
      </c>
      <c r="H9" t="e">
        <f>IF('Lot 1'!#REF!="","",'Lot 1'!#REF!)</f>
        <v>#REF!</v>
      </c>
      <c r="I9" t="e">
        <f>IF('Lot 1'!#REF!="","",'Lot 1'!#REF!)</f>
        <v>#REF!</v>
      </c>
      <c r="J9" t="e">
        <f>IF('Lot 1'!#REF!="","",'Lot 1'!#REF!)</f>
        <v>#REF!</v>
      </c>
      <c r="K9" t="e">
        <f>E9+30/12*((1+G9)*(I9+J9))+(1+H9)*3300/12</f>
        <v>#REF!</v>
      </c>
    </row>
    <row r="10" spans="1:12" x14ac:dyDescent="0.25">
      <c r="A10" t="str">
        <f>IF('General Information'!$B$6="","",'General Information'!$B$6)</f>
        <v/>
      </c>
      <c r="B10" t="e">
        <f>'Lot 1'!#REF!</f>
        <v>#REF!</v>
      </c>
      <c r="C10" t="e">
        <f>'Lot 1'!#REF!</f>
        <v>#REF!</v>
      </c>
      <c r="D10" t="e">
        <f>'Lot 1'!#REF!</f>
        <v>#REF!</v>
      </c>
      <c r="E10" t="e">
        <f>IF('Lot 1'!#REF!="","",'Lot 1'!#REF!)</f>
        <v>#REF!</v>
      </c>
      <c r="F10" t="e">
        <f>IF('Lot 1'!#REF!="","",'Lot 1'!#REF!)</f>
        <v>#REF!</v>
      </c>
      <c r="G10" t="e">
        <f>IF('Lot 1'!#REF!="","",'Lot 1'!#REF!)</f>
        <v>#REF!</v>
      </c>
      <c r="H10" t="e">
        <f>IF('Lot 1'!#REF!="","",'Lot 1'!#REF!)</f>
        <v>#REF!</v>
      </c>
      <c r="I10" t="e">
        <f>IF('Lot 1'!#REF!="","",'Lot 1'!#REF!)</f>
        <v>#REF!</v>
      </c>
      <c r="J10" t="e">
        <f>IF('Lot 1'!#REF!="","",'Lot 1'!#REF!)</f>
        <v>#REF!</v>
      </c>
      <c r="K10" t="e">
        <f>E10+F10+30/12*((1+G10)*(I10+J10))+(1+H10)*3300/12</f>
        <v>#REF!</v>
      </c>
    </row>
    <row r="11" spans="1:12" x14ac:dyDescent="0.25">
      <c r="A11" t="str">
        <f>IF('General Information'!$B$6="","",'General Information'!$B$6)</f>
        <v/>
      </c>
      <c r="B11" t="e">
        <f>'Lot 1'!#REF!</f>
        <v>#REF!</v>
      </c>
      <c r="C11" t="e">
        <f>'Lot 1'!#REF!</f>
        <v>#REF!</v>
      </c>
      <c r="D11" t="e">
        <f>'Lot 1'!#REF!</f>
        <v>#REF!</v>
      </c>
      <c r="E11" t="e">
        <f>IF('Lot 1'!#REF!="","",'Lot 1'!#REF!)</f>
        <v>#REF!</v>
      </c>
      <c r="F11" t="e">
        <f>IF('Lot 1'!#REF!="","",'Lot 1'!#REF!)</f>
        <v>#REF!</v>
      </c>
      <c r="G11" t="e">
        <f>IF('Lot 1'!#REF!="","",'Lot 1'!#REF!)</f>
        <v>#REF!</v>
      </c>
      <c r="H11" t="e">
        <f>IF('Lot 1'!#REF!="","",'Lot 1'!#REF!)</f>
        <v>#REF!</v>
      </c>
      <c r="I11" t="e">
        <f>IF('Lot 1'!#REF!="","",'Lot 1'!#REF!)</f>
        <v>#REF!</v>
      </c>
      <c r="J11" t="e">
        <f>IF('Lot 1'!#REF!="","",'Lot 1'!#REF!)</f>
        <v>#REF!</v>
      </c>
      <c r="K11" t="e">
        <f>E11+F11+30/12*((1+G11)*(I11+J11))+(1+H11)*3300/12</f>
        <v>#REF!</v>
      </c>
    </row>
    <row r="12" spans="1:12" x14ac:dyDescent="0.25">
      <c r="A12" t="str">
        <f>IF('General Information'!$B$6="","",'General Information'!$B$6)</f>
        <v/>
      </c>
      <c r="B12" t="e">
        <f>'Lot 1'!#REF!</f>
        <v>#REF!</v>
      </c>
      <c r="C12" t="e">
        <f>'Lot 1'!#REF!</f>
        <v>#REF!</v>
      </c>
      <c r="D12" t="e">
        <f>'Lot 1'!#REF!</f>
        <v>#REF!</v>
      </c>
      <c r="E12" t="e">
        <f>IF('Lot 1'!#REF!="","",'Lot 1'!#REF!)</f>
        <v>#REF!</v>
      </c>
      <c r="F12" t="e">
        <f>IF('Lot 1'!#REF!="","",'Lot 1'!#REF!)</f>
        <v>#REF!</v>
      </c>
      <c r="G12" t="e">
        <f>IF('Lot 1'!#REF!="","",'Lot 1'!#REF!)</f>
        <v>#REF!</v>
      </c>
      <c r="H12" t="e">
        <f>IF('Lot 1'!#REF!="","",'Lot 1'!#REF!)</f>
        <v>#REF!</v>
      </c>
      <c r="I12" t="e">
        <f>IF('Lot 1'!#REF!="","",'Lot 1'!#REF!)</f>
        <v>#REF!</v>
      </c>
      <c r="J12" t="e">
        <f>IF('Lot 1'!#REF!="","",'Lot 1'!#REF!)</f>
        <v>#REF!</v>
      </c>
      <c r="K12" t="e">
        <f>E12+30/12*((1+G12)*(I12+J12))+(1+H12)*3300/12</f>
        <v>#REF!</v>
      </c>
    </row>
    <row r="13" spans="1:12" x14ac:dyDescent="0.25">
      <c r="A13" t="str">
        <f>IF('General Information'!$B$6="","",'General Information'!$B$6)</f>
        <v/>
      </c>
      <c r="B13" t="e">
        <f>'Lot 1'!#REF!</f>
        <v>#REF!</v>
      </c>
      <c r="C13" t="e">
        <f>'Lot 1'!#REF!</f>
        <v>#REF!</v>
      </c>
      <c r="D13" t="e">
        <f>'Lot 1'!#REF!</f>
        <v>#REF!</v>
      </c>
      <c r="E13" t="e">
        <f>IF('Lot 1'!#REF!="","",'Lot 1'!#REF!)</f>
        <v>#REF!</v>
      </c>
      <c r="F13" t="e">
        <f>IF('Lot 1'!#REF!="","",'Lot 1'!#REF!)</f>
        <v>#REF!</v>
      </c>
      <c r="G13" t="e">
        <f>IF('Lot 1'!#REF!="","",'Lot 1'!#REF!)</f>
        <v>#REF!</v>
      </c>
      <c r="H13" t="e">
        <f>IF('Lot 1'!#REF!="","",'Lot 1'!#REF!)</f>
        <v>#REF!</v>
      </c>
      <c r="I13" t="e">
        <f>IF('Lot 1'!#REF!="","",'Lot 1'!#REF!)</f>
        <v>#REF!</v>
      </c>
      <c r="J13" t="e">
        <f>IF('Lot 1'!#REF!="","",'Lot 1'!#REF!)</f>
        <v>#REF!</v>
      </c>
      <c r="K13" t="e">
        <f>E13+30/12*((1+G13)*(I13+J13))+(1+H13)*3300/12</f>
        <v>#REF!</v>
      </c>
    </row>
    <row r="14" spans="1:12" x14ac:dyDescent="0.25">
      <c r="A14" t="str">
        <f>IF('General Information'!$B$6="","",'General Information'!$B$6)</f>
        <v/>
      </c>
      <c r="B14" t="e">
        <f>'Lot 1'!#REF!</f>
        <v>#REF!</v>
      </c>
      <c r="C14" t="e">
        <f>'Lot 1'!#REF!</f>
        <v>#REF!</v>
      </c>
      <c r="D14" t="e">
        <f>'Lot 1'!#REF!</f>
        <v>#REF!</v>
      </c>
      <c r="E14" t="e">
        <f>IF('Lot 1'!#REF!="","",'Lot 1'!#REF!)</f>
        <v>#REF!</v>
      </c>
      <c r="F14" t="e">
        <f>IF('Lot 1'!#REF!="","",'Lot 1'!#REF!)</f>
        <v>#REF!</v>
      </c>
      <c r="G14" t="e">
        <f>IF('Lot 1'!#REF!="","",'Lot 1'!#REF!)</f>
        <v>#REF!</v>
      </c>
      <c r="H14" t="e">
        <f>IF('Lot 1'!#REF!="","",'Lot 1'!#REF!)</f>
        <v>#REF!</v>
      </c>
      <c r="I14" t="e">
        <f>IF('Lot 1'!#REF!="","",'Lot 1'!#REF!)</f>
        <v>#REF!</v>
      </c>
      <c r="J14" t="e">
        <f>IF('Lot 1'!#REF!="","",'Lot 1'!#REF!)</f>
        <v>#REF!</v>
      </c>
      <c r="K14" t="e">
        <f>E14+F14+30/12*((1+G14)*(I14+J14))+(1+H14)*3300/12</f>
        <v>#REF!</v>
      </c>
    </row>
    <row r="15" spans="1:12" x14ac:dyDescent="0.25">
      <c r="A15" t="str">
        <f>IF('General Information'!$B$6="","",'General Information'!$B$6)</f>
        <v/>
      </c>
      <c r="B15" t="e">
        <f>'Lot 1'!#REF!</f>
        <v>#REF!</v>
      </c>
      <c r="C15" t="e">
        <f>'Lot 1'!#REF!</f>
        <v>#REF!</v>
      </c>
      <c r="D15" t="e">
        <f>'Lot 1'!#REF!</f>
        <v>#REF!</v>
      </c>
      <c r="E15" t="e">
        <f>IF('Lot 1'!#REF!="","",'Lot 1'!#REF!)</f>
        <v>#REF!</v>
      </c>
      <c r="F15" t="e">
        <f>IF('Lot 1'!#REF!="","",'Lot 1'!#REF!)</f>
        <v>#REF!</v>
      </c>
      <c r="G15" t="e">
        <f>IF('Lot 1'!#REF!="","",'Lot 1'!#REF!)</f>
        <v>#REF!</v>
      </c>
      <c r="H15" t="e">
        <f>IF('Lot 1'!#REF!="","",'Lot 1'!#REF!)</f>
        <v>#REF!</v>
      </c>
      <c r="I15" t="e">
        <f>IF('Lot 1'!#REF!="","",'Lot 1'!#REF!)</f>
        <v>#REF!</v>
      </c>
      <c r="J15" t="e">
        <f>IF('Lot 1'!#REF!="","",'Lot 1'!#REF!)</f>
        <v>#REF!</v>
      </c>
      <c r="K15" t="e">
        <f>E15+F15+30/12*((1+G15)*(I15+J15))+(1+H15)*3300/12</f>
        <v>#REF!</v>
      </c>
    </row>
    <row r="16" spans="1:12" x14ac:dyDescent="0.25">
      <c r="A16" t="str">
        <f>IF('General Information'!$B$6="","",'General Information'!$B$6)</f>
        <v/>
      </c>
      <c r="B16" t="e">
        <f>'Lot 1'!#REF!</f>
        <v>#REF!</v>
      </c>
      <c r="C16" t="e">
        <f>'Lot 1'!#REF!</f>
        <v>#REF!</v>
      </c>
      <c r="D16" t="e">
        <f>'Lot 1'!#REF!</f>
        <v>#REF!</v>
      </c>
      <c r="E16" t="e">
        <f>IF('Lot 1'!#REF!="","",'Lot 1'!#REF!)</f>
        <v>#REF!</v>
      </c>
      <c r="F16" t="e">
        <f>IF('Lot 1'!#REF!="","",'Lot 1'!#REF!)</f>
        <v>#REF!</v>
      </c>
      <c r="G16" t="e">
        <f>IF('Lot 1'!#REF!="","",'Lot 1'!#REF!)</f>
        <v>#REF!</v>
      </c>
      <c r="H16" t="e">
        <f>IF('Lot 1'!#REF!="","",'Lot 1'!#REF!)</f>
        <v>#REF!</v>
      </c>
      <c r="I16" t="e">
        <f>IF('Lot 1'!#REF!="","",'Lot 1'!#REF!)</f>
        <v>#REF!</v>
      </c>
      <c r="J16" t="e">
        <f>IF('Lot 1'!#REF!="","",'Lot 1'!#REF!)</f>
        <v>#REF!</v>
      </c>
      <c r="K16" t="e">
        <f>E16+30/12*((1+G16)*(I16+J16))+(1+H16)*3300/12</f>
        <v>#REF!</v>
      </c>
    </row>
    <row r="17" spans="1:11" x14ac:dyDescent="0.25">
      <c r="A17" t="str">
        <f>IF('General Information'!$B$6="","",'General Information'!$B$6)</f>
        <v/>
      </c>
      <c r="B17" t="e">
        <f>'Lot 1'!#REF!</f>
        <v>#REF!</v>
      </c>
      <c r="C17" t="e">
        <f>'Lot 1'!#REF!</f>
        <v>#REF!</v>
      </c>
      <c r="D17" t="e">
        <f>'Lot 1'!#REF!</f>
        <v>#REF!</v>
      </c>
      <c r="E17" t="e">
        <f>IF('Lot 1'!#REF!="","",'Lot 1'!#REF!)</f>
        <v>#REF!</v>
      </c>
      <c r="F17" t="e">
        <f>IF('Lot 1'!#REF!="","",'Lot 1'!#REF!)</f>
        <v>#REF!</v>
      </c>
      <c r="G17" t="e">
        <f>IF('Lot 1'!#REF!="","",'Lot 1'!#REF!)</f>
        <v>#REF!</v>
      </c>
      <c r="H17" t="e">
        <f>IF('Lot 1'!#REF!="","",'Lot 1'!#REF!)</f>
        <v>#REF!</v>
      </c>
      <c r="I17" t="e">
        <f>IF('Lot 1'!#REF!="","",'Lot 1'!#REF!)</f>
        <v>#REF!</v>
      </c>
      <c r="J17" t="e">
        <f>IF('Lot 1'!#REF!="","",'Lot 1'!#REF!)</f>
        <v>#REF!</v>
      </c>
      <c r="K17" t="e">
        <f>E17+30/12*((1+G17)*(I17+J17))+(1+H17)*3300/12</f>
        <v>#REF!</v>
      </c>
    </row>
    <row r="18" spans="1:11" x14ac:dyDescent="0.25">
      <c r="A18" t="str">
        <f>IF('General Information'!$B$6="","",'General Information'!$B$6)</f>
        <v/>
      </c>
      <c r="B18" t="e">
        <f>'Lot 1'!#REF!</f>
        <v>#REF!</v>
      </c>
      <c r="C18" t="e">
        <f>'Lot 1'!#REF!</f>
        <v>#REF!</v>
      </c>
      <c r="D18" t="e">
        <f>'Lot 1'!#REF!</f>
        <v>#REF!</v>
      </c>
      <c r="E18" t="e">
        <f>IF('Lot 1'!#REF!="","",'Lot 1'!#REF!)</f>
        <v>#REF!</v>
      </c>
      <c r="F18" t="e">
        <f>IF('Lot 1'!#REF!="","",'Lot 1'!#REF!)</f>
        <v>#REF!</v>
      </c>
      <c r="G18" t="e">
        <f>IF('Lot 1'!#REF!="","",'Lot 1'!#REF!)</f>
        <v>#REF!</v>
      </c>
      <c r="H18" t="e">
        <f>IF('Lot 1'!#REF!="","",'Lot 1'!#REF!)</f>
        <v>#REF!</v>
      </c>
      <c r="I18" t="e">
        <f>IF('Lot 1'!#REF!="","",'Lot 1'!#REF!)</f>
        <v>#REF!</v>
      </c>
      <c r="J18" t="e">
        <f>IF('Lot 1'!#REF!="","",'Lot 1'!#REF!)</f>
        <v>#REF!</v>
      </c>
      <c r="K18" t="e">
        <f>E18+F18+30/12*((1+G18)*(I18+J18))+(1+H18)*3300/12</f>
        <v>#REF!</v>
      </c>
    </row>
    <row r="19" spans="1:11" x14ac:dyDescent="0.25">
      <c r="A19" t="str">
        <f>IF('General Information'!$B$6="","",'General Information'!$B$6)</f>
        <v/>
      </c>
      <c r="B19" t="e">
        <f>'Lot 1'!#REF!</f>
        <v>#REF!</v>
      </c>
      <c r="C19" t="e">
        <f>'Lot 1'!#REF!</f>
        <v>#REF!</v>
      </c>
      <c r="D19" t="e">
        <f>'Lot 1'!#REF!</f>
        <v>#REF!</v>
      </c>
      <c r="E19" t="e">
        <f>IF('Lot 1'!#REF!="","",'Lot 1'!#REF!)</f>
        <v>#REF!</v>
      </c>
      <c r="F19" t="e">
        <f>IF('Lot 1'!#REF!="","",'Lot 1'!#REF!)</f>
        <v>#REF!</v>
      </c>
      <c r="G19" t="e">
        <f>IF('Lot 1'!#REF!="","",'Lot 1'!#REF!)</f>
        <v>#REF!</v>
      </c>
      <c r="H19" t="e">
        <f>IF('Lot 1'!#REF!="","",'Lot 1'!#REF!)</f>
        <v>#REF!</v>
      </c>
      <c r="I19" t="e">
        <f>IF('Lot 1'!#REF!="","",'Lot 1'!#REF!)</f>
        <v>#REF!</v>
      </c>
      <c r="J19" t="e">
        <f>IF('Lot 1'!#REF!="","",'Lot 1'!#REF!)</f>
        <v>#REF!</v>
      </c>
      <c r="K19" t="e">
        <f>E19+F19+30/12*((1+G19)*(I19+J19))+(1+H19)*3300/12</f>
        <v>#REF!</v>
      </c>
    </row>
    <row r="20" spans="1:11" x14ac:dyDescent="0.25">
      <c r="A20" t="str">
        <f>IF('General Information'!$B$6="","",'General Information'!$B$6)</f>
        <v/>
      </c>
      <c r="B20" t="e">
        <f>'Lot 1'!#REF!</f>
        <v>#REF!</v>
      </c>
      <c r="C20" t="e">
        <f>'Lot 1'!#REF!</f>
        <v>#REF!</v>
      </c>
      <c r="D20" t="e">
        <f>'Lot 1'!#REF!</f>
        <v>#REF!</v>
      </c>
      <c r="E20" t="e">
        <f>IF('Lot 1'!#REF!="","",'Lot 1'!#REF!)</f>
        <v>#REF!</v>
      </c>
      <c r="F20" t="e">
        <f>IF('Lot 1'!#REF!="","",'Lot 1'!#REF!)</f>
        <v>#REF!</v>
      </c>
      <c r="G20" t="e">
        <f>IF('Lot 1'!#REF!="","",'Lot 1'!#REF!)</f>
        <v>#REF!</v>
      </c>
      <c r="H20" t="e">
        <f>IF('Lot 1'!#REF!="","",'Lot 1'!#REF!)</f>
        <v>#REF!</v>
      </c>
      <c r="I20" t="e">
        <f>IF('Lot 1'!#REF!="","",'Lot 1'!#REF!)</f>
        <v>#REF!</v>
      </c>
      <c r="J20" t="e">
        <f>IF('Lot 1'!#REF!="","",'Lot 1'!#REF!)</f>
        <v>#REF!</v>
      </c>
      <c r="K20" t="e">
        <f>E20+30/12*((1+G20)*(I20+J20))+(1+H20)*3300/12</f>
        <v>#REF!</v>
      </c>
    </row>
    <row r="21" spans="1:11" x14ac:dyDescent="0.25">
      <c r="A21" t="str">
        <f>IF('General Information'!$B$6="","",'General Information'!$B$6)</f>
        <v/>
      </c>
      <c r="B21" t="e">
        <f>'Lot 1'!#REF!</f>
        <v>#REF!</v>
      </c>
      <c r="C21" t="e">
        <f>'Lot 1'!#REF!</f>
        <v>#REF!</v>
      </c>
      <c r="D21" t="e">
        <f>'Lot 1'!#REF!</f>
        <v>#REF!</v>
      </c>
      <c r="E21" t="e">
        <f>IF('Lot 1'!#REF!="","",'Lot 1'!#REF!)</f>
        <v>#REF!</v>
      </c>
      <c r="F21" t="e">
        <f>IF('Lot 1'!#REF!="","",'Lot 1'!#REF!)</f>
        <v>#REF!</v>
      </c>
      <c r="G21" t="e">
        <f>IF('Lot 1'!#REF!="","",'Lot 1'!#REF!)</f>
        <v>#REF!</v>
      </c>
      <c r="H21" t="e">
        <f>IF('Lot 1'!#REF!="","",'Lot 1'!#REF!)</f>
        <v>#REF!</v>
      </c>
      <c r="I21" t="e">
        <f>IF('Lot 1'!#REF!="","",'Lot 1'!#REF!)</f>
        <v>#REF!</v>
      </c>
      <c r="J21" t="e">
        <f>IF('Lot 1'!#REF!="","",'Lot 1'!#REF!)</f>
        <v>#REF!</v>
      </c>
      <c r="K21" t="e">
        <f>E21+30/12*((1+G21)*(I21+J21))+(1+H21)*3300/12</f>
        <v>#REF!</v>
      </c>
    </row>
    <row r="22" spans="1:11" x14ac:dyDescent="0.25">
      <c r="A22" t="str">
        <f>IF('General Information'!$B$6="","",'General Information'!$B$6)</f>
        <v/>
      </c>
      <c r="B22" t="e">
        <f>'Lot 1'!#REF!</f>
        <v>#REF!</v>
      </c>
      <c r="C22" t="e">
        <f>'Lot 1'!#REF!</f>
        <v>#REF!</v>
      </c>
      <c r="D22" t="e">
        <f>'Lot 1'!#REF!</f>
        <v>#REF!</v>
      </c>
      <c r="E22" t="e">
        <f>IF('Lot 1'!#REF!="","",'Lot 1'!#REF!)</f>
        <v>#REF!</v>
      </c>
      <c r="F22" t="e">
        <f>IF('Lot 1'!#REF!="","",'Lot 1'!#REF!)</f>
        <v>#REF!</v>
      </c>
      <c r="G22" t="e">
        <f>IF('Lot 1'!#REF!="","",'Lot 1'!#REF!)</f>
        <v>#REF!</v>
      </c>
      <c r="H22" t="e">
        <f>IF('Lot 1'!#REF!="","",'Lot 1'!#REF!)</f>
        <v>#REF!</v>
      </c>
      <c r="I22" t="e">
        <f>IF('Lot 1'!#REF!="","",'Lot 1'!#REF!)</f>
        <v>#REF!</v>
      </c>
      <c r="J22" t="e">
        <f>IF('Lot 1'!#REF!="","",'Lot 1'!#REF!)</f>
        <v>#REF!</v>
      </c>
      <c r="K22" t="e">
        <f>E22+F22+30/12*((1+G22)*(I22+J22))+(1+H22)*3300/12</f>
        <v>#REF!</v>
      </c>
    </row>
    <row r="23" spans="1:11" x14ac:dyDescent="0.25">
      <c r="A23" t="str">
        <f>IF('General Information'!$B$6="","",'General Information'!$B$6)</f>
        <v/>
      </c>
      <c r="B23" t="e">
        <f>'Lot 1'!#REF!</f>
        <v>#REF!</v>
      </c>
      <c r="C23" t="e">
        <f>'Lot 1'!#REF!</f>
        <v>#REF!</v>
      </c>
      <c r="D23" t="e">
        <f>'Lot 1'!#REF!</f>
        <v>#REF!</v>
      </c>
      <c r="E23" t="e">
        <f>IF('Lot 1'!#REF!="","",'Lot 1'!#REF!)</f>
        <v>#REF!</v>
      </c>
      <c r="F23" t="e">
        <f>IF('Lot 1'!#REF!="","",'Lot 1'!#REF!)</f>
        <v>#REF!</v>
      </c>
      <c r="G23" t="e">
        <f>IF('Lot 1'!#REF!="","",'Lot 1'!#REF!)</f>
        <v>#REF!</v>
      </c>
      <c r="H23" t="e">
        <f>IF('Lot 1'!#REF!="","",'Lot 1'!#REF!)</f>
        <v>#REF!</v>
      </c>
      <c r="I23" t="e">
        <f>IF('Lot 1'!#REF!="","",'Lot 1'!#REF!)</f>
        <v>#REF!</v>
      </c>
      <c r="J23" t="e">
        <f>IF('Lot 1'!#REF!="","",'Lot 1'!#REF!)</f>
        <v>#REF!</v>
      </c>
      <c r="K23" t="e">
        <f>E23+F23+30/12*((1+G23)*(I23+J23))+(1+H23)*3300/12</f>
        <v>#REF!</v>
      </c>
    </row>
    <row r="24" spans="1:11" x14ac:dyDescent="0.25">
      <c r="A24" t="str">
        <f>IF('General Information'!$B$6="","",'General Information'!$B$6)</f>
        <v/>
      </c>
      <c r="B24" t="e">
        <f>'Lot 1'!#REF!</f>
        <v>#REF!</v>
      </c>
      <c r="C24" t="e">
        <f>'Lot 1'!#REF!</f>
        <v>#REF!</v>
      </c>
      <c r="D24" t="e">
        <f>'Lot 1'!#REF!</f>
        <v>#REF!</v>
      </c>
      <c r="E24" t="e">
        <f>IF('Lot 1'!#REF!="","",'Lot 1'!#REF!)</f>
        <v>#REF!</v>
      </c>
      <c r="F24" t="e">
        <f>IF('Lot 1'!#REF!="","",'Lot 1'!#REF!)</f>
        <v>#REF!</v>
      </c>
      <c r="G24" t="e">
        <f>IF('Lot 1'!#REF!="","",'Lot 1'!#REF!)</f>
        <v>#REF!</v>
      </c>
      <c r="H24" t="e">
        <f>IF('Lot 1'!#REF!="","",'Lot 1'!#REF!)</f>
        <v>#REF!</v>
      </c>
      <c r="I24" t="e">
        <f>IF('Lot 1'!#REF!="","",'Lot 1'!#REF!)</f>
        <v>#REF!</v>
      </c>
      <c r="J24" t="e">
        <f>IF('Lot 1'!#REF!="","",'Lot 1'!#REF!)</f>
        <v>#REF!</v>
      </c>
      <c r="K24" t="e">
        <f>E24+30/12*((1+G24)*(I24+J24))+(1+H24)*3300/12</f>
        <v>#REF!</v>
      </c>
    </row>
    <row r="25" spans="1:11" x14ac:dyDescent="0.25">
      <c r="A25" t="str">
        <f>IF('General Information'!$B$6="","",'General Information'!$B$6)</f>
        <v/>
      </c>
      <c r="B25" t="e">
        <f>'Lot 1'!#REF!</f>
        <v>#REF!</v>
      </c>
      <c r="C25" t="e">
        <f>'Lot 1'!#REF!</f>
        <v>#REF!</v>
      </c>
      <c r="D25" t="e">
        <f>'Lot 1'!#REF!</f>
        <v>#REF!</v>
      </c>
      <c r="E25" t="e">
        <f>IF('Lot 1'!#REF!="","",'Lot 1'!#REF!)</f>
        <v>#REF!</v>
      </c>
      <c r="F25" t="e">
        <f>IF('Lot 1'!#REF!="","",'Lot 1'!#REF!)</f>
        <v>#REF!</v>
      </c>
      <c r="G25" t="e">
        <f>IF('Lot 1'!#REF!="","",'Lot 1'!#REF!)</f>
        <v>#REF!</v>
      </c>
      <c r="H25" t="e">
        <f>IF('Lot 1'!#REF!="","",'Lot 1'!#REF!)</f>
        <v>#REF!</v>
      </c>
      <c r="I25" t="e">
        <f>IF('Lot 1'!#REF!="","",'Lot 1'!#REF!)</f>
        <v>#REF!</v>
      </c>
      <c r="J25" t="e">
        <f>IF('Lot 1'!#REF!="","",'Lot 1'!#REF!)</f>
        <v>#REF!</v>
      </c>
      <c r="K25" t="e">
        <f>E25+30/12*((1+G25)*(I25+J25))+(1+H25)*3300/12</f>
        <v>#REF!</v>
      </c>
    </row>
    <row r="26" spans="1:11" x14ac:dyDescent="0.25">
      <c r="A26" t="str">
        <f>IF('General Information'!$B$6="","",'General Information'!$B$6)</f>
        <v/>
      </c>
      <c r="B26" t="e">
        <f>'Lot 1'!#REF!</f>
        <v>#REF!</v>
      </c>
      <c r="C26" t="e">
        <f>'Lot 1'!#REF!</f>
        <v>#REF!</v>
      </c>
      <c r="D26" t="e">
        <f>'Lot 1'!#REF!</f>
        <v>#REF!</v>
      </c>
      <c r="E26" t="e">
        <f>IF('Lot 1'!#REF!="","",'Lot 1'!#REF!)</f>
        <v>#REF!</v>
      </c>
      <c r="F26" t="e">
        <f>IF('Lot 1'!#REF!="","",'Lot 1'!#REF!)</f>
        <v>#REF!</v>
      </c>
      <c r="G26" t="e">
        <f>IF('Lot 1'!#REF!="","",'Lot 1'!#REF!)</f>
        <v>#REF!</v>
      </c>
      <c r="H26" t="e">
        <f>IF('Lot 1'!#REF!="","",'Lot 1'!#REF!)</f>
        <v>#REF!</v>
      </c>
      <c r="I26" t="e">
        <f>IF('Lot 1'!#REF!="","",'Lot 1'!#REF!)</f>
        <v>#REF!</v>
      </c>
      <c r="J26" t="e">
        <f>IF('Lot 1'!#REF!="","",'Lot 1'!#REF!)</f>
        <v>#REF!</v>
      </c>
      <c r="K26" t="e">
        <f>E26+F26+30/12*((1+G26)*(I26+J26))+(1+H26)*3300/12</f>
        <v>#REF!</v>
      </c>
    </row>
    <row r="27" spans="1:11" x14ac:dyDescent="0.25">
      <c r="A27" t="str">
        <f>IF('General Information'!$B$6="","",'General Information'!$B$6)</f>
        <v/>
      </c>
      <c r="B27" t="e">
        <f>'Lot 1'!#REF!</f>
        <v>#REF!</v>
      </c>
      <c r="C27" t="e">
        <f>'Lot 1'!#REF!</f>
        <v>#REF!</v>
      </c>
      <c r="D27" t="e">
        <f>'Lot 1'!#REF!</f>
        <v>#REF!</v>
      </c>
      <c r="E27" t="e">
        <f>IF('Lot 1'!#REF!="","",'Lot 1'!#REF!)</f>
        <v>#REF!</v>
      </c>
      <c r="F27" t="e">
        <f>IF('Lot 1'!#REF!="","",'Lot 1'!#REF!)</f>
        <v>#REF!</v>
      </c>
      <c r="G27" t="e">
        <f>IF('Lot 1'!#REF!="","",'Lot 1'!#REF!)</f>
        <v>#REF!</v>
      </c>
      <c r="H27" t="e">
        <f>IF('Lot 1'!#REF!="","",'Lot 1'!#REF!)</f>
        <v>#REF!</v>
      </c>
      <c r="I27" t="e">
        <f>IF('Lot 1'!#REF!="","",'Lot 1'!#REF!)</f>
        <v>#REF!</v>
      </c>
      <c r="J27" t="e">
        <f>IF('Lot 1'!#REF!="","",'Lot 1'!#REF!)</f>
        <v>#REF!</v>
      </c>
      <c r="K27" t="e">
        <f>E27+F27+30/12*((1+G27)*(I27+J27))+(1+H27)*3300/12</f>
        <v>#REF!</v>
      </c>
    </row>
    <row r="28" spans="1:11" x14ac:dyDescent="0.25">
      <c r="A28" t="str">
        <f>IF('General Information'!$B$6="","",'General Information'!$B$6)</f>
        <v/>
      </c>
      <c r="B28" t="e">
        <f>'Lot 1'!#REF!</f>
        <v>#REF!</v>
      </c>
      <c r="C28" t="e">
        <f>'Lot 1'!#REF!</f>
        <v>#REF!</v>
      </c>
      <c r="D28" t="e">
        <f>'Lot 1'!#REF!</f>
        <v>#REF!</v>
      </c>
      <c r="E28" t="e">
        <f>IF('Lot 1'!#REF!="","",'Lot 1'!#REF!)</f>
        <v>#REF!</v>
      </c>
      <c r="F28" t="e">
        <f>IF('Lot 1'!#REF!="","",'Lot 1'!#REF!)</f>
        <v>#REF!</v>
      </c>
      <c r="G28" t="e">
        <f>IF('Lot 1'!#REF!="","",'Lot 1'!#REF!)</f>
        <v>#REF!</v>
      </c>
      <c r="H28" t="e">
        <f>IF('Lot 1'!#REF!="","",'Lot 1'!#REF!)</f>
        <v>#REF!</v>
      </c>
      <c r="I28" t="e">
        <f>IF('Lot 1'!#REF!="","",'Lot 1'!#REF!)</f>
        <v>#REF!</v>
      </c>
      <c r="J28" t="e">
        <f>IF('Lot 1'!#REF!="","",'Lot 1'!#REF!)</f>
        <v>#REF!</v>
      </c>
      <c r="K28" t="e">
        <f>E28+30/12*((1+G28)*(I28+J28))+(1+H28)*3300/12</f>
        <v>#REF!</v>
      </c>
    </row>
    <row r="29" spans="1:11" x14ac:dyDescent="0.25">
      <c r="A29" t="str">
        <f>IF('General Information'!$B$6="","",'General Information'!$B$6)</f>
        <v/>
      </c>
      <c r="B29" t="e">
        <f>'Lot 1'!#REF!</f>
        <v>#REF!</v>
      </c>
      <c r="C29" t="e">
        <f>'Lot 1'!#REF!</f>
        <v>#REF!</v>
      </c>
      <c r="D29" t="e">
        <f>'Lot 1'!#REF!</f>
        <v>#REF!</v>
      </c>
      <c r="E29" t="e">
        <f>IF('Lot 1'!#REF!="","",'Lot 1'!#REF!)</f>
        <v>#REF!</v>
      </c>
      <c r="F29" t="e">
        <f>IF('Lot 1'!#REF!="","",'Lot 1'!#REF!)</f>
        <v>#REF!</v>
      </c>
      <c r="G29" t="e">
        <f>IF('Lot 1'!#REF!="","",'Lot 1'!#REF!)</f>
        <v>#REF!</v>
      </c>
      <c r="H29" t="e">
        <f>IF('Lot 1'!#REF!="","",'Lot 1'!#REF!)</f>
        <v>#REF!</v>
      </c>
      <c r="I29" t="e">
        <f>IF('Lot 1'!#REF!="","",'Lot 1'!#REF!)</f>
        <v>#REF!</v>
      </c>
      <c r="J29" t="e">
        <f>IF('Lot 1'!#REF!="","",'Lot 1'!#REF!)</f>
        <v>#REF!</v>
      </c>
      <c r="K29" t="e">
        <f>E29+30/12*((1+G29)*(I29+J29))+(1+H29)*3300/12</f>
        <v>#REF!</v>
      </c>
    </row>
    <row r="30" spans="1:11" x14ac:dyDescent="0.25">
      <c r="A30" t="str">
        <f>IF('General Information'!$B$6="","",'General Information'!$B$6)</f>
        <v/>
      </c>
      <c r="B30" t="e">
        <f>'Lot 1'!#REF!</f>
        <v>#REF!</v>
      </c>
      <c r="C30" t="e">
        <f>'Lot 1'!#REF!</f>
        <v>#REF!</v>
      </c>
      <c r="D30" t="e">
        <f>'Lot 1'!#REF!</f>
        <v>#REF!</v>
      </c>
      <c r="E30" t="e">
        <f>IF('Lot 1'!#REF!="","",'Lot 1'!#REF!)</f>
        <v>#REF!</v>
      </c>
      <c r="F30" t="e">
        <f>IF('Lot 1'!#REF!="","",'Lot 1'!#REF!)</f>
        <v>#REF!</v>
      </c>
      <c r="G30" t="e">
        <f>IF('Lot 1'!#REF!="","",'Lot 1'!#REF!)</f>
        <v>#REF!</v>
      </c>
      <c r="H30" t="e">
        <f>IF('Lot 1'!#REF!="","",'Lot 1'!#REF!)</f>
        <v>#REF!</v>
      </c>
      <c r="I30" t="e">
        <f>IF('Lot 1'!#REF!="","",'Lot 1'!#REF!)</f>
        <v>#REF!</v>
      </c>
      <c r="J30" t="e">
        <f>IF('Lot 1'!#REF!="","",'Lot 1'!#REF!)</f>
        <v>#REF!</v>
      </c>
      <c r="K30" t="e">
        <f>E30+F30+30/12*((1+G30)*(I30+J30))+(1+H30)*3300/12</f>
        <v>#REF!</v>
      </c>
    </row>
    <row r="31" spans="1:11" x14ac:dyDescent="0.25">
      <c r="A31" t="str">
        <f>IF('General Information'!$B$6="","",'General Information'!$B$6)</f>
        <v/>
      </c>
      <c r="B31" t="e">
        <f>'Lot 1'!#REF!</f>
        <v>#REF!</v>
      </c>
      <c r="C31" t="e">
        <f>'Lot 1'!#REF!</f>
        <v>#REF!</v>
      </c>
      <c r="D31" t="e">
        <f>'Lot 1'!#REF!</f>
        <v>#REF!</v>
      </c>
      <c r="E31" t="e">
        <f>IF('Lot 1'!#REF!="","",'Lot 1'!#REF!)</f>
        <v>#REF!</v>
      </c>
      <c r="F31" t="e">
        <f>IF('Lot 1'!#REF!="","",'Lot 1'!#REF!)</f>
        <v>#REF!</v>
      </c>
      <c r="G31" t="e">
        <f>IF('Lot 1'!#REF!="","",'Lot 1'!#REF!)</f>
        <v>#REF!</v>
      </c>
      <c r="H31" t="e">
        <f>IF('Lot 1'!#REF!="","",'Lot 1'!#REF!)</f>
        <v>#REF!</v>
      </c>
      <c r="I31" t="e">
        <f>IF('Lot 1'!#REF!="","",'Lot 1'!#REF!)</f>
        <v>#REF!</v>
      </c>
      <c r="J31" t="e">
        <f>IF('Lot 1'!#REF!="","",'Lot 1'!#REF!)</f>
        <v>#REF!</v>
      </c>
      <c r="K31" t="e">
        <f>E31+F31+30/12*((1+G31)*(I31+J31))+(1+H31)*3300/12</f>
        <v>#REF!</v>
      </c>
    </row>
    <row r="32" spans="1:11" x14ac:dyDescent="0.25">
      <c r="A32" t="str">
        <f>IF('General Information'!$B$6="","",'General Information'!$B$6)</f>
        <v/>
      </c>
      <c r="B32" t="e">
        <f>'Lot 1'!#REF!</f>
        <v>#REF!</v>
      </c>
      <c r="C32" t="e">
        <f>'Lot 1'!#REF!</f>
        <v>#REF!</v>
      </c>
      <c r="D32" t="e">
        <f>'Lot 1'!#REF!</f>
        <v>#REF!</v>
      </c>
      <c r="E32" t="e">
        <f>IF('Lot 1'!#REF!="","",'Lot 1'!#REF!)</f>
        <v>#REF!</v>
      </c>
      <c r="F32" t="e">
        <f>IF('Lot 1'!#REF!="","",'Lot 1'!#REF!)</f>
        <v>#REF!</v>
      </c>
      <c r="G32" t="e">
        <f>IF('Lot 1'!#REF!="","",'Lot 1'!#REF!)</f>
        <v>#REF!</v>
      </c>
      <c r="H32" t="e">
        <f>IF('Lot 1'!#REF!="","",'Lot 1'!#REF!)</f>
        <v>#REF!</v>
      </c>
      <c r="I32" t="e">
        <f>IF('Lot 1'!#REF!="","",'Lot 1'!#REF!)</f>
        <v>#REF!</v>
      </c>
      <c r="J32" t="e">
        <f>IF('Lot 1'!#REF!="","",'Lot 1'!#REF!)</f>
        <v>#REF!</v>
      </c>
      <c r="K32" t="e">
        <f>E32+30/12*((1+G32)*(I32+J32))+(1+H32)*3300/12</f>
        <v>#REF!</v>
      </c>
    </row>
    <row r="33" spans="1:11" x14ac:dyDescent="0.25">
      <c r="A33" t="str">
        <f>IF('General Information'!$B$6="","",'General Information'!$B$6)</f>
        <v/>
      </c>
      <c r="B33" t="e">
        <f>'Lot 1'!#REF!</f>
        <v>#REF!</v>
      </c>
      <c r="C33" t="e">
        <f>'Lot 1'!#REF!</f>
        <v>#REF!</v>
      </c>
      <c r="D33" t="e">
        <f>'Lot 1'!#REF!</f>
        <v>#REF!</v>
      </c>
      <c r="E33" t="e">
        <f>IF('Lot 1'!#REF!="","",'Lot 1'!#REF!)</f>
        <v>#REF!</v>
      </c>
      <c r="F33" t="e">
        <f>IF('Lot 1'!#REF!="","",'Lot 1'!#REF!)</f>
        <v>#REF!</v>
      </c>
      <c r="G33" t="e">
        <f>IF('Lot 1'!#REF!="","",'Lot 1'!#REF!)</f>
        <v>#REF!</v>
      </c>
      <c r="H33" t="e">
        <f>IF('Lot 1'!#REF!="","",'Lot 1'!#REF!)</f>
        <v>#REF!</v>
      </c>
      <c r="I33" t="e">
        <f>IF('Lot 1'!#REF!="","",'Lot 1'!#REF!)</f>
        <v>#REF!</v>
      </c>
      <c r="J33" t="e">
        <f>IF('Lot 1'!#REF!="","",'Lot 1'!#REF!)</f>
        <v>#REF!</v>
      </c>
      <c r="K33" t="e">
        <f>E33+30/12*((1+G33)*(I33+J33))+(1+H33)*3300/12</f>
        <v>#REF!</v>
      </c>
    </row>
    <row r="34" spans="1:11" x14ac:dyDescent="0.25">
      <c r="A34" t="str">
        <f>IF('General Information'!$B$6="","",'General Information'!$B$6)</f>
        <v/>
      </c>
      <c r="B34" t="e">
        <f>'Lot 1'!#REF!</f>
        <v>#REF!</v>
      </c>
      <c r="C34" t="e">
        <f>'Lot 1'!#REF!</f>
        <v>#REF!</v>
      </c>
      <c r="D34" t="e">
        <f>'Lot 1'!#REF!</f>
        <v>#REF!</v>
      </c>
      <c r="E34" t="e">
        <f>IF('Lot 1'!#REF!="","",'Lot 1'!#REF!)</f>
        <v>#REF!</v>
      </c>
      <c r="F34" t="e">
        <f>IF('Lot 1'!#REF!="","",'Lot 1'!#REF!)</f>
        <v>#REF!</v>
      </c>
      <c r="G34" t="e">
        <f>IF('Lot 1'!#REF!="","",'Lot 1'!#REF!)</f>
        <v>#REF!</v>
      </c>
      <c r="H34" t="e">
        <f>IF('Lot 1'!#REF!="","",'Lot 1'!#REF!)</f>
        <v>#REF!</v>
      </c>
      <c r="I34" t="e">
        <f>IF('Lot 1'!#REF!="","",'Lot 1'!#REF!)</f>
        <v>#REF!</v>
      </c>
      <c r="J34" t="e">
        <f>IF('Lot 1'!#REF!="","",'Lot 1'!#REF!)</f>
        <v>#REF!</v>
      </c>
      <c r="K34" t="e">
        <f>E34+F34+30/12*((1+G34)*(I34+J34))+(1+H34)*3300/12</f>
        <v>#REF!</v>
      </c>
    </row>
    <row r="35" spans="1:11" x14ac:dyDescent="0.25">
      <c r="A35" t="str">
        <f>IF('General Information'!$B$6="","",'General Information'!$B$6)</f>
        <v/>
      </c>
      <c r="B35" t="e">
        <f>'Lot 1'!#REF!</f>
        <v>#REF!</v>
      </c>
      <c r="C35" t="e">
        <f>'Lot 1'!#REF!</f>
        <v>#REF!</v>
      </c>
      <c r="D35" t="e">
        <f>'Lot 1'!#REF!</f>
        <v>#REF!</v>
      </c>
      <c r="E35" t="e">
        <f>IF('Lot 1'!#REF!="","",'Lot 1'!#REF!)</f>
        <v>#REF!</v>
      </c>
      <c r="F35" t="e">
        <f>IF('Lot 1'!#REF!="","",'Lot 1'!#REF!)</f>
        <v>#REF!</v>
      </c>
      <c r="G35" t="e">
        <f>IF('Lot 1'!#REF!="","",'Lot 1'!#REF!)</f>
        <v>#REF!</v>
      </c>
      <c r="H35" t="e">
        <f>IF('Lot 1'!#REF!="","",'Lot 1'!#REF!)</f>
        <v>#REF!</v>
      </c>
      <c r="I35" t="e">
        <f>IF('Lot 1'!#REF!="","",'Lot 1'!#REF!)</f>
        <v>#REF!</v>
      </c>
      <c r="J35" t="e">
        <f>IF('Lot 1'!#REF!="","",'Lot 1'!#REF!)</f>
        <v>#REF!</v>
      </c>
      <c r="K35" t="e">
        <f>E35+F35+30/12*((1+G35)*(I35+J35))+(1+H35)*3300/12</f>
        <v>#REF!</v>
      </c>
    </row>
    <row r="36" spans="1:11" x14ac:dyDescent="0.25">
      <c r="A36" t="str">
        <f>IF('General Information'!$B$6="","",'General Information'!$B$6)</f>
        <v/>
      </c>
      <c r="B36" t="e">
        <f>'Lot 1'!#REF!</f>
        <v>#REF!</v>
      </c>
      <c r="C36" t="e">
        <f>'Lot 1'!#REF!</f>
        <v>#REF!</v>
      </c>
      <c r="D36" t="e">
        <f>'Lot 1'!#REF!</f>
        <v>#REF!</v>
      </c>
      <c r="E36" t="e">
        <f>IF('Lot 1'!#REF!="","",'Lot 1'!#REF!)</f>
        <v>#REF!</v>
      </c>
      <c r="F36" t="e">
        <f>IF('Lot 1'!#REF!="","",'Lot 1'!#REF!)</f>
        <v>#REF!</v>
      </c>
      <c r="G36" t="e">
        <f>IF('Lot 1'!#REF!="","",'Lot 1'!#REF!)</f>
        <v>#REF!</v>
      </c>
      <c r="H36" t="e">
        <f>IF('Lot 1'!#REF!="","",'Lot 1'!#REF!)</f>
        <v>#REF!</v>
      </c>
      <c r="I36" t="e">
        <f>IF('Lot 1'!#REF!="","",'Lot 1'!#REF!)</f>
        <v>#REF!</v>
      </c>
      <c r="J36" t="e">
        <f>IF('Lot 1'!#REF!="","",'Lot 1'!#REF!)</f>
        <v>#REF!</v>
      </c>
      <c r="K36" t="e">
        <f>E36+30/12*((1+G36)*(I36+J36))+(1+H36)*3300/12</f>
        <v>#REF!</v>
      </c>
    </row>
    <row r="37" spans="1:11" x14ac:dyDescent="0.25">
      <c r="A37" t="str">
        <f>IF('General Information'!$B$6="","",'General Information'!$B$6)</f>
        <v/>
      </c>
      <c r="B37" t="e">
        <f>'Lot 1'!#REF!</f>
        <v>#REF!</v>
      </c>
      <c r="C37" t="e">
        <f>'Lot 1'!#REF!</f>
        <v>#REF!</v>
      </c>
      <c r="D37" t="e">
        <f>'Lot 1'!#REF!</f>
        <v>#REF!</v>
      </c>
      <c r="E37" t="e">
        <f>IF('Lot 1'!#REF!="","",'Lot 1'!#REF!)</f>
        <v>#REF!</v>
      </c>
      <c r="F37" t="e">
        <f>IF('Lot 1'!#REF!="","",'Lot 1'!#REF!)</f>
        <v>#REF!</v>
      </c>
      <c r="G37" t="e">
        <f>IF('Lot 1'!#REF!="","",'Lot 1'!#REF!)</f>
        <v>#REF!</v>
      </c>
      <c r="H37" t="e">
        <f>IF('Lot 1'!#REF!="","",'Lot 1'!#REF!)</f>
        <v>#REF!</v>
      </c>
      <c r="I37" t="e">
        <f>IF('Lot 1'!#REF!="","",'Lot 1'!#REF!)</f>
        <v>#REF!</v>
      </c>
      <c r="J37" t="e">
        <f>IF('Lot 1'!#REF!="","",'Lot 1'!#REF!)</f>
        <v>#REF!</v>
      </c>
      <c r="K37" t="e">
        <f>E37+30/12*((1+G37)*(I37+J37))+(1+H37)*3300/12</f>
        <v>#REF!</v>
      </c>
    </row>
    <row r="38" spans="1:11" x14ac:dyDescent="0.25">
      <c r="A38" t="str">
        <f>IF('General Information'!$B$6="","",'General Information'!$B$6)</f>
        <v/>
      </c>
      <c r="B38" t="e">
        <f>'Lot 1'!#REF!</f>
        <v>#REF!</v>
      </c>
      <c r="C38" t="e">
        <f>'Lot 1'!#REF!</f>
        <v>#REF!</v>
      </c>
      <c r="D38" t="e">
        <f>'Lot 1'!#REF!</f>
        <v>#REF!</v>
      </c>
      <c r="E38" t="e">
        <f>IF('Lot 1'!#REF!="","",'Lot 1'!#REF!)</f>
        <v>#REF!</v>
      </c>
      <c r="F38" t="e">
        <f>IF('Lot 1'!#REF!="","",'Lot 1'!#REF!)</f>
        <v>#REF!</v>
      </c>
      <c r="G38" t="e">
        <f>IF('Lot 1'!#REF!="","",'Lot 1'!#REF!)</f>
        <v>#REF!</v>
      </c>
      <c r="H38" t="e">
        <f>IF('Lot 1'!#REF!="","",'Lot 1'!#REF!)</f>
        <v>#REF!</v>
      </c>
      <c r="I38" t="e">
        <f>IF('Lot 1'!#REF!="","",'Lot 1'!#REF!)</f>
        <v>#REF!</v>
      </c>
      <c r="J38" t="e">
        <f>IF('Lot 1'!#REF!="","",'Lot 1'!#REF!)</f>
        <v>#REF!</v>
      </c>
      <c r="K38" t="e">
        <f>E38+F38+30/12*((1+G38)*(I38+J38))+(1+H38)*3300/12</f>
        <v>#REF!</v>
      </c>
    </row>
    <row r="39" spans="1:11" x14ac:dyDescent="0.25">
      <c r="A39" t="str">
        <f>IF('General Information'!$B$6="","",'General Information'!$B$6)</f>
        <v/>
      </c>
      <c r="B39" t="e">
        <f>'Lot 1'!#REF!</f>
        <v>#REF!</v>
      </c>
      <c r="C39" t="e">
        <f>'Lot 1'!#REF!</f>
        <v>#REF!</v>
      </c>
      <c r="D39" t="e">
        <f>'Lot 1'!#REF!</f>
        <v>#REF!</v>
      </c>
      <c r="E39" t="e">
        <f>IF('Lot 1'!#REF!="","",'Lot 1'!#REF!)</f>
        <v>#REF!</v>
      </c>
      <c r="F39" t="e">
        <f>IF('Lot 1'!#REF!="","",'Lot 1'!#REF!)</f>
        <v>#REF!</v>
      </c>
      <c r="G39" t="e">
        <f>IF('Lot 1'!#REF!="","",'Lot 1'!#REF!)</f>
        <v>#REF!</v>
      </c>
      <c r="H39" t="e">
        <f>IF('Lot 1'!#REF!="","",'Lot 1'!#REF!)</f>
        <v>#REF!</v>
      </c>
      <c r="I39" t="e">
        <f>IF('Lot 1'!#REF!="","",'Lot 1'!#REF!)</f>
        <v>#REF!</v>
      </c>
      <c r="J39" t="e">
        <f>IF('Lot 1'!#REF!="","",'Lot 1'!#REF!)</f>
        <v>#REF!</v>
      </c>
      <c r="K39" t="e">
        <f>E39+F39+30/12*((1+G39)*(I39+J39))+(1+H39)*3300/12</f>
        <v>#REF!</v>
      </c>
    </row>
    <row r="40" spans="1:11" x14ac:dyDescent="0.25">
      <c r="A40" t="str">
        <f>IF('General Information'!$B$6="","",'General Information'!$B$6)</f>
        <v/>
      </c>
      <c r="B40" t="e">
        <f>'Lot 1'!#REF!</f>
        <v>#REF!</v>
      </c>
      <c r="C40" t="e">
        <f>'Lot 1'!#REF!</f>
        <v>#REF!</v>
      </c>
      <c r="D40" t="e">
        <f>'Lot 1'!#REF!</f>
        <v>#REF!</v>
      </c>
      <c r="E40" t="e">
        <f>IF('Lot 1'!#REF!="","",'Lot 1'!#REF!)</f>
        <v>#REF!</v>
      </c>
      <c r="F40" t="e">
        <f>IF('Lot 1'!#REF!="","",'Lot 1'!#REF!)</f>
        <v>#REF!</v>
      </c>
      <c r="G40" t="e">
        <f>IF('Lot 1'!#REF!="","",'Lot 1'!#REF!)</f>
        <v>#REF!</v>
      </c>
      <c r="H40" t="e">
        <f>IF('Lot 1'!#REF!="","",'Lot 1'!#REF!)</f>
        <v>#REF!</v>
      </c>
      <c r="I40" t="e">
        <f>IF('Lot 1'!#REF!="","",'Lot 1'!#REF!)</f>
        <v>#REF!</v>
      </c>
      <c r="J40" t="e">
        <f>IF('Lot 1'!#REF!="","",'Lot 1'!#REF!)</f>
        <v>#REF!</v>
      </c>
      <c r="K40" t="e">
        <f>E40+30/12*((1+G40)*(I40+J40))+(1+H40)*3300/12</f>
        <v>#REF!</v>
      </c>
    </row>
    <row r="41" spans="1:11" x14ac:dyDescent="0.25">
      <c r="A41" t="str">
        <f>IF('General Information'!$B$6="","",'General Information'!$B$6)</f>
        <v/>
      </c>
      <c r="B41" t="e">
        <f>'Lot 1'!#REF!</f>
        <v>#REF!</v>
      </c>
      <c r="C41" t="e">
        <f>'Lot 1'!#REF!</f>
        <v>#REF!</v>
      </c>
      <c r="D41" t="e">
        <f>'Lot 1'!#REF!</f>
        <v>#REF!</v>
      </c>
      <c r="E41" t="e">
        <f>IF('Lot 1'!#REF!="","",'Lot 1'!#REF!)</f>
        <v>#REF!</v>
      </c>
      <c r="F41" t="e">
        <f>IF('Lot 1'!#REF!="","",'Lot 1'!#REF!)</f>
        <v>#REF!</v>
      </c>
      <c r="G41" t="e">
        <f>IF('Lot 1'!#REF!="","",'Lot 1'!#REF!)</f>
        <v>#REF!</v>
      </c>
      <c r="H41" t="e">
        <f>IF('Lot 1'!#REF!="","",'Lot 1'!#REF!)</f>
        <v>#REF!</v>
      </c>
      <c r="I41" t="e">
        <f>IF('Lot 1'!#REF!="","",'Lot 1'!#REF!)</f>
        <v>#REF!</v>
      </c>
      <c r="J41" t="e">
        <f>IF('Lot 1'!#REF!="","",'Lot 1'!#REF!)</f>
        <v>#REF!</v>
      </c>
      <c r="K41" t="e">
        <f>E41+30/12*((1+G41)*(I41+J41))+(1+H41)*3300/12</f>
        <v>#REF!</v>
      </c>
    </row>
    <row r="42" spans="1:11" x14ac:dyDescent="0.25">
      <c r="A42" t="str">
        <f>IF('General Information'!$B$6="","",'General Information'!$B$6)</f>
        <v/>
      </c>
      <c r="B42" t="e">
        <f>'Lot 1'!#REF!</f>
        <v>#REF!</v>
      </c>
      <c r="C42" t="e">
        <f>'Lot 1'!#REF!</f>
        <v>#REF!</v>
      </c>
      <c r="D42" t="e">
        <f>'Lot 1'!#REF!</f>
        <v>#REF!</v>
      </c>
      <c r="E42" t="e">
        <f>IF('Lot 1'!#REF!="","",'Lot 1'!#REF!)</f>
        <v>#REF!</v>
      </c>
      <c r="F42" t="e">
        <f>IF('Lot 1'!#REF!="","",'Lot 1'!#REF!)</f>
        <v>#REF!</v>
      </c>
      <c r="G42" t="e">
        <f>IF('Lot 1'!#REF!="","",'Lot 1'!#REF!)</f>
        <v>#REF!</v>
      </c>
      <c r="H42" t="e">
        <f>IF('Lot 1'!#REF!="","",'Lot 1'!#REF!)</f>
        <v>#REF!</v>
      </c>
      <c r="I42" t="e">
        <f>IF('Lot 1'!#REF!="","",'Lot 1'!#REF!)</f>
        <v>#REF!</v>
      </c>
      <c r="J42" t="e">
        <f>IF('Lot 1'!#REF!="","",'Lot 1'!#REF!)</f>
        <v>#REF!</v>
      </c>
      <c r="K42" t="e">
        <f>E42+F42+30/12*((1+G42)*(I42+J42))+(1+H42)*3300/12</f>
        <v>#REF!</v>
      </c>
    </row>
    <row r="43" spans="1:11" x14ac:dyDescent="0.25">
      <c r="A43" t="str">
        <f>IF('General Information'!$B$6="","",'General Information'!$B$6)</f>
        <v/>
      </c>
      <c r="B43" t="e">
        <f>'Lot 1'!#REF!</f>
        <v>#REF!</v>
      </c>
      <c r="C43" t="e">
        <f>'Lot 1'!#REF!</f>
        <v>#REF!</v>
      </c>
      <c r="D43" t="e">
        <f>'Lot 1'!#REF!</f>
        <v>#REF!</v>
      </c>
      <c r="E43" t="e">
        <f>IF('Lot 1'!#REF!="","",'Lot 1'!#REF!)</f>
        <v>#REF!</v>
      </c>
      <c r="F43" t="e">
        <f>IF('Lot 1'!#REF!="","",'Lot 1'!#REF!)</f>
        <v>#REF!</v>
      </c>
      <c r="G43" t="e">
        <f>IF('Lot 1'!#REF!="","",'Lot 1'!#REF!)</f>
        <v>#REF!</v>
      </c>
      <c r="H43" t="e">
        <f>IF('Lot 1'!#REF!="","",'Lot 1'!#REF!)</f>
        <v>#REF!</v>
      </c>
      <c r="I43" t="e">
        <f>IF('Lot 1'!#REF!="","",'Lot 1'!#REF!)</f>
        <v>#REF!</v>
      </c>
      <c r="J43" t="e">
        <f>IF('Lot 1'!#REF!="","",'Lot 1'!#REF!)</f>
        <v>#REF!</v>
      </c>
      <c r="K43" t="e">
        <f>E43+F43+30/12*((1+G43)*(I43+J43))+(1+H43)*3300/12</f>
        <v>#REF!</v>
      </c>
    </row>
    <row r="44" spans="1:11" x14ac:dyDescent="0.25">
      <c r="A44" t="str">
        <f>IF('General Information'!$B$6="","",'General Information'!$B$6)</f>
        <v/>
      </c>
      <c r="B44" t="e">
        <f>'Lot 1'!#REF!</f>
        <v>#REF!</v>
      </c>
      <c r="C44" t="e">
        <f>'Lot 1'!#REF!</f>
        <v>#REF!</v>
      </c>
      <c r="D44" t="e">
        <f>'Lot 1'!#REF!</f>
        <v>#REF!</v>
      </c>
      <c r="E44" t="e">
        <f>IF('Lot 1'!#REF!="","",'Lot 1'!#REF!)</f>
        <v>#REF!</v>
      </c>
      <c r="F44" t="e">
        <f>IF('Lot 1'!#REF!="","",'Lot 1'!#REF!)</f>
        <v>#REF!</v>
      </c>
      <c r="G44" t="e">
        <f>IF('Lot 1'!#REF!="","",'Lot 1'!#REF!)</f>
        <v>#REF!</v>
      </c>
      <c r="H44" t="e">
        <f>IF('Lot 1'!#REF!="","",'Lot 1'!#REF!)</f>
        <v>#REF!</v>
      </c>
      <c r="I44" t="e">
        <f>IF('Lot 1'!#REF!="","",'Lot 1'!#REF!)</f>
        <v>#REF!</v>
      </c>
      <c r="J44" t="e">
        <f>IF('Lot 1'!#REF!="","",'Lot 1'!#REF!)</f>
        <v>#REF!</v>
      </c>
      <c r="K44" t="e">
        <f>E44+30/12*((1+G44)*(I44+J44))+(1+H44)*3300/12</f>
        <v>#REF!</v>
      </c>
    </row>
    <row r="45" spans="1:11" x14ac:dyDescent="0.25">
      <c r="A45" t="str">
        <f>IF('General Information'!$B$6="","",'General Information'!$B$6)</f>
        <v/>
      </c>
      <c r="B45" t="e">
        <f>'Lot 1'!#REF!</f>
        <v>#REF!</v>
      </c>
      <c r="C45" t="e">
        <f>'Lot 1'!#REF!</f>
        <v>#REF!</v>
      </c>
      <c r="D45" t="e">
        <f>'Lot 1'!#REF!</f>
        <v>#REF!</v>
      </c>
      <c r="E45" t="e">
        <f>IF('Lot 1'!#REF!="","",'Lot 1'!#REF!)</f>
        <v>#REF!</v>
      </c>
      <c r="F45" t="e">
        <f>IF('Lot 1'!#REF!="","",'Lot 1'!#REF!)</f>
        <v>#REF!</v>
      </c>
      <c r="G45" t="e">
        <f>IF('Lot 1'!#REF!="","",'Lot 1'!#REF!)</f>
        <v>#REF!</v>
      </c>
      <c r="H45" t="e">
        <f>IF('Lot 1'!#REF!="","",'Lot 1'!#REF!)</f>
        <v>#REF!</v>
      </c>
      <c r="I45" t="e">
        <f>IF('Lot 1'!#REF!="","",'Lot 1'!#REF!)</f>
        <v>#REF!</v>
      </c>
      <c r="J45" t="e">
        <f>IF('Lot 1'!#REF!="","",'Lot 1'!#REF!)</f>
        <v>#REF!</v>
      </c>
      <c r="K45" t="e">
        <f>E45+30/12*((1+G45)*(I45+J45))+(1+H45)*3300/12</f>
        <v>#REF!</v>
      </c>
    </row>
  </sheetData>
  <sheetProtection algorithmName="SHA-512" hashValue="CE38iBwh4CKZ7d6qC3TH7bMtLuHdrzDPV/DJB9GQvXEZ8Cpr77i1ONcY6uisbSqJNV/W5SHAIrRczAF7rwJV8g==" saltValue="Mo5oIgWVpC4t0WsWZH7GZA==" spinCount="100000" sheet="1" objects="1" scenarios="1"/>
  <pageMargins left="0.7" right="0.7" top="0.75" bottom="0.75" header="0.3" footer="0.3"/>
  <pageSetup scale="69" fitToHeight="0"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43"/>
  <sheetViews>
    <sheetView zoomScaleNormal="100" workbookViewId="0">
      <pane ySplit="2" topLeftCell="A6" activePane="bottomLeft" state="frozen"/>
      <selection pane="bottomLeft" activeCell="A6" sqref="A6"/>
    </sheetView>
  </sheetViews>
  <sheetFormatPr defaultColWidth="19.42578125" defaultRowHeight="15" x14ac:dyDescent="0.25"/>
  <cols>
    <col min="1" max="1" width="16.140625" style="13" customWidth="1"/>
    <col min="2" max="2" width="59.28515625" style="13" customWidth="1"/>
    <col min="3" max="3" width="27.28515625" style="76" customWidth="1"/>
    <col min="4" max="5" width="19.42578125" style="76"/>
    <col min="6" max="6" width="11.7109375" style="77" customWidth="1"/>
    <col min="7" max="7" width="11.42578125" style="77" customWidth="1"/>
    <col min="8" max="8" width="15.85546875" style="78" customWidth="1"/>
    <col min="9" max="9" width="21.7109375" style="78" customWidth="1"/>
    <col min="10" max="10" width="12.28515625" style="78" customWidth="1"/>
    <col min="11" max="11" width="15.85546875" style="78" customWidth="1"/>
    <col min="12" max="12" width="16.85546875" style="78" customWidth="1"/>
    <col min="13" max="13" width="19.42578125" style="78" customWidth="1"/>
    <col min="14" max="14" width="13.7109375" style="78" customWidth="1"/>
    <col min="15" max="15" width="13.7109375" style="194" customWidth="1"/>
    <col min="16" max="16" width="15.7109375" style="71" customWidth="1"/>
    <col min="17" max="17" width="19.42578125" style="76"/>
    <col min="18" max="18" width="11.140625" style="78" customWidth="1"/>
    <col min="19" max="20" width="19.42578125" style="79"/>
    <col min="21" max="21" width="19.42578125" style="21"/>
    <col min="22" max="22" width="19.42578125" style="5"/>
    <col min="23" max="23" width="19.42578125" style="28"/>
    <col min="24" max="25" width="19.42578125" style="5"/>
    <col min="26" max="26" width="19.42578125" style="1"/>
    <col min="27" max="30" width="0" style="1" hidden="1" customWidth="1"/>
    <col min="31" max="16384" width="19.42578125" style="1"/>
  </cols>
  <sheetData>
    <row r="1" spans="1:30" customFormat="1" ht="15" customHeight="1" x14ac:dyDescent="0.25">
      <c r="A1" s="139" t="s">
        <v>3</v>
      </c>
      <c r="B1" s="249">
        <f>'General Information'!$B$6</f>
        <v>0</v>
      </c>
      <c r="C1" s="249"/>
      <c r="D1" s="62"/>
      <c r="E1" s="62"/>
      <c r="F1" s="63"/>
      <c r="G1" s="63"/>
      <c r="H1" s="64"/>
      <c r="I1" s="64"/>
      <c r="J1" s="64"/>
      <c r="K1" s="64"/>
      <c r="L1" s="64"/>
      <c r="M1" s="64"/>
      <c r="N1" s="64"/>
      <c r="O1" s="195"/>
      <c r="P1" s="66"/>
      <c r="Q1" s="62"/>
      <c r="R1" s="64"/>
      <c r="S1" s="67"/>
      <c r="T1" s="67"/>
      <c r="U1" s="20"/>
      <c r="V1" s="6"/>
      <c r="W1" s="25"/>
      <c r="X1" s="7"/>
      <c r="Y1" s="8"/>
      <c r="AB1" t="s">
        <v>40</v>
      </c>
      <c r="AC1" t="s">
        <v>40</v>
      </c>
      <c r="AD1" t="s">
        <v>203</v>
      </c>
    </row>
    <row r="2" spans="1:30" customFormat="1" ht="24" customHeight="1" x14ac:dyDescent="0.35">
      <c r="A2" s="137" t="s">
        <v>258</v>
      </c>
      <c r="B2" s="13"/>
      <c r="C2" s="68"/>
      <c r="D2" s="68"/>
      <c r="E2" s="68"/>
      <c r="F2" s="69"/>
      <c r="G2" s="69"/>
      <c r="H2" s="70"/>
      <c r="I2" s="70"/>
      <c r="J2" s="70"/>
      <c r="K2" s="70"/>
      <c r="L2" s="70"/>
      <c r="M2" s="70"/>
      <c r="N2" s="70"/>
      <c r="O2" s="194"/>
      <c r="P2" s="66"/>
      <c r="Q2" s="72"/>
      <c r="R2" s="73"/>
      <c r="S2" s="74"/>
      <c r="T2" s="74"/>
      <c r="U2" s="20"/>
      <c r="V2" s="6"/>
      <c r="W2" s="25"/>
      <c r="X2" s="7"/>
      <c r="Y2" s="8"/>
      <c r="AC2" t="s">
        <v>41</v>
      </c>
      <c r="AD2" t="s">
        <v>204</v>
      </c>
    </row>
    <row r="3" spans="1:30" customFormat="1" ht="15.6" customHeight="1" x14ac:dyDescent="0.25">
      <c r="A3" s="18"/>
      <c r="B3" s="13"/>
      <c r="C3" s="68"/>
      <c r="D3" s="68"/>
      <c r="E3" s="68"/>
      <c r="F3" s="69"/>
      <c r="G3" s="69"/>
      <c r="H3" s="70"/>
      <c r="I3" s="70"/>
      <c r="J3" s="70"/>
      <c r="K3" s="70"/>
      <c r="L3" s="70"/>
      <c r="M3" s="70"/>
      <c r="N3" s="70"/>
      <c r="O3" s="194"/>
      <c r="P3" s="66"/>
      <c r="Q3" s="72"/>
      <c r="R3" s="73"/>
      <c r="S3" s="74"/>
      <c r="T3" s="74"/>
      <c r="U3" s="20"/>
      <c r="V3" s="6"/>
      <c r="W3" s="25"/>
      <c r="X3" s="7"/>
      <c r="Y3" s="8"/>
    </row>
    <row r="4" spans="1:30" customFormat="1" ht="15" customHeight="1" x14ac:dyDescent="0.25">
      <c r="A4" s="17" t="s">
        <v>267</v>
      </c>
      <c r="B4" s="14"/>
      <c r="C4" s="68"/>
      <c r="D4" s="68"/>
      <c r="E4" s="68"/>
      <c r="F4" s="69"/>
      <c r="G4" s="69"/>
      <c r="H4" s="70"/>
      <c r="I4" s="70"/>
      <c r="J4" s="70"/>
      <c r="K4" s="70"/>
      <c r="L4" s="70"/>
      <c r="M4" s="70"/>
      <c r="N4" s="70"/>
      <c r="O4" s="191"/>
      <c r="P4" s="75"/>
      <c r="Q4" s="68"/>
      <c r="R4" s="70"/>
      <c r="S4" s="75"/>
      <c r="T4" s="75"/>
      <c r="U4" s="12"/>
      <c r="W4" s="27"/>
    </row>
    <row r="5" spans="1:30" s="41" customFormat="1" ht="68.45" customHeight="1" x14ac:dyDescent="0.25">
      <c r="A5" s="38" t="s">
        <v>25</v>
      </c>
      <c r="B5" s="38" t="s">
        <v>292</v>
      </c>
      <c r="C5" s="38" t="s">
        <v>28</v>
      </c>
      <c r="D5" s="38" t="s">
        <v>192</v>
      </c>
      <c r="E5" s="38" t="s">
        <v>154</v>
      </c>
      <c r="F5" s="45" t="s">
        <v>31</v>
      </c>
      <c r="G5" s="45" t="s">
        <v>32</v>
      </c>
      <c r="H5" s="40" t="s">
        <v>113</v>
      </c>
      <c r="I5" s="40" t="s">
        <v>35</v>
      </c>
      <c r="J5" s="40" t="s">
        <v>36</v>
      </c>
      <c r="K5" s="40" t="s">
        <v>37</v>
      </c>
      <c r="L5" s="40" t="s">
        <v>185</v>
      </c>
      <c r="M5" s="40" t="s">
        <v>38</v>
      </c>
      <c r="N5" s="40" t="s">
        <v>39</v>
      </c>
      <c r="O5" s="192" t="s">
        <v>29</v>
      </c>
      <c r="P5" s="39" t="s">
        <v>30</v>
      </c>
      <c r="Q5" s="38" t="s">
        <v>27</v>
      </c>
      <c r="R5" s="40" t="s">
        <v>34</v>
      </c>
      <c r="S5" s="39" t="s">
        <v>254</v>
      </c>
      <c r="T5" s="179" t="s">
        <v>205</v>
      </c>
      <c r="U5" s="165" t="s">
        <v>276</v>
      </c>
    </row>
    <row r="6" spans="1:30" s="152" customFormat="1" x14ac:dyDescent="0.25">
      <c r="A6" s="145"/>
      <c r="B6" s="146"/>
      <c r="C6" s="145"/>
      <c r="D6" s="145"/>
      <c r="E6" s="147"/>
      <c r="F6" s="148"/>
      <c r="G6" s="148"/>
      <c r="H6" s="149"/>
      <c r="I6" s="149"/>
      <c r="J6" s="149"/>
      <c r="K6" s="149"/>
      <c r="L6" s="149"/>
      <c r="M6" s="149"/>
      <c r="N6" s="149"/>
      <c r="O6" s="193"/>
      <c r="P6" s="150"/>
      <c r="Q6" s="145"/>
      <c r="R6" s="149"/>
      <c r="S6" s="182" t="str">
        <f t="shared" ref="S6:S8" si="0">IF(P6="","",P6/R6)</f>
        <v/>
      </c>
      <c r="T6" s="176" t="str">
        <f>IF(A6="","",IF(AND(F6&gt;23,F6&lt;25,G6&gt;47,G6&lt;49,H6&gt;2999,H6&lt;4000,I6="Yes",J6&gt;4.96,K6="Yes",L6="Yes",OR(M6="Yes",N6="Yes")),"Yes","No"))</f>
        <v/>
      </c>
      <c r="U6" s="166" t="s">
        <v>24</v>
      </c>
      <c r="W6" s="153"/>
    </row>
    <row r="7" spans="1:30" s="152" customFormat="1" x14ac:dyDescent="0.25">
      <c r="A7" s="145"/>
      <c r="B7" s="146"/>
      <c r="C7" s="145"/>
      <c r="D7" s="145"/>
      <c r="E7" s="147"/>
      <c r="F7" s="148"/>
      <c r="G7" s="148"/>
      <c r="H7" s="149"/>
      <c r="I7" s="149"/>
      <c r="J7" s="149"/>
      <c r="K7" s="149"/>
      <c r="L7" s="149"/>
      <c r="M7" s="149"/>
      <c r="N7" s="149"/>
      <c r="O7" s="193"/>
      <c r="P7" s="150"/>
      <c r="Q7" s="145"/>
      <c r="R7" s="149"/>
      <c r="S7" s="182" t="str">
        <f t="shared" si="0"/>
        <v/>
      </c>
      <c r="T7" s="176" t="str">
        <f>IF(A7="","",IF(AND(F7&gt;23,F7&lt;25,G7&gt;47,G7&lt;49,H7&gt;2999,H7&lt;4000,I7="Yes",J7&gt;4.96,K7="Yes",L7="Yes",OR(M7="Yes",N7="Yes")),"Yes","No"))</f>
        <v/>
      </c>
      <c r="U7" s="166" t="s">
        <v>24</v>
      </c>
      <c r="W7" s="151"/>
    </row>
    <row r="8" spans="1:30" s="152" customFormat="1" x14ac:dyDescent="0.25">
      <c r="A8" s="145"/>
      <c r="B8" s="146"/>
      <c r="C8" s="145"/>
      <c r="D8" s="145"/>
      <c r="E8" s="147"/>
      <c r="F8" s="148"/>
      <c r="G8" s="148"/>
      <c r="H8" s="149"/>
      <c r="I8" s="149"/>
      <c r="J8" s="149"/>
      <c r="K8" s="149"/>
      <c r="L8" s="149"/>
      <c r="M8" s="149"/>
      <c r="N8" s="149"/>
      <c r="O8" s="193"/>
      <c r="P8" s="150"/>
      <c r="Q8" s="145"/>
      <c r="R8" s="149"/>
      <c r="S8" s="182" t="str">
        <f t="shared" si="0"/>
        <v/>
      </c>
      <c r="T8" s="176" t="str">
        <f t="shared" ref="T8" si="1">IF(A8="","",IF(AND(F8&gt;23,F8&lt;25,G8&gt;47,G8&lt;49,H8&gt;2999,H8&lt;4000,I8="Yes",J8&gt;4.96,K8="Yes",L8="Yes",OR(M8="Yes",N8="Yes")),"Yes","No"))</f>
        <v/>
      </c>
      <c r="U8" s="166" t="s">
        <v>24</v>
      </c>
      <c r="W8" s="151"/>
    </row>
    <row r="9" spans="1:30" customFormat="1" x14ac:dyDescent="0.25">
      <c r="A9" s="14"/>
      <c r="B9" s="14"/>
      <c r="C9" s="68"/>
      <c r="D9" s="68"/>
      <c r="E9" s="68"/>
      <c r="F9" s="69"/>
      <c r="G9" s="69"/>
      <c r="H9" s="70"/>
      <c r="I9" s="70"/>
      <c r="J9" s="70"/>
      <c r="K9" s="70"/>
      <c r="L9" s="70"/>
      <c r="M9" s="70"/>
      <c r="N9" s="70"/>
      <c r="O9" s="191"/>
      <c r="P9" s="75"/>
      <c r="Q9" s="68"/>
      <c r="R9" s="70"/>
      <c r="S9" s="183"/>
      <c r="T9" s="183"/>
      <c r="U9" s="166"/>
      <c r="W9" s="27"/>
    </row>
    <row r="10" spans="1:30" customFormat="1" x14ac:dyDescent="0.25">
      <c r="A10" s="14"/>
      <c r="B10" s="14"/>
      <c r="C10" s="68"/>
      <c r="D10" s="68"/>
      <c r="E10" s="68"/>
      <c r="F10" s="69"/>
      <c r="G10" s="69"/>
      <c r="H10" s="70"/>
      <c r="I10" s="70"/>
      <c r="J10" s="70"/>
      <c r="K10" s="70"/>
      <c r="L10" s="70"/>
      <c r="M10" s="70"/>
      <c r="N10" s="70"/>
      <c r="O10" s="191"/>
      <c r="P10" s="75"/>
      <c r="Q10" s="68"/>
      <c r="R10" s="70"/>
      <c r="S10" s="183"/>
      <c r="T10" s="183"/>
      <c r="U10" s="166"/>
      <c r="W10" s="27"/>
    </row>
    <row r="11" spans="1:30" x14ac:dyDescent="0.25">
      <c r="A11" s="19" t="s">
        <v>268</v>
      </c>
      <c r="B11" s="14"/>
      <c r="C11" s="68"/>
      <c r="D11" s="68"/>
      <c r="E11" s="68"/>
      <c r="F11" s="69"/>
      <c r="G11" s="69"/>
      <c r="H11" s="70"/>
      <c r="I11" s="70"/>
      <c r="J11" s="70"/>
      <c r="K11" s="70"/>
      <c r="L11" s="70"/>
      <c r="M11" s="70"/>
      <c r="N11" s="70"/>
      <c r="O11" s="191"/>
      <c r="P11" s="75"/>
      <c r="Q11" s="68"/>
      <c r="R11" s="70"/>
      <c r="S11" s="183"/>
      <c r="T11" s="183"/>
      <c r="U11" s="168"/>
    </row>
    <row r="12" spans="1:30" s="43" customFormat="1" ht="69" customHeight="1" x14ac:dyDescent="0.25">
      <c r="A12" s="38" t="s">
        <v>25</v>
      </c>
      <c r="B12" s="38" t="s">
        <v>292</v>
      </c>
      <c r="C12" s="38" t="s">
        <v>28</v>
      </c>
      <c r="D12" s="38" t="s">
        <v>162</v>
      </c>
      <c r="E12" s="38" t="s">
        <v>154</v>
      </c>
      <c r="F12" s="45" t="s">
        <v>31</v>
      </c>
      <c r="G12" s="45" t="s">
        <v>32</v>
      </c>
      <c r="H12" s="40" t="s">
        <v>113</v>
      </c>
      <c r="I12" s="40" t="s">
        <v>35</v>
      </c>
      <c r="J12" s="40" t="s">
        <v>36</v>
      </c>
      <c r="K12" s="40" t="s">
        <v>37</v>
      </c>
      <c r="L12" s="40" t="s">
        <v>185</v>
      </c>
      <c r="M12" s="40" t="s">
        <v>38</v>
      </c>
      <c r="N12" s="40" t="s">
        <v>39</v>
      </c>
      <c r="O12" s="192" t="s">
        <v>29</v>
      </c>
      <c r="P12" s="39" t="s">
        <v>30</v>
      </c>
      <c r="Q12" s="38" t="s">
        <v>27</v>
      </c>
      <c r="R12" s="40" t="s">
        <v>34</v>
      </c>
      <c r="S12" s="39" t="s">
        <v>254</v>
      </c>
      <c r="T12" s="179" t="s">
        <v>205</v>
      </c>
      <c r="U12" s="165" t="s">
        <v>276</v>
      </c>
      <c r="V12" s="42"/>
      <c r="W12" s="82"/>
      <c r="X12" s="42"/>
      <c r="Y12" s="42"/>
    </row>
    <row r="13" spans="1:30" s="156" customFormat="1" x14ac:dyDescent="0.25">
      <c r="A13" s="145"/>
      <c r="B13" s="154"/>
      <c r="C13" s="154"/>
      <c r="D13" s="145"/>
      <c r="E13" s="147"/>
      <c r="F13" s="148"/>
      <c r="G13" s="148"/>
      <c r="H13" s="149"/>
      <c r="I13" s="149"/>
      <c r="J13" s="149"/>
      <c r="K13" s="149"/>
      <c r="L13" s="149"/>
      <c r="M13" s="149"/>
      <c r="N13" s="149"/>
      <c r="O13" s="193"/>
      <c r="P13" s="150"/>
      <c r="Q13" s="145"/>
      <c r="R13" s="149"/>
      <c r="S13" s="181" t="str">
        <f>IF(P13="","",P13/R13)</f>
        <v/>
      </c>
      <c r="T13" s="176" t="str">
        <f>IF(A13="","",IF(AND(F13&gt;23,F13&lt;25,G13&gt;47,G13&lt;49,H13&gt;3999,H13&lt;5000,I13="Yes",J13&gt;4.96,K13="Yes",L13="Yes",OR(M13="Yes",N13="Yes")),"Yes","No"))</f>
        <v/>
      </c>
      <c r="U13" s="168" t="s">
        <v>54</v>
      </c>
      <c r="V13" s="155"/>
      <c r="W13" s="153"/>
      <c r="X13" s="155"/>
      <c r="Y13" s="155"/>
    </row>
    <row r="14" spans="1:30" s="156" customFormat="1" x14ac:dyDescent="0.25">
      <c r="A14" s="145"/>
      <c r="B14" s="154"/>
      <c r="C14" s="154"/>
      <c r="D14" s="145"/>
      <c r="E14" s="147"/>
      <c r="F14" s="148"/>
      <c r="G14" s="148"/>
      <c r="H14" s="149"/>
      <c r="I14" s="149"/>
      <c r="J14" s="149"/>
      <c r="K14" s="149"/>
      <c r="L14" s="149"/>
      <c r="M14" s="149"/>
      <c r="N14" s="149"/>
      <c r="O14" s="193"/>
      <c r="P14" s="150"/>
      <c r="Q14" s="145"/>
      <c r="R14" s="149"/>
      <c r="S14" s="182" t="str">
        <f t="shared" ref="S14:S15" si="2">IF(P14="","",P14/R14)</f>
        <v/>
      </c>
      <c r="T14" s="176" t="str">
        <f t="shared" ref="T14:T15" si="3">IF(A14="","",IF(AND(F14&gt;23,F14&lt;25,G14&gt;47,G14&lt;49,H14&gt;3999,H14&lt;5000,I14="Yes",J14&gt;4.96,K14="Yes",L14="Yes",OR(M14="Yes",N14="Yes")),"Yes","No"))</f>
        <v/>
      </c>
      <c r="U14" s="168" t="s">
        <v>54</v>
      </c>
      <c r="V14" s="155"/>
      <c r="W14" s="153"/>
      <c r="X14" s="155"/>
      <c r="Y14" s="155"/>
    </row>
    <row r="15" spans="1:30" s="156" customFormat="1" x14ac:dyDescent="0.25">
      <c r="A15" s="145"/>
      <c r="B15" s="154"/>
      <c r="C15" s="154"/>
      <c r="D15" s="145"/>
      <c r="E15" s="147"/>
      <c r="F15" s="148"/>
      <c r="G15" s="148"/>
      <c r="H15" s="149"/>
      <c r="I15" s="149"/>
      <c r="J15" s="149"/>
      <c r="K15" s="149"/>
      <c r="L15" s="149"/>
      <c r="M15" s="149"/>
      <c r="N15" s="149"/>
      <c r="O15" s="193"/>
      <c r="P15" s="150"/>
      <c r="Q15" s="145"/>
      <c r="R15" s="149"/>
      <c r="S15" s="182" t="str">
        <f t="shared" si="2"/>
        <v/>
      </c>
      <c r="T15" s="176" t="str">
        <f t="shared" si="3"/>
        <v/>
      </c>
      <c r="U15" s="168" t="s">
        <v>54</v>
      </c>
      <c r="V15" s="155"/>
      <c r="W15" s="153"/>
      <c r="X15" s="155"/>
      <c r="Y15" s="155"/>
    </row>
    <row r="16" spans="1:30" x14ac:dyDescent="0.25">
      <c r="S16" s="184"/>
      <c r="T16" s="184"/>
      <c r="U16" s="168"/>
    </row>
    <row r="17" spans="1:25" x14ac:dyDescent="0.25">
      <c r="S17" s="184"/>
      <c r="T17" s="184"/>
      <c r="U17" s="168"/>
    </row>
    <row r="18" spans="1:25" x14ac:dyDescent="0.25">
      <c r="A18" s="17" t="s">
        <v>269</v>
      </c>
      <c r="B18" s="14"/>
      <c r="C18" s="68"/>
      <c r="D18" s="68"/>
      <c r="E18" s="68"/>
      <c r="F18" s="69"/>
      <c r="G18" s="69"/>
      <c r="H18" s="70"/>
      <c r="I18" s="70"/>
      <c r="J18" s="70"/>
      <c r="K18" s="70"/>
      <c r="L18" s="70"/>
      <c r="M18" s="70"/>
      <c r="N18" s="70"/>
      <c r="O18" s="191"/>
      <c r="P18" s="75"/>
      <c r="Q18" s="68"/>
      <c r="R18" s="70"/>
      <c r="S18" s="183"/>
      <c r="T18" s="183"/>
      <c r="U18" s="168"/>
    </row>
    <row r="19" spans="1:25" s="43" customFormat="1" ht="75" customHeight="1" x14ac:dyDescent="0.25">
      <c r="A19" s="38" t="s">
        <v>25</v>
      </c>
      <c r="B19" s="38" t="s">
        <v>292</v>
      </c>
      <c r="C19" s="38" t="s">
        <v>28</v>
      </c>
      <c r="D19" s="38" t="s">
        <v>162</v>
      </c>
      <c r="E19" s="38" t="s">
        <v>154</v>
      </c>
      <c r="F19" s="45" t="s">
        <v>31</v>
      </c>
      <c r="G19" s="45" t="s">
        <v>32</v>
      </c>
      <c r="H19" s="40" t="s">
        <v>113</v>
      </c>
      <c r="I19" s="40" t="s">
        <v>35</v>
      </c>
      <c r="J19" s="40" t="s">
        <v>36</v>
      </c>
      <c r="K19" s="40" t="s">
        <v>37</v>
      </c>
      <c r="L19" s="40" t="s">
        <v>185</v>
      </c>
      <c r="M19" s="40" t="s">
        <v>38</v>
      </c>
      <c r="N19" s="40" t="s">
        <v>39</v>
      </c>
      <c r="O19" s="192" t="s">
        <v>29</v>
      </c>
      <c r="P19" s="39" t="s">
        <v>30</v>
      </c>
      <c r="Q19" s="38" t="s">
        <v>27</v>
      </c>
      <c r="R19" s="40" t="s">
        <v>34</v>
      </c>
      <c r="S19" s="39" t="s">
        <v>255</v>
      </c>
      <c r="T19" s="179" t="s">
        <v>205</v>
      </c>
      <c r="U19" s="165" t="s">
        <v>276</v>
      </c>
      <c r="V19" s="42"/>
      <c r="W19" s="82"/>
      <c r="X19" s="42"/>
      <c r="Y19" s="42"/>
    </row>
    <row r="20" spans="1:25" s="156" customFormat="1" x14ac:dyDescent="0.25">
      <c r="A20" s="145"/>
      <c r="B20" s="154"/>
      <c r="C20" s="154"/>
      <c r="D20" s="145"/>
      <c r="E20" s="147"/>
      <c r="F20" s="148"/>
      <c r="G20" s="148"/>
      <c r="H20" s="149"/>
      <c r="I20" s="149"/>
      <c r="J20" s="149"/>
      <c r="K20" s="149"/>
      <c r="L20" s="149"/>
      <c r="M20" s="149"/>
      <c r="N20" s="149"/>
      <c r="O20" s="193"/>
      <c r="P20" s="150"/>
      <c r="Q20" s="145"/>
      <c r="R20" s="149"/>
      <c r="S20" s="181" t="str">
        <f>IF(P20="","",P20/R20)</f>
        <v/>
      </c>
      <c r="T20" s="176" t="str">
        <f>IF(A20="","",IF(AND(F20&gt;23,F20&lt;25,G20&gt;47,G20&lt;49,H20&gt;4999,I20="Yes",J20&gt;4.96,K20="Yes",L20="Yes",OR(M20="Yes",N20="Yes")),"Yes","No"))</f>
        <v/>
      </c>
      <c r="U20" s="168" t="s">
        <v>55</v>
      </c>
      <c r="V20" s="155"/>
      <c r="W20" s="153"/>
      <c r="X20" s="155"/>
      <c r="Y20" s="155"/>
    </row>
    <row r="21" spans="1:25" s="156" customFormat="1" x14ac:dyDescent="0.25">
      <c r="A21" s="145"/>
      <c r="B21" s="154"/>
      <c r="C21" s="154"/>
      <c r="D21" s="145"/>
      <c r="E21" s="147"/>
      <c r="F21" s="148"/>
      <c r="G21" s="148"/>
      <c r="H21" s="149"/>
      <c r="I21" s="149"/>
      <c r="J21" s="149"/>
      <c r="K21" s="149"/>
      <c r="L21" s="149"/>
      <c r="M21" s="149"/>
      <c r="N21" s="149"/>
      <c r="O21" s="193"/>
      <c r="P21" s="150"/>
      <c r="Q21" s="145"/>
      <c r="R21" s="149"/>
      <c r="S21" s="182" t="str">
        <f t="shared" ref="S21:S22" si="4">IF(P21="","",P21/R21)</f>
        <v/>
      </c>
      <c r="T21" s="176" t="str">
        <f t="shared" ref="T21:T22" si="5">IF(A21="","",IF(AND(F21&gt;23,F21&lt;25,G21&gt;47,G21&lt;49,H21&gt;4999,I21="Yes",J21&gt;4.96,K21="Yes",L21="Yes",OR(M21="Yes",N21="Yes")),"Yes","No"))</f>
        <v/>
      </c>
      <c r="U21" s="168" t="s">
        <v>55</v>
      </c>
      <c r="V21" s="155"/>
      <c r="W21" s="153"/>
      <c r="X21" s="155"/>
      <c r="Y21" s="155"/>
    </row>
    <row r="22" spans="1:25" s="156" customFormat="1" x14ac:dyDescent="0.25">
      <c r="A22" s="145"/>
      <c r="B22" s="154"/>
      <c r="C22" s="154"/>
      <c r="D22" s="145"/>
      <c r="E22" s="147"/>
      <c r="F22" s="148"/>
      <c r="G22" s="148"/>
      <c r="H22" s="149"/>
      <c r="I22" s="149"/>
      <c r="J22" s="149"/>
      <c r="K22" s="149"/>
      <c r="L22" s="149"/>
      <c r="M22" s="149"/>
      <c r="N22" s="149"/>
      <c r="O22" s="193"/>
      <c r="P22" s="150"/>
      <c r="Q22" s="145"/>
      <c r="R22" s="149"/>
      <c r="S22" s="182" t="str">
        <f t="shared" si="4"/>
        <v/>
      </c>
      <c r="T22" s="176" t="str">
        <f t="shared" si="5"/>
        <v/>
      </c>
      <c r="U22" s="168" t="s">
        <v>55</v>
      </c>
      <c r="V22" s="155"/>
      <c r="W22" s="153"/>
      <c r="X22" s="155"/>
      <c r="Y22" s="155"/>
    </row>
    <row r="23" spans="1:25" x14ac:dyDescent="0.25">
      <c r="S23" s="184"/>
      <c r="T23" s="184"/>
      <c r="U23" s="168"/>
    </row>
    <row r="24" spans="1:25" x14ac:dyDescent="0.25">
      <c r="S24" s="184"/>
      <c r="T24" s="184"/>
      <c r="U24" s="168"/>
    </row>
    <row r="25" spans="1:25" x14ac:dyDescent="0.25">
      <c r="A25" s="17" t="s">
        <v>270</v>
      </c>
      <c r="B25" s="14"/>
      <c r="C25" s="68"/>
      <c r="D25" s="68"/>
      <c r="E25" s="68"/>
      <c r="F25" s="69"/>
      <c r="G25" s="69"/>
      <c r="H25" s="70"/>
      <c r="I25" s="70"/>
      <c r="J25" s="70"/>
      <c r="K25" s="70"/>
      <c r="L25" s="70"/>
      <c r="M25" s="70"/>
      <c r="N25" s="70"/>
      <c r="O25" s="191"/>
      <c r="P25" s="75"/>
      <c r="Q25" s="68"/>
      <c r="R25" s="70"/>
      <c r="S25" s="183"/>
      <c r="T25" s="183"/>
      <c r="U25" s="168"/>
    </row>
    <row r="26" spans="1:25" s="43" customFormat="1" ht="73.900000000000006" customHeight="1" x14ac:dyDescent="0.25">
      <c r="A26" s="38" t="s">
        <v>25</v>
      </c>
      <c r="B26" s="38" t="s">
        <v>292</v>
      </c>
      <c r="C26" s="38" t="s">
        <v>28</v>
      </c>
      <c r="D26" s="38" t="s">
        <v>162</v>
      </c>
      <c r="E26" s="38" t="s">
        <v>154</v>
      </c>
      <c r="F26" s="45" t="s">
        <v>31</v>
      </c>
      <c r="G26" s="45" t="s">
        <v>32</v>
      </c>
      <c r="H26" s="40" t="s">
        <v>113</v>
      </c>
      <c r="I26" s="40" t="s">
        <v>35</v>
      </c>
      <c r="J26" s="40" t="s">
        <v>36</v>
      </c>
      <c r="K26" s="40" t="s">
        <v>37</v>
      </c>
      <c r="L26" s="40" t="s">
        <v>185</v>
      </c>
      <c r="M26" s="40" t="s">
        <v>38</v>
      </c>
      <c r="N26" s="40" t="s">
        <v>39</v>
      </c>
      <c r="O26" s="192" t="s">
        <v>29</v>
      </c>
      <c r="P26" s="39" t="s">
        <v>30</v>
      </c>
      <c r="Q26" s="38" t="s">
        <v>27</v>
      </c>
      <c r="R26" s="40" t="s">
        <v>34</v>
      </c>
      <c r="S26" s="39" t="s">
        <v>255</v>
      </c>
      <c r="T26" s="179" t="s">
        <v>205</v>
      </c>
      <c r="U26" s="165" t="s">
        <v>276</v>
      </c>
      <c r="V26" s="42"/>
      <c r="W26" s="82"/>
      <c r="X26" s="42"/>
      <c r="Y26" s="42"/>
    </row>
    <row r="27" spans="1:25" s="156" customFormat="1" x14ac:dyDescent="0.25">
      <c r="A27" s="145"/>
      <c r="B27" s="154"/>
      <c r="C27" s="154"/>
      <c r="D27" s="145"/>
      <c r="E27" s="147"/>
      <c r="F27" s="148"/>
      <c r="G27" s="148"/>
      <c r="H27" s="149"/>
      <c r="I27" s="149"/>
      <c r="J27" s="149"/>
      <c r="K27" s="149"/>
      <c r="L27" s="149"/>
      <c r="M27" s="149"/>
      <c r="N27" s="149"/>
      <c r="O27" s="193"/>
      <c r="P27" s="150"/>
      <c r="Q27" s="145"/>
      <c r="R27" s="149"/>
      <c r="S27" s="181" t="str">
        <f>IF(P27="","",P27/R27)</f>
        <v/>
      </c>
      <c r="T27" s="176" t="str">
        <f>IF(A27="","",IF(AND(F27&gt;23,F27&lt;25,G27&gt;23,G27&lt;25,H27&gt;1999,H27&lt;3000,I27="Yes",J27&gt;4.96,K27="Yes",L27="Yes",OR(M27="Yes",N27="Yes")),"Yes","No"))</f>
        <v/>
      </c>
      <c r="U27" s="168" t="s">
        <v>56</v>
      </c>
      <c r="V27" s="155"/>
      <c r="W27" s="153"/>
      <c r="X27" s="155"/>
      <c r="Y27" s="155"/>
    </row>
    <row r="28" spans="1:25" s="156" customFormat="1" x14ac:dyDescent="0.25">
      <c r="A28" s="145"/>
      <c r="B28" s="154"/>
      <c r="C28" s="154"/>
      <c r="D28" s="145"/>
      <c r="E28" s="147"/>
      <c r="F28" s="148"/>
      <c r="G28" s="148"/>
      <c r="H28" s="149"/>
      <c r="I28" s="149"/>
      <c r="J28" s="149"/>
      <c r="K28" s="149"/>
      <c r="L28" s="149"/>
      <c r="M28" s="149"/>
      <c r="N28" s="149"/>
      <c r="O28" s="193"/>
      <c r="P28" s="150"/>
      <c r="Q28" s="145"/>
      <c r="R28" s="149"/>
      <c r="S28" s="182" t="str">
        <f t="shared" ref="S28:S29" si="6">IF(P28="","",P28/R28)</f>
        <v/>
      </c>
      <c r="T28" s="176" t="str">
        <f t="shared" ref="T28:T29" si="7">IF(A28="","",IF(AND(F28&gt;23,F28&lt;25,G28&gt;23,G28&lt;25,H28&gt;1999,H28&lt;3000,I28="Yes",J28&gt;4.96,K28="Yes",L28="Yes",OR(M28="Yes",N28="Yes")),"Yes","No"))</f>
        <v/>
      </c>
      <c r="U28" s="168" t="s">
        <v>56</v>
      </c>
      <c r="V28" s="155"/>
      <c r="W28" s="153"/>
      <c r="X28" s="155"/>
      <c r="Y28" s="155"/>
    </row>
    <row r="29" spans="1:25" s="156" customFormat="1" x14ac:dyDescent="0.25">
      <c r="A29" s="145"/>
      <c r="B29" s="154"/>
      <c r="C29" s="154"/>
      <c r="D29" s="145"/>
      <c r="E29" s="147"/>
      <c r="F29" s="148"/>
      <c r="G29" s="148"/>
      <c r="H29" s="149"/>
      <c r="I29" s="149"/>
      <c r="J29" s="149"/>
      <c r="K29" s="149"/>
      <c r="L29" s="149"/>
      <c r="M29" s="149"/>
      <c r="N29" s="149"/>
      <c r="O29" s="193"/>
      <c r="P29" s="150"/>
      <c r="Q29" s="145"/>
      <c r="R29" s="149"/>
      <c r="S29" s="182" t="str">
        <f t="shared" si="6"/>
        <v/>
      </c>
      <c r="T29" s="176" t="str">
        <f t="shared" si="7"/>
        <v/>
      </c>
      <c r="U29" s="168" t="s">
        <v>56</v>
      </c>
      <c r="V29" s="155"/>
      <c r="W29" s="153"/>
      <c r="X29" s="155"/>
      <c r="Y29" s="155"/>
    </row>
    <row r="30" spans="1:25" x14ac:dyDescent="0.25">
      <c r="S30" s="184"/>
      <c r="T30" s="184"/>
      <c r="U30" s="168"/>
    </row>
    <row r="31" spans="1:25" x14ac:dyDescent="0.25">
      <c r="S31" s="184"/>
      <c r="T31" s="184"/>
      <c r="U31" s="168"/>
    </row>
    <row r="32" spans="1:25" x14ac:dyDescent="0.25">
      <c r="A32" s="17" t="s">
        <v>271</v>
      </c>
      <c r="B32" s="14"/>
      <c r="C32" s="68"/>
      <c r="D32" s="68"/>
      <c r="E32" s="68"/>
      <c r="F32" s="69"/>
      <c r="G32" s="69"/>
      <c r="H32" s="70"/>
      <c r="I32" s="70"/>
      <c r="J32" s="70"/>
      <c r="K32" s="70"/>
      <c r="L32" s="70"/>
      <c r="M32" s="70"/>
      <c r="N32" s="70"/>
      <c r="O32" s="191"/>
      <c r="P32" s="75"/>
      <c r="Q32" s="68"/>
      <c r="R32" s="70"/>
      <c r="S32" s="183"/>
      <c r="T32" s="183"/>
      <c r="U32" s="168"/>
    </row>
    <row r="33" spans="1:25" s="43" customFormat="1" ht="77.45" customHeight="1" x14ac:dyDescent="0.25">
      <c r="A33" s="38" t="s">
        <v>25</v>
      </c>
      <c r="B33" s="38" t="s">
        <v>292</v>
      </c>
      <c r="C33" s="38" t="s">
        <v>28</v>
      </c>
      <c r="D33" s="38" t="s">
        <v>162</v>
      </c>
      <c r="E33" s="38" t="s">
        <v>154</v>
      </c>
      <c r="F33" s="45" t="s">
        <v>31</v>
      </c>
      <c r="G33" s="45" t="s">
        <v>32</v>
      </c>
      <c r="H33" s="40" t="s">
        <v>113</v>
      </c>
      <c r="I33" s="40" t="s">
        <v>35</v>
      </c>
      <c r="J33" s="40" t="s">
        <v>36</v>
      </c>
      <c r="K33" s="40" t="s">
        <v>37</v>
      </c>
      <c r="L33" s="40" t="s">
        <v>185</v>
      </c>
      <c r="M33" s="40" t="s">
        <v>38</v>
      </c>
      <c r="N33" s="40" t="s">
        <v>39</v>
      </c>
      <c r="O33" s="192" t="s">
        <v>29</v>
      </c>
      <c r="P33" s="39" t="s">
        <v>30</v>
      </c>
      <c r="Q33" s="38" t="s">
        <v>27</v>
      </c>
      <c r="R33" s="40" t="s">
        <v>34</v>
      </c>
      <c r="S33" s="39" t="s">
        <v>255</v>
      </c>
      <c r="T33" s="179" t="s">
        <v>205</v>
      </c>
      <c r="U33" s="165" t="s">
        <v>276</v>
      </c>
      <c r="V33" s="42"/>
      <c r="W33" s="82"/>
      <c r="X33" s="42"/>
      <c r="Y33" s="42"/>
    </row>
    <row r="34" spans="1:25" s="156" customFormat="1" x14ac:dyDescent="0.25">
      <c r="A34" s="145"/>
      <c r="B34" s="154"/>
      <c r="C34" s="154"/>
      <c r="D34" s="145"/>
      <c r="E34" s="147"/>
      <c r="F34" s="148"/>
      <c r="G34" s="148"/>
      <c r="H34" s="149"/>
      <c r="I34" s="149"/>
      <c r="J34" s="149"/>
      <c r="K34" s="149"/>
      <c r="L34" s="149"/>
      <c r="M34" s="149"/>
      <c r="N34" s="149"/>
      <c r="O34" s="193"/>
      <c r="P34" s="150"/>
      <c r="Q34" s="145"/>
      <c r="R34" s="149"/>
      <c r="S34" s="181" t="str">
        <f>IF(P34="","",P34/R34)</f>
        <v/>
      </c>
      <c r="T34" s="176" t="str">
        <f>IF(A34="","",IF(AND(F34&gt;23,F34&lt;25,G34&gt;23,G34&lt;25,H34&gt;2999,H34&lt;4000,I34="Yes",J34&gt;4.96,K34="Yes",L34="Yes",OR(M34="Yes",N34="Yes")),"Yes","No"))</f>
        <v/>
      </c>
      <c r="U34" s="168" t="s">
        <v>57</v>
      </c>
      <c r="V34" s="155"/>
      <c r="W34" s="153"/>
      <c r="X34" s="155"/>
      <c r="Y34" s="155"/>
    </row>
    <row r="35" spans="1:25" s="156" customFormat="1" x14ac:dyDescent="0.25">
      <c r="A35" s="145"/>
      <c r="B35" s="154"/>
      <c r="C35" s="154"/>
      <c r="D35" s="145"/>
      <c r="E35" s="147"/>
      <c r="F35" s="148"/>
      <c r="G35" s="148"/>
      <c r="H35" s="149"/>
      <c r="I35" s="149"/>
      <c r="J35" s="149"/>
      <c r="K35" s="149"/>
      <c r="L35" s="149"/>
      <c r="M35" s="149"/>
      <c r="N35" s="149"/>
      <c r="O35" s="193"/>
      <c r="P35" s="150"/>
      <c r="Q35" s="145"/>
      <c r="R35" s="149"/>
      <c r="S35" s="182" t="str">
        <f t="shared" ref="S35:S36" si="8">IF(P35="","",P35/R35)</f>
        <v/>
      </c>
      <c r="T35" s="176" t="str">
        <f t="shared" ref="T35:T36" si="9">IF(A35="","",IF(AND(F35&gt;23,F35&lt;25,G35&gt;23,G35&lt;25,H35&gt;2999,H35&lt;4000,I35="Yes",J35&gt;4.96,K35="Yes",L35="Yes",OR(M35="Yes",N35="Yes")),"Yes","No"))</f>
        <v/>
      </c>
      <c r="U35" s="168" t="s">
        <v>57</v>
      </c>
      <c r="V35" s="155"/>
      <c r="W35" s="153"/>
      <c r="X35" s="155"/>
      <c r="Y35" s="155"/>
    </row>
    <row r="36" spans="1:25" s="156" customFormat="1" x14ac:dyDescent="0.25">
      <c r="A36" s="145"/>
      <c r="B36" s="154"/>
      <c r="C36" s="154"/>
      <c r="D36" s="145"/>
      <c r="E36" s="147"/>
      <c r="F36" s="148"/>
      <c r="G36" s="148"/>
      <c r="H36" s="149"/>
      <c r="I36" s="149"/>
      <c r="J36" s="149"/>
      <c r="K36" s="149"/>
      <c r="L36" s="149"/>
      <c r="M36" s="149"/>
      <c r="N36" s="149"/>
      <c r="O36" s="193"/>
      <c r="P36" s="150"/>
      <c r="Q36" s="145"/>
      <c r="R36" s="149"/>
      <c r="S36" s="182" t="str">
        <f t="shared" si="8"/>
        <v/>
      </c>
      <c r="T36" s="176" t="str">
        <f t="shared" si="9"/>
        <v/>
      </c>
      <c r="U36" s="168" t="s">
        <v>57</v>
      </c>
      <c r="V36" s="155"/>
      <c r="W36" s="153"/>
      <c r="X36" s="155"/>
      <c r="Y36" s="155"/>
    </row>
    <row r="37" spans="1:25" x14ac:dyDescent="0.25">
      <c r="S37" s="184"/>
      <c r="T37" s="184"/>
      <c r="U37" s="168"/>
    </row>
    <row r="38" spans="1:25" x14ac:dyDescent="0.25">
      <c r="S38" s="184"/>
      <c r="T38" s="184"/>
      <c r="U38" s="168"/>
    </row>
    <row r="39" spans="1:25" x14ac:dyDescent="0.25">
      <c r="A39" s="17" t="s">
        <v>272</v>
      </c>
      <c r="B39" s="14"/>
      <c r="C39" s="68"/>
      <c r="D39" s="68"/>
      <c r="E39" s="68"/>
      <c r="F39" s="69"/>
      <c r="G39" s="69"/>
      <c r="H39" s="70"/>
      <c r="I39" s="70"/>
      <c r="J39" s="70"/>
      <c r="K39" s="70"/>
      <c r="L39" s="70"/>
      <c r="M39" s="70"/>
      <c r="N39" s="70"/>
      <c r="O39" s="191"/>
      <c r="P39" s="75"/>
      <c r="Q39" s="68"/>
      <c r="R39" s="70"/>
      <c r="S39" s="183"/>
      <c r="T39" s="183"/>
      <c r="U39" s="168"/>
    </row>
    <row r="40" spans="1:25" s="43" customFormat="1" ht="78" customHeight="1" x14ac:dyDescent="0.25">
      <c r="A40" s="38" t="s">
        <v>25</v>
      </c>
      <c r="B40" s="38" t="s">
        <v>292</v>
      </c>
      <c r="C40" s="38" t="s">
        <v>28</v>
      </c>
      <c r="D40" s="38" t="s">
        <v>162</v>
      </c>
      <c r="E40" s="38" t="s">
        <v>154</v>
      </c>
      <c r="F40" s="45" t="s">
        <v>31</v>
      </c>
      <c r="G40" s="45" t="s">
        <v>32</v>
      </c>
      <c r="H40" s="40" t="s">
        <v>113</v>
      </c>
      <c r="I40" s="40" t="s">
        <v>35</v>
      </c>
      <c r="J40" s="40" t="s">
        <v>36</v>
      </c>
      <c r="K40" s="40" t="s">
        <v>37</v>
      </c>
      <c r="L40" s="40" t="s">
        <v>185</v>
      </c>
      <c r="M40" s="40" t="s">
        <v>38</v>
      </c>
      <c r="N40" s="40" t="s">
        <v>39</v>
      </c>
      <c r="O40" s="192" t="s">
        <v>29</v>
      </c>
      <c r="P40" s="39" t="s">
        <v>30</v>
      </c>
      <c r="Q40" s="38" t="s">
        <v>27</v>
      </c>
      <c r="R40" s="40" t="s">
        <v>34</v>
      </c>
      <c r="S40" s="39" t="s">
        <v>254</v>
      </c>
      <c r="T40" s="179" t="s">
        <v>205</v>
      </c>
      <c r="U40" s="165" t="s">
        <v>276</v>
      </c>
      <c r="V40" s="42"/>
      <c r="W40" s="82"/>
      <c r="X40" s="42"/>
      <c r="Y40" s="42"/>
    </row>
    <row r="41" spans="1:25" s="156" customFormat="1" x14ac:dyDescent="0.25">
      <c r="A41" s="145"/>
      <c r="B41" s="154"/>
      <c r="C41" s="154"/>
      <c r="D41" s="145"/>
      <c r="E41" s="147"/>
      <c r="F41" s="148"/>
      <c r="G41" s="148"/>
      <c r="H41" s="149"/>
      <c r="I41" s="149"/>
      <c r="J41" s="149"/>
      <c r="K41" s="149"/>
      <c r="L41" s="149"/>
      <c r="M41" s="149"/>
      <c r="N41" s="149"/>
      <c r="O41" s="193"/>
      <c r="P41" s="150"/>
      <c r="Q41" s="145"/>
      <c r="R41" s="149"/>
      <c r="S41" s="181" t="str">
        <f>IF(P41="","",P41/R41)</f>
        <v/>
      </c>
      <c r="T41" s="176" t="str">
        <f>IF(A41="","",IF(AND(F41&gt;23,F41&lt;25,G41&gt;23,G41&lt;25,H41&gt;3999,I41="Yes",J41&gt;4.96,K41="Yes",L41="Yes",OR(M41="Yes",N41="Yes")),"Yes","No"))</f>
        <v/>
      </c>
      <c r="U41" s="168" t="s">
        <v>58</v>
      </c>
      <c r="V41" s="155"/>
      <c r="W41" s="153"/>
      <c r="X41" s="155"/>
      <c r="Y41" s="155"/>
    </row>
    <row r="42" spans="1:25" s="156" customFormat="1" x14ac:dyDescent="0.25">
      <c r="A42" s="145"/>
      <c r="B42" s="154"/>
      <c r="C42" s="154"/>
      <c r="D42" s="145"/>
      <c r="E42" s="147"/>
      <c r="F42" s="148"/>
      <c r="G42" s="148"/>
      <c r="H42" s="149"/>
      <c r="I42" s="149"/>
      <c r="J42" s="149"/>
      <c r="K42" s="149"/>
      <c r="L42" s="149"/>
      <c r="M42" s="149"/>
      <c r="N42" s="149"/>
      <c r="O42" s="193"/>
      <c r="P42" s="150"/>
      <c r="Q42" s="145"/>
      <c r="R42" s="149"/>
      <c r="S42" s="182" t="str">
        <f t="shared" ref="S42:S43" si="10">IF(P42="","",P42/R42)</f>
        <v/>
      </c>
      <c r="T42" s="176" t="str">
        <f t="shared" ref="T42:T43" si="11">IF(A42="","",IF(AND(F42&gt;23,F42&lt;25,G42&gt;23,G42&lt;25,H42&gt;3999,I42="Yes",J42&gt;4.96,K42="Yes",L42="Yes",OR(M42="Yes",N42="Yes")),"Yes","No"))</f>
        <v/>
      </c>
      <c r="U42" s="168" t="s">
        <v>58</v>
      </c>
      <c r="V42" s="155"/>
      <c r="W42" s="153"/>
      <c r="X42" s="155"/>
      <c r="Y42" s="155"/>
    </row>
    <row r="43" spans="1:25" s="156" customFormat="1" x14ac:dyDescent="0.25">
      <c r="A43" s="145"/>
      <c r="B43" s="154"/>
      <c r="C43" s="154"/>
      <c r="D43" s="145"/>
      <c r="E43" s="147"/>
      <c r="F43" s="148"/>
      <c r="G43" s="148"/>
      <c r="H43" s="149"/>
      <c r="I43" s="149"/>
      <c r="J43" s="149"/>
      <c r="K43" s="149"/>
      <c r="L43" s="149"/>
      <c r="M43" s="149"/>
      <c r="N43" s="149"/>
      <c r="O43" s="193"/>
      <c r="P43" s="150"/>
      <c r="Q43" s="145"/>
      <c r="R43" s="149"/>
      <c r="S43" s="182" t="str">
        <f t="shared" si="10"/>
        <v/>
      </c>
      <c r="T43" s="176" t="str">
        <f t="shared" si="11"/>
        <v/>
      </c>
      <c r="U43" s="168" t="s">
        <v>58</v>
      </c>
      <c r="V43" s="155"/>
      <c r="W43" s="153"/>
      <c r="X43" s="155"/>
      <c r="Y43" s="155"/>
    </row>
  </sheetData>
  <sheetProtection algorithmName="SHA-512" hashValue="dS+ubANjFxG5+iTyU/Osa4d65PiZiHC6iw9K8x64TBIC4tMS04DObHibYXNS89Vgj3zcaqZ2pP/Py2dQAJi0GA==" saltValue="0MNClkEgVQEhP5vdMokE5g==" spinCount="100000" sheet="1" selectLockedCells="1"/>
  <protectedRanges>
    <protectedRange sqref="Q2:T3" name="Vendor Name"/>
  </protectedRanges>
  <mergeCells count="1">
    <mergeCell ref="B1:C1"/>
  </mergeCells>
  <dataValidations xWindow="623" yWindow="392" count="4">
    <dataValidation type="list" allowBlank="1" showInputMessage="1" showErrorMessage="1" sqref="I6:I8 K34:N36 K20:N22 K6:N8 K27:N29 I20:I22 I34:I36 I13:I15 K13:N15 I27:I29 I41:I43 K41:N43">
      <formula1>$AC$1:$AC$2</formula1>
    </dataValidation>
    <dataValidation type="list" allowBlank="1" showInputMessage="1" showErrorMessage="1" sqref="Q27:Q29 Q34:Q36 Q20:Q22 Q13:Q15 Q6:Q8 Q41:Q43">
      <formula1>$AD$1:$AD$2</formula1>
    </dataValidation>
    <dataValidation type="whole" operator="greaterThan" allowBlank="1" showErrorMessage="1" errorTitle="Date Entry Error" error="You must enter a whole number in this field. Text is not allowed." promptTitle="Data Entry Error" prompt="You must a whole number in this field. Text is not allowed." sqref="J34:J36 J6:J8 J13:J15 J20:J22 J27:J29 J41:J43">
      <formula1>0</formula1>
    </dataValidation>
    <dataValidation allowBlank="1" showErrorMessage="1" promptTitle="Important" prompt="Resellers, for each Manufacturer you will need a completed Attachment 10 Manufacturer’s Authorization Form." sqref="C5"/>
  </dataValidations>
  <printOptions horizontalCentered="1"/>
  <pageMargins left="0.25" right="0.25" top="0.75" bottom="0.75" header="0.3" footer="0.3"/>
  <pageSetup paperSize="5" fitToHeight="0" orientation="landscape" horizontalDpi="4294967294"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2"/>
  <sheetViews>
    <sheetView zoomScale="70" zoomScaleNormal="70" workbookViewId="0">
      <pane ySplit="2" topLeftCell="A6" activePane="bottomLeft" state="frozen"/>
      <selection pane="bottomLeft" activeCell="B1" sqref="B1"/>
    </sheetView>
  </sheetViews>
  <sheetFormatPr defaultColWidth="9.140625" defaultRowHeight="15" x14ac:dyDescent="0.25"/>
  <cols>
    <col min="1" max="1" width="15.42578125" style="13" customWidth="1"/>
    <col min="2" max="2" width="69.28515625" style="13" customWidth="1"/>
    <col min="3" max="3" width="34.28515625" style="76" customWidth="1"/>
    <col min="4" max="4" width="36" style="76" customWidth="1"/>
    <col min="5" max="5" width="16.85546875" style="76" customWidth="1"/>
    <col min="6" max="6" width="12.28515625" style="78" customWidth="1"/>
    <col min="7" max="7" width="14.28515625" style="78" customWidth="1"/>
    <col min="8" max="11" width="12.28515625" style="78" customWidth="1"/>
    <col min="12" max="12" width="13.5703125" style="71" customWidth="1"/>
    <col min="13" max="13" width="11.85546875" style="71" customWidth="1"/>
    <col min="14" max="14" width="15.140625" style="76" customWidth="1"/>
    <col min="15" max="15" width="9.28515625" style="78" customWidth="1"/>
    <col min="16" max="16" width="15.42578125" style="79" customWidth="1"/>
    <col min="17" max="17" width="15.42578125" style="71" customWidth="1"/>
    <col min="18" max="18" width="13.28515625" style="21" customWidth="1"/>
    <col min="19" max="22" width="8.85546875" style="5" customWidth="1"/>
    <col min="23" max="24" width="8.85546875" style="1" customWidth="1"/>
    <col min="25" max="27" width="8.85546875" style="1" hidden="1" customWidth="1"/>
    <col min="28" max="29" width="8.85546875" style="1" customWidth="1"/>
    <col min="30" max="16384" width="9.140625" style="1"/>
  </cols>
  <sheetData>
    <row r="1" spans="1:28" customFormat="1" ht="15" customHeight="1" x14ac:dyDescent="0.25">
      <c r="A1" s="139" t="s">
        <v>3</v>
      </c>
      <c r="B1" s="140" t="str">
        <f>IF('General Information'!B6="","",'General Information'!B6)</f>
        <v/>
      </c>
      <c r="C1" s="61"/>
      <c r="D1" s="62"/>
      <c r="E1" s="62"/>
      <c r="F1" s="64"/>
      <c r="G1" s="64"/>
      <c r="H1" s="64"/>
      <c r="I1" s="64"/>
      <c r="J1" s="64"/>
      <c r="K1" s="64"/>
      <c r="L1" s="65"/>
      <c r="M1" s="66"/>
      <c r="N1" s="62"/>
      <c r="O1" s="64"/>
      <c r="P1" s="67"/>
      <c r="Q1" s="102"/>
      <c r="R1" s="20"/>
      <c r="S1" s="6"/>
      <c r="T1" s="6"/>
      <c r="U1" s="7"/>
      <c r="V1" s="8"/>
      <c r="Z1" t="s">
        <v>40</v>
      </c>
      <c r="AB1" s="1"/>
    </row>
    <row r="2" spans="1:28" customFormat="1" ht="22.15" customHeight="1" x14ac:dyDescent="0.35">
      <c r="A2" s="137" t="s">
        <v>259</v>
      </c>
      <c r="B2" s="13"/>
      <c r="C2" s="68"/>
      <c r="D2" s="68"/>
      <c r="E2" s="68"/>
      <c r="F2" s="70"/>
      <c r="G2" s="70"/>
      <c r="H2" s="70"/>
      <c r="I2" s="70"/>
      <c r="J2" s="70"/>
      <c r="K2" s="70"/>
      <c r="L2" s="71"/>
      <c r="M2" s="66"/>
      <c r="N2" s="72"/>
      <c r="O2" s="73"/>
      <c r="P2" s="74"/>
      <c r="Q2" s="80"/>
      <c r="R2" s="20"/>
      <c r="S2" s="6"/>
      <c r="T2" s="6"/>
      <c r="U2" s="7"/>
      <c r="V2" s="8"/>
      <c r="Z2" t="s">
        <v>41</v>
      </c>
    </row>
    <row r="3" spans="1:28" customFormat="1" ht="15.6" customHeight="1" x14ac:dyDescent="0.25">
      <c r="A3" s="18"/>
      <c r="B3" s="13"/>
      <c r="C3" s="68"/>
      <c r="D3" s="68"/>
      <c r="E3" s="68"/>
      <c r="F3" s="70"/>
      <c r="G3" s="70"/>
      <c r="H3" s="70"/>
      <c r="I3" s="70"/>
      <c r="J3" s="70"/>
      <c r="K3" s="70"/>
      <c r="L3" s="71"/>
      <c r="M3" s="66"/>
      <c r="N3" s="72"/>
      <c r="O3" s="73"/>
      <c r="P3" s="74"/>
      <c r="Q3" s="80"/>
      <c r="R3" s="20"/>
      <c r="S3" s="6"/>
      <c r="T3" s="6"/>
      <c r="U3" s="7"/>
      <c r="V3" s="8"/>
      <c r="Z3" t="s">
        <v>203</v>
      </c>
    </row>
    <row r="4" spans="1:28" s="3" customFormat="1" ht="14.45" customHeight="1" x14ac:dyDescent="0.25">
      <c r="A4" s="17" t="s">
        <v>43</v>
      </c>
      <c r="B4" s="15"/>
      <c r="C4" s="72"/>
      <c r="D4" s="72"/>
      <c r="E4" s="72"/>
      <c r="F4" s="73"/>
      <c r="G4" s="73"/>
      <c r="H4" s="73"/>
      <c r="I4" s="73"/>
      <c r="J4" s="73"/>
      <c r="K4" s="73"/>
      <c r="L4" s="80"/>
      <c r="M4" s="81"/>
      <c r="N4" s="72"/>
      <c r="O4" s="73"/>
      <c r="P4" s="74"/>
      <c r="Q4" s="80"/>
      <c r="R4" s="22"/>
      <c r="S4" s="10"/>
      <c r="T4" s="10"/>
      <c r="U4" s="11"/>
      <c r="V4" s="9"/>
      <c r="Z4" t="s">
        <v>204</v>
      </c>
    </row>
    <row r="5" spans="1:28" s="41" customFormat="1" ht="70.900000000000006" customHeight="1" x14ac:dyDescent="0.25">
      <c r="A5" s="38" t="s">
        <v>25</v>
      </c>
      <c r="B5" s="38" t="s">
        <v>292</v>
      </c>
      <c r="C5" s="38" t="s">
        <v>28</v>
      </c>
      <c r="D5" s="38" t="s">
        <v>192</v>
      </c>
      <c r="E5" s="38" t="s">
        <v>154</v>
      </c>
      <c r="F5" s="40" t="s">
        <v>113</v>
      </c>
      <c r="G5" s="40" t="s">
        <v>35</v>
      </c>
      <c r="H5" s="40" t="s">
        <v>36</v>
      </c>
      <c r="I5" s="40" t="s">
        <v>37</v>
      </c>
      <c r="J5" s="40" t="s">
        <v>185</v>
      </c>
      <c r="K5" s="40" t="s">
        <v>39</v>
      </c>
      <c r="L5" s="39" t="s">
        <v>29</v>
      </c>
      <c r="M5" s="39" t="s">
        <v>30</v>
      </c>
      <c r="N5" s="38" t="s">
        <v>27</v>
      </c>
      <c r="O5" s="40" t="s">
        <v>34</v>
      </c>
      <c r="P5" s="39" t="s">
        <v>256</v>
      </c>
      <c r="Q5" s="179" t="s">
        <v>205</v>
      </c>
      <c r="R5" s="165" t="s">
        <v>276</v>
      </c>
    </row>
    <row r="6" spans="1:28" s="152" customFormat="1" x14ac:dyDescent="0.25">
      <c r="A6" s="145"/>
      <c r="B6" s="146"/>
      <c r="C6" s="145"/>
      <c r="D6" s="145"/>
      <c r="E6" s="147"/>
      <c r="F6" s="149"/>
      <c r="G6" s="149"/>
      <c r="H6" s="149"/>
      <c r="I6" s="149"/>
      <c r="J6" s="149"/>
      <c r="K6" s="149"/>
      <c r="L6" s="150"/>
      <c r="M6" s="150"/>
      <c r="N6" s="145"/>
      <c r="O6" s="149"/>
      <c r="P6" s="181" t="str">
        <f>IF(M6="","",M6/O6)</f>
        <v/>
      </c>
      <c r="Q6" s="187" t="str">
        <f>IF(A6="","",IF(AND(F6&gt;14999,F6&lt;20000,G6="Yes",H6&gt;4.96, I6="Yes", J6="Yes", K6="Yes"),"Yes","No"))</f>
        <v/>
      </c>
      <c r="R6" s="166" t="s">
        <v>75</v>
      </c>
    </row>
    <row r="7" spans="1:28" s="152" customFormat="1" x14ac:dyDescent="0.25">
      <c r="A7" s="145"/>
      <c r="B7" s="146"/>
      <c r="C7" s="145"/>
      <c r="D7" s="145"/>
      <c r="E7" s="147"/>
      <c r="F7" s="149"/>
      <c r="G7" s="149"/>
      <c r="H7" s="149"/>
      <c r="I7" s="149"/>
      <c r="J7" s="149"/>
      <c r="K7" s="149"/>
      <c r="L7" s="150"/>
      <c r="M7" s="150"/>
      <c r="N7" s="145"/>
      <c r="O7" s="149"/>
      <c r="P7" s="182" t="str">
        <f t="shared" ref="P7:P8" si="0">IF(M7="","",M7/O7)</f>
        <v/>
      </c>
      <c r="Q7" s="187" t="str">
        <f t="shared" ref="Q7:Q8" si="1">IF(A7="","",IF(AND(F7&gt;14999,F7&lt;20000,G7="Yes",H7&gt;4.96, I7="Yes", J7="Yes", K7="Yes"),"Yes","No"))</f>
        <v/>
      </c>
      <c r="R7" s="166" t="s">
        <v>75</v>
      </c>
    </row>
    <row r="8" spans="1:28" s="152" customFormat="1" x14ac:dyDescent="0.25">
      <c r="A8" s="145"/>
      <c r="B8" s="146"/>
      <c r="C8" s="145"/>
      <c r="D8" s="145"/>
      <c r="E8" s="147"/>
      <c r="F8" s="149"/>
      <c r="G8" s="149"/>
      <c r="H8" s="149"/>
      <c r="I8" s="149"/>
      <c r="J8" s="149"/>
      <c r="K8" s="149"/>
      <c r="L8" s="150"/>
      <c r="M8" s="150"/>
      <c r="N8" s="145"/>
      <c r="O8" s="149"/>
      <c r="P8" s="182" t="str">
        <f t="shared" si="0"/>
        <v/>
      </c>
      <c r="Q8" s="187" t="str">
        <f t="shared" si="1"/>
        <v/>
      </c>
      <c r="R8" s="166" t="s">
        <v>75</v>
      </c>
    </row>
    <row r="9" spans="1:28" customFormat="1" x14ac:dyDescent="0.25">
      <c r="A9" s="14"/>
      <c r="B9" s="14"/>
      <c r="C9" s="68"/>
      <c r="D9" s="68"/>
      <c r="E9" s="68"/>
      <c r="F9" s="70"/>
      <c r="G9" s="70"/>
      <c r="H9" s="70"/>
      <c r="I9" s="70"/>
      <c r="J9" s="70"/>
      <c r="K9" s="70"/>
      <c r="L9" s="75"/>
      <c r="M9" s="75"/>
      <c r="N9" s="68"/>
      <c r="O9" s="70"/>
      <c r="P9" s="183"/>
      <c r="Q9" s="188"/>
      <c r="R9" s="166"/>
    </row>
    <row r="10" spans="1:28" x14ac:dyDescent="0.25">
      <c r="P10" s="184"/>
      <c r="Q10" s="175"/>
      <c r="R10" s="168"/>
    </row>
    <row r="11" spans="1:28" x14ac:dyDescent="0.25">
      <c r="A11" s="19" t="s">
        <v>42</v>
      </c>
      <c r="B11" s="15"/>
      <c r="C11" s="72"/>
      <c r="D11" s="72"/>
      <c r="E11" s="72"/>
      <c r="F11" s="73"/>
      <c r="G11" s="73"/>
      <c r="H11" s="73"/>
      <c r="I11" s="73"/>
      <c r="J11" s="73"/>
      <c r="K11" s="73"/>
      <c r="L11" s="80"/>
      <c r="M11" s="81"/>
      <c r="N11" s="72"/>
      <c r="O11" s="73"/>
      <c r="P11" s="186"/>
      <c r="Q11" s="189"/>
      <c r="R11" s="168"/>
    </row>
    <row r="12" spans="1:28" s="43" customFormat="1" ht="60" x14ac:dyDescent="0.25">
      <c r="A12" s="38" t="s">
        <v>25</v>
      </c>
      <c r="B12" s="38" t="s">
        <v>292</v>
      </c>
      <c r="C12" s="38" t="s">
        <v>28</v>
      </c>
      <c r="D12" s="38" t="s">
        <v>192</v>
      </c>
      <c r="E12" s="38" t="s">
        <v>154</v>
      </c>
      <c r="F12" s="40" t="s">
        <v>33</v>
      </c>
      <c r="G12" s="40" t="s">
        <v>35</v>
      </c>
      <c r="H12" s="40" t="s">
        <v>36</v>
      </c>
      <c r="I12" s="40" t="s">
        <v>37</v>
      </c>
      <c r="J12" s="40" t="s">
        <v>185</v>
      </c>
      <c r="K12" s="40" t="s">
        <v>39</v>
      </c>
      <c r="L12" s="39" t="s">
        <v>29</v>
      </c>
      <c r="M12" s="39" t="s">
        <v>30</v>
      </c>
      <c r="N12" s="38" t="s">
        <v>27</v>
      </c>
      <c r="O12" s="40" t="s">
        <v>34</v>
      </c>
      <c r="P12" s="39" t="s">
        <v>256</v>
      </c>
      <c r="Q12" s="179" t="s">
        <v>205</v>
      </c>
      <c r="R12" s="165" t="s">
        <v>276</v>
      </c>
      <c r="S12" s="42"/>
      <c r="T12" s="42"/>
      <c r="U12" s="42"/>
      <c r="V12" s="42"/>
    </row>
    <row r="13" spans="1:28" s="152" customFormat="1" x14ac:dyDescent="0.25">
      <c r="A13" s="145"/>
      <c r="B13" s="146"/>
      <c r="C13" s="145"/>
      <c r="D13" s="145"/>
      <c r="E13" s="147"/>
      <c r="F13" s="149"/>
      <c r="G13" s="149"/>
      <c r="H13" s="149"/>
      <c r="I13" s="149"/>
      <c r="J13" s="149"/>
      <c r="K13" s="149"/>
      <c r="L13" s="150"/>
      <c r="M13" s="150"/>
      <c r="N13" s="145"/>
      <c r="O13" s="149"/>
      <c r="P13" s="181" t="str">
        <f>IF(M13="","",M13/O13)</f>
        <v/>
      </c>
      <c r="Q13" s="187" t="str">
        <f>IF(A13="","",IF(AND(F13&gt;19999,F13&lt;25000,G13="Yes",H13&gt;4.96, I13="Yes", J13="Yes", K13="Yes"),"Yes","No"))</f>
        <v/>
      </c>
      <c r="R13" s="166" t="s">
        <v>76</v>
      </c>
    </row>
    <row r="14" spans="1:28" s="152" customFormat="1" x14ac:dyDescent="0.25">
      <c r="A14" s="145"/>
      <c r="B14" s="146"/>
      <c r="C14" s="145"/>
      <c r="D14" s="145"/>
      <c r="E14" s="147"/>
      <c r="F14" s="149"/>
      <c r="G14" s="149"/>
      <c r="H14" s="149"/>
      <c r="I14" s="149"/>
      <c r="J14" s="149"/>
      <c r="K14" s="149"/>
      <c r="L14" s="150"/>
      <c r="M14" s="150"/>
      <c r="N14" s="145"/>
      <c r="O14" s="149"/>
      <c r="P14" s="182" t="str">
        <f t="shared" ref="P14:P15" si="2">IF(M14="","",M14/O14)</f>
        <v/>
      </c>
      <c r="Q14" s="187" t="str">
        <f>IF(A14="","",IF(AND(F14&gt;19999,F14&lt;25000,G14="Yes",H14&gt;4.96, I14="Yes", J14="Yes", K14="Yes"),"Yes","No"))</f>
        <v/>
      </c>
      <c r="R14" s="166" t="s">
        <v>76</v>
      </c>
    </row>
    <row r="15" spans="1:28" s="152" customFormat="1" x14ac:dyDescent="0.25">
      <c r="A15" s="145"/>
      <c r="B15" s="146"/>
      <c r="C15" s="145"/>
      <c r="D15" s="145"/>
      <c r="E15" s="147"/>
      <c r="F15" s="149"/>
      <c r="G15" s="149"/>
      <c r="H15" s="149"/>
      <c r="I15" s="149"/>
      <c r="J15" s="149"/>
      <c r="K15" s="149"/>
      <c r="L15" s="150"/>
      <c r="M15" s="150"/>
      <c r="N15" s="145"/>
      <c r="O15" s="149"/>
      <c r="P15" s="182" t="str">
        <f t="shared" si="2"/>
        <v/>
      </c>
      <c r="Q15" s="187" t="str">
        <f>IF(A15="","",IF(AND(F15&gt;19999,F15&lt;25000,G15="Yes",H15&gt;4.96, I15="Yes", J15="Yes", K15="Yes"),"Yes","No"))</f>
        <v/>
      </c>
      <c r="R15" s="166" t="s">
        <v>76</v>
      </c>
    </row>
    <row r="16" spans="1:28" x14ac:dyDescent="0.25">
      <c r="P16" s="184"/>
      <c r="Q16" s="175"/>
      <c r="R16" s="168"/>
    </row>
    <row r="17" spans="1:22" x14ac:dyDescent="0.25">
      <c r="P17" s="184"/>
      <c r="Q17" s="175"/>
      <c r="R17" s="168"/>
    </row>
    <row r="18" spans="1:22" x14ac:dyDescent="0.25">
      <c r="A18" s="17" t="s">
        <v>114</v>
      </c>
      <c r="B18" s="15"/>
      <c r="C18" s="72"/>
      <c r="D18" s="72"/>
      <c r="E18" s="72"/>
      <c r="F18" s="73"/>
      <c r="G18" s="73"/>
      <c r="H18" s="73"/>
      <c r="I18" s="73"/>
      <c r="J18" s="73"/>
      <c r="K18" s="73"/>
      <c r="L18" s="80"/>
      <c r="M18" s="81"/>
      <c r="N18" s="72"/>
      <c r="O18" s="73"/>
      <c r="P18" s="186"/>
      <c r="Q18" s="189"/>
      <c r="R18" s="168"/>
    </row>
    <row r="19" spans="1:22" s="43" customFormat="1" ht="60" x14ac:dyDescent="0.25">
      <c r="A19" s="38" t="s">
        <v>25</v>
      </c>
      <c r="B19" s="38" t="s">
        <v>292</v>
      </c>
      <c r="C19" s="38" t="s">
        <v>28</v>
      </c>
      <c r="D19" s="38" t="s">
        <v>192</v>
      </c>
      <c r="E19" s="38" t="s">
        <v>154</v>
      </c>
      <c r="F19" s="40" t="s">
        <v>33</v>
      </c>
      <c r="G19" s="40" t="s">
        <v>35</v>
      </c>
      <c r="H19" s="40" t="s">
        <v>36</v>
      </c>
      <c r="I19" s="40" t="s">
        <v>37</v>
      </c>
      <c r="J19" s="40" t="s">
        <v>185</v>
      </c>
      <c r="K19" s="40" t="s">
        <v>39</v>
      </c>
      <c r="L19" s="39" t="s">
        <v>29</v>
      </c>
      <c r="M19" s="39" t="s">
        <v>30</v>
      </c>
      <c r="N19" s="38" t="s">
        <v>27</v>
      </c>
      <c r="O19" s="40" t="s">
        <v>34</v>
      </c>
      <c r="P19" s="39" t="s">
        <v>256</v>
      </c>
      <c r="Q19" s="179" t="s">
        <v>205</v>
      </c>
      <c r="R19" s="190"/>
      <c r="S19" s="42"/>
      <c r="T19" s="42"/>
      <c r="U19" s="42"/>
      <c r="V19" s="42"/>
    </row>
    <row r="20" spans="1:22" s="152" customFormat="1" x14ac:dyDescent="0.25">
      <c r="A20" s="145"/>
      <c r="B20" s="146"/>
      <c r="C20" s="145"/>
      <c r="D20" s="145"/>
      <c r="E20" s="147"/>
      <c r="F20" s="149"/>
      <c r="G20" s="149"/>
      <c r="H20" s="149"/>
      <c r="I20" s="149"/>
      <c r="J20" s="149"/>
      <c r="K20" s="149"/>
      <c r="L20" s="150"/>
      <c r="M20" s="150"/>
      <c r="N20" s="145"/>
      <c r="O20" s="149"/>
      <c r="P20" s="181" t="str">
        <f>IF(M20="","",M20/O20)</f>
        <v/>
      </c>
      <c r="Q20" s="187" t="str">
        <f>IF(A20="","",IF(AND(F20&gt;24999,G20="Yes",H20&gt;4.96, I20="Yes", J20="Yes", K20="Yes"),"Yes","No"))</f>
        <v/>
      </c>
      <c r="R20" s="166" t="s">
        <v>77</v>
      </c>
    </row>
    <row r="21" spans="1:22" s="152" customFormat="1" x14ac:dyDescent="0.25">
      <c r="A21" s="145"/>
      <c r="B21" s="146"/>
      <c r="C21" s="145"/>
      <c r="D21" s="145"/>
      <c r="E21" s="147"/>
      <c r="F21" s="149"/>
      <c r="G21" s="149"/>
      <c r="H21" s="149"/>
      <c r="I21" s="149"/>
      <c r="J21" s="149"/>
      <c r="K21" s="149"/>
      <c r="L21" s="150"/>
      <c r="M21" s="150"/>
      <c r="N21" s="145"/>
      <c r="O21" s="149"/>
      <c r="P21" s="182" t="str">
        <f t="shared" ref="P21:P22" si="3">IF(M21="","",M21/O21)</f>
        <v/>
      </c>
      <c r="Q21" s="187" t="str">
        <f t="shared" ref="Q21:Q22" si="4">IF(A21="","",IF(AND(F21&gt;24999,G21="Yes",H21&gt;4.96, I21="Yes", J21="Yes", K21="Yes"),"Yes","No"))</f>
        <v/>
      </c>
      <c r="R21" s="166" t="s">
        <v>77</v>
      </c>
    </row>
    <row r="22" spans="1:22" s="152" customFormat="1" x14ac:dyDescent="0.25">
      <c r="A22" s="145"/>
      <c r="B22" s="146"/>
      <c r="C22" s="145"/>
      <c r="D22" s="145"/>
      <c r="E22" s="147"/>
      <c r="F22" s="149"/>
      <c r="G22" s="149"/>
      <c r="H22" s="149"/>
      <c r="I22" s="149"/>
      <c r="J22" s="149"/>
      <c r="K22" s="149"/>
      <c r="L22" s="150"/>
      <c r="M22" s="150"/>
      <c r="N22" s="145"/>
      <c r="O22" s="149"/>
      <c r="P22" s="182" t="str">
        <f t="shared" si="3"/>
        <v/>
      </c>
      <c r="Q22" s="187" t="str">
        <f t="shared" si="4"/>
        <v/>
      </c>
      <c r="R22" s="166" t="s">
        <v>77</v>
      </c>
    </row>
  </sheetData>
  <sheetProtection algorithmName="SHA-512" hashValue="1zppPy7Bk0dDIQxByzs2sqSdLI8IL8FUVI2syjZN+Y1uEXV9v14iZf3CyFHjBM0QEgE1/Yw9ed8T3xi4xplpmg==" saltValue="WVJDXiIXwg9b0A9G4QI8fg==" spinCount="100000" sheet="1" selectLockedCells="1"/>
  <protectedRanges>
    <protectedRange sqref="N2:Q3" name="Vendor Name"/>
  </protectedRanges>
  <dataValidations count="3">
    <dataValidation type="list" allowBlank="1" showInputMessage="1" showErrorMessage="1" sqref="N20:N22 N13:N15 N6:N8">
      <formula1>$Z$3:$Z$4</formula1>
    </dataValidation>
    <dataValidation type="whole" operator="greaterThan" allowBlank="1" showErrorMessage="1" errorTitle="Date Entry Error" error="You must enter a whole number in this field. Text is not allowed." promptTitle="Data Entry Error" prompt="You must a whole number in this field. Text is not allowed." sqref="H6:H8 H13:H15 H20:H22">
      <formula1>0</formula1>
    </dataValidation>
    <dataValidation type="list" allowBlank="1" showInputMessage="1" showErrorMessage="1" sqref="I20:K22 G6:G8 I6:K8 G20:G22 G13:G15 I13:K15">
      <formula1>$Z$1:$Z$2</formula1>
    </dataValidation>
  </dataValidations>
  <printOptions horizontalCentered="1"/>
  <pageMargins left="0.25" right="0.25" top="0.75" bottom="0.75" header="0.3" footer="0.3"/>
  <pageSetup paperSize="5" scale="50" fitToHeight="0" orientation="landscape" horizontalDpi="4294967294"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44"/>
  <sheetViews>
    <sheetView zoomScale="110" zoomScaleNormal="110" workbookViewId="0">
      <pane ySplit="2" topLeftCell="A22" activePane="bottomLeft" state="frozen"/>
      <selection pane="bottomLeft" activeCell="A6" sqref="A6"/>
    </sheetView>
  </sheetViews>
  <sheetFormatPr defaultColWidth="9.140625" defaultRowHeight="15" x14ac:dyDescent="0.25"/>
  <cols>
    <col min="1" max="1" width="15.42578125" style="13" customWidth="1"/>
    <col min="2" max="2" width="69.28515625" style="13" customWidth="1"/>
    <col min="3" max="3" width="29.5703125" style="76" customWidth="1"/>
    <col min="4" max="4" width="39.85546875" style="76" customWidth="1"/>
    <col min="5" max="5" width="18.7109375" style="76" customWidth="1"/>
    <col min="6" max="6" width="12.28515625" style="78" customWidth="1"/>
    <col min="7" max="7" width="20.28515625" style="78" customWidth="1"/>
    <col min="8" max="8" width="12.28515625" style="78" customWidth="1"/>
    <col min="9" max="9" width="13.7109375" style="78" customWidth="1"/>
    <col min="10" max="11" width="12.28515625" style="78" customWidth="1"/>
    <col min="12" max="12" width="17.7109375" style="78" customWidth="1"/>
    <col min="13" max="13" width="12.28515625" style="78" customWidth="1"/>
    <col min="14" max="14" width="13.5703125" style="71" customWidth="1"/>
    <col min="15" max="15" width="11.85546875" style="71" customWidth="1"/>
    <col min="16" max="16" width="15.140625" style="76" customWidth="1"/>
    <col min="17" max="17" width="9.28515625" style="78" customWidth="1"/>
    <col min="18" max="18" width="15.28515625" style="79" customWidth="1"/>
    <col min="19" max="19" width="15.28515625" style="71" customWidth="1"/>
    <col min="20" max="20" width="8.85546875" style="21" customWidth="1"/>
    <col min="21" max="24" width="8.85546875" style="5" customWidth="1"/>
    <col min="25" max="26" width="8.85546875" style="1" customWidth="1"/>
    <col min="27" max="28" width="8.85546875" style="1" hidden="1" customWidth="1"/>
    <col min="29" max="31" width="8.85546875" style="1" customWidth="1"/>
    <col min="32" max="16384" width="9.140625" style="1"/>
  </cols>
  <sheetData>
    <row r="1" spans="1:28" customFormat="1" ht="15" customHeight="1" x14ac:dyDescent="0.25">
      <c r="A1" s="139" t="s">
        <v>3</v>
      </c>
      <c r="B1" s="138">
        <f>'General Information'!$B$6</f>
        <v>0</v>
      </c>
      <c r="C1" s="61"/>
      <c r="D1" s="216"/>
      <c r="E1" s="217"/>
      <c r="F1" s="64"/>
      <c r="G1" s="64"/>
      <c r="H1" s="64"/>
      <c r="I1" s="64"/>
      <c r="J1" s="64"/>
      <c r="K1" s="64"/>
      <c r="L1" s="64"/>
      <c r="M1" s="64"/>
      <c r="N1" s="65"/>
      <c r="O1" s="66"/>
      <c r="P1" s="62"/>
      <c r="Q1" s="64"/>
      <c r="R1" s="67"/>
      <c r="S1" s="102"/>
      <c r="T1" s="20"/>
      <c r="U1" s="6"/>
      <c r="V1" s="6"/>
      <c r="W1" s="7"/>
      <c r="X1" s="8"/>
      <c r="AB1" t="s">
        <v>40</v>
      </c>
    </row>
    <row r="2" spans="1:28" customFormat="1" ht="22.9" customHeight="1" x14ac:dyDescent="0.35">
      <c r="A2" s="137" t="s">
        <v>291</v>
      </c>
      <c r="B2" s="13"/>
      <c r="C2" s="68"/>
      <c r="D2" s="214"/>
      <c r="E2" s="215"/>
      <c r="F2" s="70"/>
      <c r="G2" s="70"/>
      <c r="H2" s="70"/>
      <c r="I2" s="70"/>
      <c r="J2" s="70"/>
      <c r="K2" s="70"/>
      <c r="L2" s="70"/>
      <c r="M2" s="70"/>
      <c r="N2" s="71"/>
      <c r="O2" s="66"/>
      <c r="P2" s="72"/>
      <c r="Q2" s="73"/>
      <c r="R2" s="74"/>
      <c r="S2" s="80"/>
      <c r="T2" s="20"/>
      <c r="U2" s="6"/>
      <c r="V2" s="6"/>
      <c r="W2" s="7"/>
      <c r="X2" s="8"/>
      <c r="AB2" t="s">
        <v>41</v>
      </c>
    </row>
    <row r="3" spans="1:28" customFormat="1" ht="15.6" customHeight="1" x14ac:dyDescent="0.25">
      <c r="A3" s="18"/>
      <c r="B3" s="13"/>
      <c r="C3" s="68"/>
      <c r="D3" s="68"/>
      <c r="E3" s="68"/>
      <c r="F3" s="70"/>
      <c r="G3" s="70"/>
      <c r="H3" s="70"/>
      <c r="I3" s="70"/>
      <c r="J3" s="70"/>
      <c r="K3" s="70"/>
      <c r="L3" s="70"/>
      <c r="M3" s="70"/>
      <c r="N3" s="71"/>
      <c r="O3" s="66"/>
      <c r="P3" s="72"/>
      <c r="Q3" s="73"/>
      <c r="R3" s="74"/>
      <c r="S3" s="80"/>
      <c r="T3" s="20"/>
      <c r="U3" s="6"/>
      <c r="V3" s="6"/>
      <c r="W3" s="7"/>
      <c r="X3" s="8"/>
      <c r="AB3" t="s">
        <v>203</v>
      </c>
    </row>
    <row r="4" spans="1:28" customFormat="1" ht="15" customHeight="1" x14ac:dyDescent="0.25">
      <c r="A4" s="17" t="s">
        <v>46</v>
      </c>
      <c r="B4" s="14"/>
      <c r="C4" s="68"/>
      <c r="D4" s="68"/>
      <c r="E4" s="68"/>
      <c r="F4" s="70"/>
      <c r="G4" s="70"/>
      <c r="H4" s="70"/>
      <c r="I4" s="70"/>
      <c r="J4" s="70"/>
      <c r="K4" s="70"/>
      <c r="L4" s="70"/>
      <c r="M4" s="70"/>
      <c r="N4" s="75"/>
      <c r="O4" s="75"/>
      <c r="P4" s="68"/>
      <c r="Q4" s="70"/>
      <c r="R4" s="75"/>
      <c r="S4" s="103"/>
      <c r="T4" s="12"/>
      <c r="AB4" t="s">
        <v>204</v>
      </c>
    </row>
    <row r="5" spans="1:28" s="41" customFormat="1" ht="76.900000000000006" customHeight="1" x14ac:dyDescent="0.25">
      <c r="A5" s="46" t="s">
        <v>25</v>
      </c>
      <c r="B5" s="46" t="s">
        <v>292</v>
      </c>
      <c r="C5" s="46" t="s">
        <v>28</v>
      </c>
      <c r="D5" s="38" t="s">
        <v>192</v>
      </c>
      <c r="E5" s="38" t="s">
        <v>154</v>
      </c>
      <c r="F5" s="47" t="s">
        <v>33</v>
      </c>
      <c r="G5" s="47" t="s">
        <v>35</v>
      </c>
      <c r="H5" s="47" t="s">
        <v>36</v>
      </c>
      <c r="I5" s="47" t="s">
        <v>37</v>
      </c>
      <c r="J5" s="47" t="s">
        <v>185</v>
      </c>
      <c r="K5" s="47" t="s">
        <v>49</v>
      </c>
      <c r="L5" s="47" t="s">
        <v>38</v>
      </c>
      <c r="M5" s="47" t="s">
        <v>39</v>
      </c>
      <c r="N5" s="48" t="s">
        <v>29</v>
      </c>
      <c r="O5" s="48" t="s">
        <v>30</v>
      </c>
      <c r="P5" s="46" t="s">
        <v>27</v>
      </c>
      <c r="Q5" s="47" t="s">
        <v>34</v>
      </c>
      <c r="R5" s="39" t="s">
        <v>256</v>
      </c>
      <c r="S5" s="179" t="s">
        <v>205</v>
      </c>
      <c r="T5" s="165" t="s">
        <v>276</v>
      </c>
    </row>
    <row r="6" spans="1:28" s="152" customFormat="1" x14ac:dyDescent="0.25">
      <c r="A6" s="145"/>
      <c r="B6" s="146"/>
      <c r="C6" s="145"/>
      <c r="D6" s="145"/>
      <c r="E6" s="147"/>
      <c r="F6" s="149"/>
      <c r="G6" s="149"/>
      <c r="H6" s="149"/>
      <c r="I6" s="149"/>
      <c r="J6" s="149"/>
      <c r="K6" s="149"/>
      <c r="L6" s="149"/>
      <c r="M6" s="149"/>
      <c r="N6" s="150"/>
      <c r="O6" s="150"/>
      <c r="P6" s="145"/>
      <c r="Q6" s="149"/>
      <c r="R6" s="181" t="str">
        <f>IF(O6="","",O6/Q6)</f>
        <v/>
      </c>
      <c r="S6" s="187" t="str">
        <f>IF(A6="","",IF(AND(F6&gt;2999,F6&lt;4000,G6="Yes",H6&gt;4.96,I6="Yes",J6="Yes",K6="Yes",OR(L6="Yes",M6="Yes")),"Yes","No"))</f>
        <v/>
      </c>
      <c r="T6" s="166" t="s">
        <v>78</v>
      </c>
    </row>
    <row r="7" spans="1:28" s="152" customFormat="1" x14ac:dyDescent="0.25">
      <c r="A7" s="145"/>
      <c r="B7" s="146"/>
      <c r="C7" s="145"/>
      <c r="D7" s="145"/>
      <c r="E7" s="147"/>
      <c r="F7" s="149"/>
      <c r="G7" s="149"/>
      <c r="H7" s="149"/>
      <c r="I7" s="149"/>
      <c r="J7" s="149"/>
      <c r="K7" s="149"/>
      <c r="L7" s="149"/>
      <c r="M7" s="149"/>
      <c r="N7" s="150"/>
      <c r="O7" s="150"/>
      <c r="P7" s="145"/>
      <c r="Q7" s="149"/>
      <c r="R7" s="182" t="str">
        <f t="shared" ref="R7:R8" si="0">IF(O7="","",O7/Q7)</f>
        <v/>
      </c>
      <c r="S7" s="187" t="str">
        <f t="shared" ref="S7:S8" si="1">IF(A7="","",IF(AND(F7&gt;2999,F7&lt;4000,G7="Yes",H7&gt;4.96,I7="Yes",J7="Yes",K7="Yes",OR(L7="Yes",M7="Yes")),"Yes","No"))</f>
        <v/>
      </c>
      <c r="T7" s="166" t="s">
        <v>78</v>
      </c>
    </row>
    <row r="8" spans="1:28" s="152" customFormat="1" x14ac:dyDescent="0.25">
      <c r="A8" s="145"/>
      <c r="B8" s="146"/>
      <c r="C8" s="145"/>
      <c r="D8" s="145"/>
      <c r="E8" s="147"/>
      <c r="F8" s="149"/>
      <c r="G8" s="149"/>
      <c r="H8" s="149"/>
      <c r="I8" s="149"/>
      <c r="J8" s="149"/>
      <c r="K8" s="149"/>
      <c r="L8" s="149"/>
      <c r="M8" s="149"/>
      <c r="N8" s="150"/>
      <c r="O8" s="150"/>
      <c r="P8" s="145"/>
      <c r="Q8" s="149"/>
      <c r="R8" s="182" t="str">
        <f t="shared" si="0"/>
        <v/>
      </c>
      <c r="S8" s="187" t="str">
        <f t="shared" si="1"/>
        <v/>
      </c>
      <c r="T8" s="166" t="s">
        <v>78</v>
      </c>
    </row>
    <row r="9" spans="1:28" customFormat="1" x14ac:dyDescent="0.25">
      <c r="A9" s="14"/>
      <c r="B9" s="14"/>
      <c r="C9" s="68"/>
      <c r="D9" s="68"/>
      <c r="E9" s="68"/>
      <c r="F9" s="70"/>
      <c r="G9" s="70"/>
      <c r="H9" s="70"/>
      <c r="I9" s="70"/>
      <c r="J9" s="70"/>
      <c r="K9" s="70"/>
      <c r="L9" s="70"/>
      <c r="M9" s="70"/>
      <c r="N9" s="75"/>
      <c r="O9" s="75"/>
      <c r="P9" s="68"/>
      <c r="Q9" s="70"/>
      <c r="R9" s="183"/>
      <c r="S9" s="188"/>
      <c r="T9" s="166"/>
    </row>
    <row r="10" spans="1:28" x14ac:dyDescent="0.25">
      <c r="A10" s="19" t="s">
        <v>45</v>
      </c>
      <c r="R10" s="184"/>
      <c r="S10" s="175"/>
      <c r="T10" s="168"/>
    </row>
    <row r="11" spans="1:28" s="43" customFormat="1" ht="71.45" customHeight="1" x14ac:dyDescent="0.25">
      <c r="A11" s="46" t="s">
        <v>25</v>
      </c>
      <c r="B11" s="46" t="s">
        <v>292</v>
      </c>
      <c r="C11" s="46" t="s">
        <v>28</v>
      </c>
      <c r="D11" s="38" t="s">
        <v>192</v>
      </c>
      <c r="E11" s="38" t="s">
        <v>154</v>
      </c>
      <c r="F11" s="47" t="s">
        <v>33</v>
      </c>
      <c r="G11" s="47" t="s">
        <v>35</v>
      </c>
      <c r="H11" s="47" t="s">
        <v>36</v>
      </c>
      <c r="I11" s="47" t="s">
        <v>37</v>
      </c>
      <c r="J11" s="47" t="s">
        <v>185</v>
      </c>
      <c r="K11" s="47" t="s">
        <v>49</v>
      </c>
      <c r="L11" s="47" t="s">
        <v>38</v>
      </c>
      <c r="M11" s="47" t="s">
        <v>39</v>
      </c>
      <c r="N11" s="48" t="s">
        <v>29</v>
      </c>
      <c r="O11" s="48" t="s">
        <v>30</v>
      </c>
      <c r="P11" s="46" t="s">
        <v>27</v>
      </c>
      <c r="Q11" s="47" t="s">
        <v>34</v>
      </c>
      <c r="R11" s="39" t="s">
        <v>256</v>
      </c>
      <c r="S11" s="179" t="s">
        <v>205</v>
      </c>
      <c r="T11" s="165" t="s">
        <v>276</v>
      </c>
      <c r="U11" s="42"/>
      <c r="V11" s="42"/>
      <c r="W11" s="42"/>
      <c r="X11" s="42"/>
    </row>
    <row r="12" spans="1:28" s="152" customFormat="1" x14ac:dyDescent="0.25">
      <c r="A12" s="145"/>
      <c r="B12" s="146"/>
      <c r="C12" s="145"/>
      <c r="D12" s="145"/>
      <c r="E12" s="147"/>
      <c r="F12" s="149"/>
      <c r="G12" s="149"/>
      <c r="H12" s="149"/>
      <c r="I12" s="149"/>
      <c r="J12" s="149"/>
      <c r="K12" s="149"/>
      <c r="L12" s="149"/>
      <c r="M12" s="149"/>
      <c r="N12" s="150"/>
      <c r="O12" s="150"/>
      <c r="P12" s="145"/>
      <c r="Q12" s="149"/>
      <c r="R12" s="181" t="str">
        <f>IF(O12="","",O12/Q12)</f>
        <v/>
      </c>
      <c r="S12" s="187" t="str">
        <f>IF(A12="","",IF(AND(F12&gt;3999,F12&lt;5500,G12="Yes",H12&gt;4.96,I12="Yes",J12="Yes",K12="Yes",OR(L12="Yes",M12="Yes")),"Yes","No"))</f>
        <v/>
      </c>
      <c r="T12" s="166" t="s">
        <v>79</v>
      </c>
    </row>
    <row r="13" spans="1:28" s="152" customFormat="1" x14ac:dyDescent="0.25">
      <c r="A13" s="145"/>
      <c r="B13" s="146"/>
      <c r="C13" s="145"/>
      <c r="D13" s="145"/>
      <c r="E13" s="147"/>
      <c r="F13" s="149"/>
      <c r="G13" s="149"/>
      <c r="H13" s="149"/>
      <c r="I13" s="149"/>
      <c r="J13" s="149"/>
      <c r="K13" s="149"/>
      <c r="L13" s="149"/>
      <c r="M13" s="149"/>
      <c r="N13" s="150"/>
      <c r="O13" s="150"/>
      <c r="P13" s="145"/>
      <c r="Q13" s="149"/>
      <c r="R13" s="182" t="str">
        <f t="shared" ref="R13:R14" si="2">IF(O13="","",O13/Q13)</f>
        <v/>
      </c>
      <c r="S13" s="187" t="str">
        <f t="shared" ref="S13:S14" si="3">IF(A13="","",IF(AND(F13&gt;3999,F13&lt;5500,G13="Yes",H13&gt;4.96,I13="Yes",J13="Yes",K13="Yes",OR(L13="Yes",M13="Yes")),"Yes","No"))</f>
        <v/>
      </c>
      <c r="T13" s="166" t="s">
        <v>79</v>
      </c>
    </row>
    <row r="14" spans="1:28" s="152" customFormat="1" x14ac:dyDescent="0.25">
      <c r="A14" s="145"/>
      <c r="B14" s="146"/>
      <c r="C14" s="145"/>
      <c r="D14" s="145"/>
      <c r="E14" s="147"/>
      <c r="F14" s="149"/>
      <c r="G14" s="149"/>
      <c r="H14" s="149"/>
      <c r="I14" s="149"/>
      <c r="J14" s="149"/>
      <c r="K14" s="149"/>
      <c r="L14" s="149"/>
      <c r="M14" s="149"/>
      <c r="N14" s="150"/>
      <c r="O14" s="150"/>
      <c r="P14" s="145"/>
      <c r="Q14" s="149"/>
      <c r="R14" s="182" t="str">
        <f t="shared" si="2"/>
        <v/>
      </c>
      <c r="S14" s="187" t="str">
        <f t="shared" si="3"/>
        <v/>
      </c>
      <c r="T14" s="166" t="s">
        <v>79</v>
      </c>
    </row>
    <row r="15" spans="1:28" x14ac:dyDescent="0.25">
      <c r="R15" s="184"/>
      <c r="S15" s="175"/>
      <c r="T15" s="168"/>
    </row>
    <row r="16" spans="1:28" x14ac:dyDescent="0.25">
      <c r="A16" s="17" t="s">
        <v>44</v>
      </c>
      <c r="R16" s="184"/>
      <c r="S16" s="175"/>
      <c r="T16" s="168"/>
    </row>
    <row r="17" spans="1:24" s="43" customFormat="1" ht="60" x14ac:dyDescent="0.25">
      <c r="A17" s="46" t="s">
        <v>25</v>
      </c>
      <c r="B17" s="46" t="s">
        <v>292</v>
      </c>
      <c r="C17" s="46" t="s">
        <v>28</v>
      </c>
      <c r="D17" s="38" t="s">
        <v>192</v>
      </c>
      <c r="E17" s="38" t="s">
        <v>154</v>
      </c>
      <c r="F17" s="47" t="s">
        <v>33</v>
      </c>
      <c r="G17" s="47" t="s">
        <v>35</v>
      </c>
      <c r="H17" s="47" t="s">
        <v>36</v>
      </c>
      <c r="I17" s="47" t="s">
        <v>37</v>
      </c>
      <c r="J17" s="47" t="s">
        <v>185</v>
      </c>
      <c r="K17" s="47" t="s">
        <v>49</v>
      </c>
      <c r="L17" s="47" t="s">
        <v>38</v>
      </c>
      <c r="M17" s="47" t="s">
        <v>39</v>
      </c>
      <c r="N17" s="48" t="s">
        <v>29</v>
      </c>
      <c r="O17" s="48" t="s">
        <v>30</v>
      </c>
      <c r="P17" s="46" t="s">
        <v>27</v>
      </c>
      <c r="Q17" s="47" t="s">
        <v>34</v>
      </c>
      <c r="R17" s="39" t="s">
        <v>256</v>
      </c>
      <c r="S17" s="179" t="s">
        <v>205</v>
      </c>
      <c r="T17" s="165" t="s">
        <v>276</v>
      </c>
      <c r="U17" s="42"/>
      <c r="V17" s="42"/>
      <c r="W17" s="42"/>
      <c r="X17" s="42"/>
    </row>
    <row r="18" spans="1:24" s="152" customFormat="1" x14ac:dyDescent="0.25">
      <c r="A18" s="145"/>
      <c r="B18" s="146"/>
      <c r="C18" s="145"/>
      <c r="D18" s="145"/>
      <c r="E18" s="147"/>
      <c r="F18" s="149"/>
      <c r="G18" s="149"/>
      <c r="H18" s="149"/>
      <c r="I18" s="149"/>
      <c r="J18" s="149"/>
      <c r="K18" s="149"/>
      <c r="L18" s="149"/>
      <c r="M18" s="149"/>
      <c r="N18" s="150"/>
      <c r="O18" s="150"/>
      <c r="P18" s="145"/>
      <c r="Q18" s="149"/>
      <c r="R18" s="181" t="str">
        <f>IF(O18="","",O18/Q18)</f>
        <v/>
      </c>
      <c r="S18" s="187" t="str">
        <f>IF(A18="","",IF(AND(F18&gt;5499,F18&lt;7000,G18="Yes",H18&gt;4.96,I18="Yes",J18="Yes",K18="Yes",OR(L18="Yes",M18="Yes")),"Yes","No"))</f>
        <v/>
      </c>
      <c r="T18" s="166" t="s">
        <v>83</v>
      </c>
    </row>
    <row r="19" spans="1:24" s="152" customFormat="1" x14ac:dyDescent="0.25">
      <c r="A19" s="145"/>
      <c r="B19" s="146"/>
      <c r="C19" s="145"/>
      <c r="D19" s="145"/>
      <c r="E19" s="147"/>
      <c r="F19" s="149"/>
      <c r="G19" s="149"/>
      <c r="H19" s="149"/>
      <c r="I19" s="149"/>
      <c r="J19" s="149"/>
      <c r="K19" s="149"/>
      <c r="L19" s="149"/>
      <c r="M19" s="149"/>
      <c r="N19" s="150"/>
      <c r="O19" s="150"/>
      <c r="P19" s="145"/>
      <c r="Q19" s="149"/>
      <c r="R19" s="182" t="str">
        <f t="shared" ref="R19:R20" si="4">IF(O19="","",O19/Q19)</f>
        <v/>
      </c>
      <c r="S19" s="187" t="str">
        <f t="shared" ref="S19:S20" si="5">IF(A19="","",IF(AND(F19&gt;5499,F19&lt;7000,G19="Yes",H19&gt;4.96,I19="Yes",J19="Yes",K19="Yes",OR(L19="Yes",M19="Yes")),"Yes","No"))</f>
        <v/>
      </c>
      <c r="T19" s="166" t="s">
        <v>83</v>
      </c>
    </row>
    <row r="20" spans="1:24" s="152" customFormat="1" x14ac:dyDescent="0.25">
      <c r="A20" s="145"/>
      <c r="B20" s="146"/>
      <c r="C20" s="145"/>
      <c r="D20" s="145"/>
      <c r="E20" s="147"/>
      <c r="F20" s="149"/>
      <c r="G20" s="149"/>
      <c r="H20" s="149"/>
      <c r="I20" s="149"/>
      <c r="J20" s="149"/>
      <c r="K20" s="149"/>
      <c r="L20" s="149"/>
      <c r="M20" s="149"/>
      <c r="N20" s="150"/>
      <c r="O20" s="150"/>
      <c r="P20" s="145"/>
      <c r="Q20" s="149"/>
      <c r="R20" s="182" t="str">
        <f t="shared" si="4"/>
        <v/>
      </c>
      <c r="S20" s="187" t="str">
        <f t="shared" si="5"/>
        <v/>
      </c>
      <c r="T20" s="166" t="s">
        <v>83</v>
      </c>
    </row>
    <row r="21" spans="1:24" x14ac:dyDescent="0.25">
      <c r="R21" s="184"/>
      <c r="S21" s="175"/>
      <c r="T21" s="168"/>
    </row>
    <row r="22" spans="1:24" x14ac:dyDescent="0.25">
      <c r="A22" s="17" t="s">
        <v>47</v>
      </c>
      <c r="R22" s="184"/>
      <c r="S22" s="175"/>
      <c r="T22" s="168"/>
    </row>
    <row r="23" spans="1:24" s="43" customFormat="1" ht="60" x14ac:dyDescent="0.25">
      <c r="A23" s="46" t="s">
        <v>25</v>
      </c>
      <c r="B23" s="46" t="s">
        <v>292</v>
      </c>
      <c r="C23" s="46" t="s">
        <v>28</v>
      </c>
      <c r="D23" s="38" t="s">
        <v>192</v>
      </c>
      <c r="E23" s="38" t="s">
        <v>154</v>
      </c>
      <c r="F23" s="47" t="s">
        <v>33</v>
      </c>
      <c r="G23" s="47" t="s">
        <v>35</v>
      </c>
      <c r="H23" s="47" t="s">
        <v>36</v>
      </c>
      <c r="I23" s="47" t="s">
        <v>37</v>
      </c>
      <c r="J23" s="47" t="s">
        <v>185</v>
      </c>
      <c r="K23" s="47" t="s">
        <v>49</v>
      </c>
      <c r="L23" s="47" t="s">
        <v>38</v>
      </c>
      <c r="M23" s="47" t="s">
        <v>39</v>
      </c>
      <c r="N23" s="48" t="s">
        <v>29</v>
      </c>
      <c r="O23" s="48" t="s">
        <v>30</v>
      </c>
      <c r="P23" s="46" t="s">
        <v>27</v>
      </c>
      <c r="Q23" s="47" t="s">
        <v>34</v>
      </c>
      <c r="R23" s="39" t="s">
        <v>256</v>
      </c>
      <c r="S23" s="179" t="s">
        <v>205</v>
      </c>
      <c r="T23" s="165" t="s">
        <v>276</v>
      </c>
      <c r="U23" s="42"/>
      <c r="V23" s="42"/>
      <c r="W23" s="42"/>
      <c r="X23" s="42"/>
    </row>
    <row r="24" spans="1:24" s="152" customFormat="1" x14ac:dyDescent="0.25">
      <c r="A24" s="145"/>
      <c r="B24" s="146"/>
      <c r="C24" s="145"/>
      <c r="D24" s="145"/>
      <c r="E24" s="147"/>
      <c r="F24" s="149"/>
      <c r="G24" s="149"/>
      <c r="H24" s="149"/>
      <c r="I24" s="149"/>
      <c r="J24" s="149"/>
      <c r="K24" s="149"/>
      <c r="L24" s="149"/>
      <c r="M24" s="149"/>
      <c r="N24" s="150"/>
      <c r="O24" s="150"/>
      <c r="P24" s="145"/>
      <c r="Q24" s="149"/>
      <c r="R24" s="181" t="str">
        <f>IF(O24="","",O24/Q24)</f>
        <v/>
      </c>
      <c r="S24" s="187" t="str">
        <f>IF(A24="","",IF(AND(F24&gt;6999,F24&lt;9000,G24="Yes",H24&gt;4.96,I24="Yes",J24="Yes",K24="Yes",OR(L24="Yes",M24="Yes")),"Yes","No"))</f>
        <v/>
      </c>
      <c r="T24" s="166" t="s">
        <v>80</v>
      </c>
    </row>
    <row r="25" spans="1:24" s="152" customFormat="1" x14ac:dyDescent="0.25">
      <c r="A25" s="145"/>
      <c r="B25" s="146"/>
      <c r="C25" s="145"/>
      <c r="D25" s="145"/>
      <c r="E25" s="147"/>
      <c r="F25" s="149"/>
      <c r="G25" s="149"/>
      <c r="H25" s="149"/>
      <c r="I25" s="149"/>
      <c r="J25" s="149"/>
      <c r="K25" s="149"/>
      <c r="L25" s="149"/>
      <c r="M25" s="149"/>
      <c r="N25" s="150"/>
      <c r="O25" s="150"/>
      <c r="P25" s="145"/>
      <c r="Q25" s="149"/>
      <c r="R25" s="182" t="str">
        <f t="shared" ref="R25:R26" si="6">IF(O25="","",O25/Q25)</f>
        <v/>
      </c>
      <c r="S25" s="187" t="str">
        <f t="shared" ref="S25:S26" si="7">IF(A25="","",IF(AND(F25&gt;6999,F25&lt;9000,G25="Yes",H25&gt;4.96,I25="Yes",J25="Yes",K25="Yes",OR(L25="Yes",M25="Yes")),"Yes","No"))</f>
        <v/>
      </c>
      <c r="T25" s="166" t="s">
        <v>80</v>
      </c>
    </row>
    <row r="26" spans="1:24" s="152" customFormat="1" x14ac:dyDescent="0.25">
      <c r="A26" s="145"/>
      <c r="B26" s="146"/>
      <c r="C26" s="145"/>
      <c r="D26" s="145"/>
      <c r="E26" s="147"/>
      <c r="F26" s="149"/>
      <c r="G26" s="149"/>
      <c r="H26" s="149"/>
      <c r="I26" s="149"/>
      <c r="J26" s="149"/>
      <c r="K26" s="149"/>
      <c r="L26" s="149"/>
      <c r="M26" s="149"/>
      <c r="N26" s="150"/>
      <c r="O26" s="150"/>
      <c r="P26" s="145"/>
      <c r="Q26" s="149"/>
      <c r="R26" s="182" t="str">
        <f t="shared" si="6"/>
        <v/>
      </c>
      <c r="S26" s="187" t="str">
        <f t="shared" si="7"/>
        <v/>
      </c>
      <c r="T26" s="166" t="s">
        <v>80</v>
      </c>
    </row>
    <row r="27" spans="1:24" x14ac:dyDescent="0.25">
      <c r="R27" s="184"/>
      <c r="S27" s="175"/>
      <c r="T27" s="168"/>
    </row>
    <row r="28" spans="1:24" x14ac:dyDescent="0.25">
      <c r="A28" s="17" t="s">
        <v>266</v>
      </c>
      <c r="R28" s="184"/>
      <c r="S28" s="175"/>
      <c r="T28" s="168"/>
    </row>
    <row r="29" spans="1:24" s="43" customFormat="1" ht="60" x14ac:dyDescent="0.25">
      <c r="A29" s="46" t="s">
        <v>25</v>
      </c>
      <c r="B29" s="46" t="s">
        <v>292</v>
      </c>
      <c r="C29" s="46" t="s">
        <v>28</v>
      </c>
      <c r="D29" s="38" t="s">
        <v>192</v>
      </c>
      <c r="E29" s="38" t="s">
        <v>154</v>
      </c>
      <c r="F29" s="47" t="s">
        <v>33</v>
      </c>
      <c r="G29" s="47" t="s">
        <v>35</v>
      </c>
      <c r="H29" s="47" t="s">
        <v>36</v>
      </c>
      <c r="I29" s="47" t="s">
        <v>37</v>
      </c>
      <c r="J29" s="47" t="s">
        <v>185</v>
      </c>
      <c r="K29" s="47" t="s">
        <v>49</v>
      </c>
      <c r="L29" s="47" t="s">
        <v>38</v>
      </c>
      <c r="M29" s="47" t="s">
        <v>39</v>
      </c>
      <c r="N29" s="48" t="s">
        <v>29</v>
      </c>
      <c r="O29" s="48" t="s">
        <v>30</v>
      </c>
      <c r="P29" s="46" t="s">
        <v>27</v>
      </c>
      <c r="Q29" s="47" t="s">
        <v>34</v>
      </c>
      <c r="R29" s="39" t="s">
        <v>256</v>
      </c>
      <c r="S29" s="179" t="s">
        <v>205</v>
      </c>
      <c r="T29" s="165" t="s">
        <v>276</v>
      </c>
      <c r="U29" s="42"/>
      <c r="V29" s="42"/>
      <c r="W29" s="42"/>
      <c r="X29" s="42"/>
    </row>
    <row r="30" spans="1:24" s="152" customFormat="1" x14ac:dyDescent="0.25">
      <c r="A30" s="145"/>
      <c r="B30" s="146"/>
      <c r="C30" s="145"/>
      <c r="D30" s="145"/>
      <c r="E30" s="147"/>
      <c r="F30" s="149"/>
      <c r="G30" s="149"/>
      <c r="H30" s="149"/>
      <c r="I30" s="149"/>
      <c r="J30" s="149"/>
      <c r="K30" s="149"/>
      <c r="L30" s="149"/>
      <c r="M30" s="149"/>
      <c r="N30" s="150"/>
      <c r="O30" s="150"/>
      <c r="P30" s="145"/>
      <c r="Q30" s="149"/>
      <c r="R30" s="181" t="str">
        <f>IF(O30="","",O30/Q30)</f>
        <v/>
      </c>
      <c r="S30" s="187" t="str">
        <f>IF(A30="","",IF(AND(F30&gt;8999,F30&lt;11000,G30="Yes",H30&gt;4.96,I30="Yes",J30="Yes",K30="Yes",OR(L30="Yes",M30="Yes")),"Yes","No"))</f>
        <v/>
      </c>
      <c r="T30" s="166" t="s">
        <v>81</v>
      </c>
    </row>
    <row r="31" spans="1:24" s="152" customFormat="1" x14ac:dyDescent="0.25">
      <c r="A31" s="145"/>
      <c r="B31" s="146"/>
      <c r="C31" s="145"/>
      <c r="D31" s="145"/>
      <c r="E31" s="147"/>
      <c r="F31" s="149"/>
      <c r="G31" s="149"/>
      <c r="H31" s="149"/>
      <c r="I31" s="149"/>
      <c r="J31" s="149"/>
      <c r="K31" s="149"/>
      <c r="L31" s="149"/>
      <c r="M31" s="149"/>
      <c r="N31" s="150"/>
      <c r="O31" s="150"/>
      <c r="P31" s="145"/>
      <c r="Q31" s="149"/>
      <c r="R31" s="182" t="str">
        <f t="shared" ref="R31:R32" si="8">IF(O31="","",O31/Q31)</f>
        <v/>
      </c>
      <c r="S31" s="187" t="str">
        <f t="shared" ref="S31:S32" si="9">IF(A31="","",IF(AND(F31&gt;8999,F31&lt;11000,G31="Yes",H31&gt;4.96,I31="Yes",J31="Yes",K31="Yes",OR(L31="Yes",M31="Yes")),"Yes","No"))</f>
        <v/>
      </c>
      <c r="T31" s="166" t="s">
        <v>81</v>
      </c>
    </row>
    <row r="32" spans="1:24" s="152" customFormat="1" x14ac:dyDescent="0.25">
      <c r="A32" s="145"/>
      <c r="B32" s="146"/>
      <c r="C32" s="145"/>
      <c r="D32" s="145"/>
      <c r="E32" s="147"/>
      <c r="F32" s="149"/>
      <c r="G32" s="149"/>
      <c r="H32" s="149"/>
      <c r="I32" s="149"/>
      <c r="J32" s="149"/>
      <c r="K32" s="149"/>
      <c r="L32" s="149"/>
      <c r="M32" s="149"/>
      <c r="N32" s="150"/>
      <c r="O32" s="150"/>
      <c r="P32" s="145"/>
      <c r="Q32" s="149"/>
      <c r="R32" s="182" t="str">
        <f t="shared" si="8"/>
        <v/>
      </c>
      <c r="S32" s="187" t="str">
        <f t="shared" si="9"/>
        <v/>
      </c>
      <c r="T32" s="166" t="s">
        <v>81</v>
      </c>
    </row>
    <row r="33" spans="1:24" x14ac:dyDescent="0.25">
      <c r="R33" s="184"/>
      <c r="S33" s="175"/>
      <c r="T33" s="168"/>
    </row>
    <row r="34" spans="1:24" x14ac:dyDescent="0.25">
      <c r="A34" s="17" t="s">
        <v>48</v>
      </c>
      <c r="R34" s="184"/>
      <c r="S34" s="175"/>
      <c r="T34" s="168"/>
    </row>
    <row r="35" spans="1:24" s="43" customFormat="1" ht="60" x14ac:dyDescent="0.25">
      <c r="A35" s="46" t="s">
        <v>25</v>
      </c>
      <c r="B35" s="46" t="s">
        <v>292</v>
      </c>
      <c r="C35" s="46" t="s">
        <v>28</v>
      </c>
      <c r="D35" s="38" t="s">
        <v>192</v>
      </c>
      <c r="E35" s="38" t="s">
        <v>154</v>
      </c>
      <c r="F35" s="47" t="s">
        <v>33</v>
      </c>
      <c r="G35" s="47" t="s">
        <v>35</v>
      </c>
      <c r="H35" s="47" t="s">
        <v>36</v>
      </c>
      <c r="I35" s="47" t="s">
        <v>37</v>
      </c>
      <c r="J35" s="47" t="s">
        <v>185</v>
      </c>
      <c r="K35" s="47" t="s">
        <v>49</v>
      </c>
      <c r="L35" s="47" t="s">
        <v>38</v>
      </c>
      <c r="M35" s="47" t="s">
        <v>39</v>
      </c>
      <c r="N35" s="48" t="s">
        <v>29</v>
      </c>
      <c r="O35" s="48" t="s">
        <v>30</v>
      </c>
      <c r="P35" s="46" t="s">
        <v>27</v>
      </c>
      <c r="Q35" s="47" t="s">
        <v>34</v>
      </c>
      <c r="R35" s="39" t="s">
        <v>256</v>
      </c>
      <c r="S35" s="179" t="s">
        <v>205</v>
      </c>
      <c r="T35" s="165" t="s">
        <v>276</v>
      </c>
      <c r="U35" s="42"/>
      <c r="V35" s="42"/>
      <c r="W35" s="42"/>
      <c r="X35" s="42"/>
    </row>
    <row r="36" spans="1:24" s="152" customFormat="1" x14ac:dyDescent="0.25">
      <c r="A36" s="145"/>
      <c r="B36" s="146"/>
      <c r="C36" s="145"/>
      <c r="D36" s="145"/>
      <c r="E36" s="147"/>
      <c r="F36" s="149"/>
      <c r="G36" s="149"/>
      <c r="H36" s="149"/>
      <c r="I36" s="149"/>
      <c r="J36" s="149"/>
      <c r="K36" s="149"/>
      <c r="L36" s="149"/>
      <c r="M36" s="149"/>
      <c r="N36" s="150"/>
      <c r="O36" s="150"/>
      <c r="P36" s="145"/>
      <c r="Q36" s="149"/>
      <c r="R36" s="181" t="str">
        <f>IF(O36="","",O36/Q36)</f>
        <v/>
      </c>
      <c r="S36" s="187" t="str">
        <f>IF(A36="","",IF(AND(F36&gt;10999,F36&lt;13000,G36="Yes",H36&gt;4.96,I36="Yes",J36="Yes",K36="Yes",OR(L36="Yes",M36="Yes")),"Yes","No"))</f>
        <v/>
      </c>
      <c r="T36" s="166" t="s">
        <v>82</v>
      </c>
    </row>
    <row r="37" spans="1:24" s="152" customFormat="1" x14ac:dyDescent="0.25">
      <c r="A37" s="145"/>
      <c r="B37" s="146"/>
      <c r="C37" s="145"/>
      <c r="D37" s="145"/>
      <c r="E37" s="147"/>
      <c r="F37" s="149"/>
      <c r="G37" s="149"/>
      <c r="H37" s="149"/>
      <c r="I37" s="149"/>
      <c r="J37" s="149"/>
      <c r="K37" s="149"/>
      <c r="L37" s="149"/>
      <c r="M37" s="149"/>
      <c r="N37" s="150"/>
      <c r="O37" s="150"/>
      <c r="P37" s="145"/>
      <c r="Q37" s="149"/>
      <c r="R37" s="182" t="str">
        <f t="shared" ref="R37:R38" si="10">IF(O37="","",O37/Q37)</f>
        <v/>
      </c>
      <c r="S37" s="187" t="str">
        <f t="shared" ref="S37:S38" si="11">IF(A37="","",IF(AND(F37&gt;10999,F37&lt;13000,G37="Yes",H37&gt;4.96,I37="Yes",J37="Yes",K37="Yes",OR(L37="Yes",M37="Yes")),"Yes","No"))</f>
        <v/>
      </c>
      <c r="T37" s="166" t="s">
        <v>82</v>
      </c>
    </row>
    <row r="38" spans="1:24" s="152" customFormat="1" x14ac:dyDescent="0.25">
      <c r="A38" s="145"/>
      <c r="B38" s="146"/>
      <c r="C38" s="145"/>
      <c r="D38" s="145"/>
      <c r="E38" s="147"/>
      <c r="F38" s="149"/>
      <c r="G38" s="149"/>
      <c r="H38" s="149"/>
      <c r="I38" s="149"/>
      <c r="J38" s="149"/>
      <c r="K38" s="149"/>
      <c r="L38" s="149"/>
      <c r="M38" s="149"/>
      <c r="N38" s="150"/>
      <c r="O38" s="150"/>
      <c r="P38" s="145"/>
      <c r="Q38" s="149"/>
      <c r="R38" s="182" t="str">
        <f t="shared" si="10"/>
        <v/>
      </c>
      <c r="S38" s="187" t="str">
        <f t="shared" si="11"/>
        <v/>
      </c>
      <c r="T38" s="166" t="s">
        <v>82</v>
      </c>
    </row>
    <row r="39" spans="1:24" x14ac:dyDescent="0.25">
      <c r="A39" s="76"/>
      <c r="R39" s="184"/>
      <c r="S39" s="175"/>
      <c r="T39" s="168"/>
    </row>
    <row r="40" spans="1:24" x14ac:dyDescent="0.25">
      <c r="A40" s="17" t="s">
        <v>115</v>
      </c>
      <c r="R40" s="184"/>
      <c r="S40" s="175"/>
      <c r="T40" s="168"/>
    </row>
    <row r="41" spans="1:24" s="43" customFormat="1" ht="60" x14ac:dyDescent="0.25">
      <c r="A41" s="46" t="s">
        <v>25</v>
      </c>
      <c r="B41" s="46" t="s">
        <v>292</v>
      </c>
      <c r="C41" s="46" t="s">
        <v>28</v>
      </c>
      <c r="D41" s="38" t="s">
        <v>192</v>
      </c>
      <c r="E41" s="38" t="s">
        <v>154</v>
      </c>
      <c r="F41" s="47" t="s">
        <v>33</v>
      </c>
      <c r="G41" s="47" t="s">
        <v>35</v>
      </c>
      <c r="H41" s="47" t="s">
        <v>36</v>
      </c>
      <c r="I41" s="47" t="s">
        <v>37</v>
      </c>
      <c r="J41" s="47" t="s">
        <v>185</v>
      </c>
      <c r="K41" s="47" t="s">
        <v>49</v>
      </c>
      <c r="L41" s="47" t="s">
        <v>38</v>
      </c>
      <c r="M41" s="47" t="s">
        <v>39</v>
      </c>
      <c r="N41" s="48" t="s">
        <v>29</v>
      </c>
      <c r="O41" s="48" t="s">
        <v>30</v>
      </c>
      <c r="P41" s="46" t="s">
        <v>27</v>
      </c>
      <c r="Q41" s="47" t="s">
        <v>34</v>
      </c>
      <c r="R41" s="39" t="s">
        <v>256</v>
      </c>
      <c r="S41" s="179" t="s">
        <v>205</v>
      </c>
      <c r="T41" s="165" t="s">
        <v>276</v>
      </c>
      <c r="U41" s="42"/>
      <c r="V41" s="42"/>
      <c r="W41" s="42"/>
      <c r="X41" s="42"/>
    </row>
    <row r="42" spans="1:24" s="152" customFormat="1" x14ac:dyDescent="0.25">
      <c r="A42" s="145"/>
      <c r="B42" s="146"/>
      <c r="C42" s="145"/>
      <c r="D42" s="145"/>
      <c r="E42" s="147"/>
      <c r="F42" s="149"/>
      <c r="G42" s="149"/>
      <c r="H42" s="149"/>
      <c r="I42" s="149"/>
      <c r="J42" s="149"/>
      <c r="K42" s="149"/>
      <c r="L42" s="149"/>
      <c r="M42" s="149"/>
      <c r="N42" s="150"/>
      <c r="O42" s="150"/>
      <c r="P42" s="145"/>
      <c r="Q42" s="149"/>
      <c r="R42" s="181" t="str">
        <f>IF(O42="","",O42/Q42)</f>
        <v/>
      </c>
      <c r="S42" s="187" t="str">
        <f>IF(A42="","",IF(AND(F42&gt;12999,G42="Yes",H42&gt;4.96,I42="Yes",J42="Yes",K42="Yes",OR(L42="Yes",M42="Yes")),"Yes","No"))</f>
        <v/>
      </c>
      <c r="T42" s="166" t="s">
        <v>116</v>
      </c>
    </row>
    <row r="43" spans="1:24" s="152" customFormat="1" x14ac:dyDescent="0.25">
      <c r="A43" s="145"/>
      <c r="B43" s="146"/>
      <c r="C43" s="145"/>
      <c r="D43" s="145"/>
      <c r="E43" s="147"/>
      <c r="F43" s="149"/>
      <c r="G43" s="149"/>
      <c r="H43" s="149"/>
      <c r="I43" s="149"/>
      <c r="J43" s="149"/>
      <c r="K43" s="149"/>
      <c r="L43" s="149"/>
      <c r="M43" s="149"/>
      <c r="N43" s="150"/>
      <c r="O43" s="150"/>
      <c r="P43" s="145"/>
      <c r="Q43" s="149"/>
      <c r="R43" s="182" t="str">
        <f t="shared" ref="R43:R44" si="12">IF(O43="","",O43/Q43)</f>
        <v/>
      </c>
      <c r="S43" s="187" t="str">
        <f t="shared" ref="S43:S44" si="13">IF(A43="","",IF(AND(F43&gt;12999,G43="Yes",H43&gt;4.96,I43="Yes",J43="Yes",K43="Yes",OR(L43="Yes",M43="Yes")),"Yes","No"))</f>
        <v/>
      </c>
      <c r="T43" s="166" t="s">
        <v>116</v>
      </c>
    </row>
    <row r="44" spans="1:24" s="152" customFormat="1" x14ac:dyDescent="0.25">
      <c r="A44" s="145"/>
      <c r="B44" s="146"/>
      <c r="C44" s="145"/>
      <c r="D44" s="145"/>
      <c r="E44" s="147"/>
      <c r="F44" s="149"/>
      <c r="G44" s="149"/>
      <c r="H44" s="149"/>
      <c r="I44" s="149"/>
      <c r="J44" s="149"/>
      <c r="K44" s="149"/>
      <c r="L44" s="149"/>
      <c r="M44" s="149"/>
      <c r="N44" s="150"/>
      <c r="O44" s="150"/>
      <c r="P44" s="145"/>
      <c r="Q44" s="149"/>
      <c r="R44" s="182" t="str">
        <f t="shared" si="12"/>
        <v/>
      </c>
      <c r="S44" s="187" t="str">
        <f t="shared" si="13"/>
        <v/>
      </c>
      <c r="T44" s="166" t="s">
        <v>116</v>
      </c>
    </row>
  </sheetData>
  <sheetProtection algorithmName="SHA-512" hashValue="I61u7Yzp48sFHkDjVAT6rTPZrTmDFOXKRXaOprHsCR6G4O+hoUTaFnGFkbVnNkHlMaDBJ0YJqOFQjrom+82sQQ==" saltValue="tS41r+aeRM6VcA5e8V5hJw==" spinCount="100000" sheet="1" selectLockedCells="1"/>
  <protectedRanges>
    <protectedRange sqref="P2:S3" name="Vendor Name"/>
  </protectedRanges>
  <dataValidations count="3">
    <dataValidation type="list" allowBlank="1" showInputMessage="1" showErrorMessage="1" sqref="I18:M20 G36:G38 G12:G14 G30:G32 I42:M44 G24:G26 G6:G8 I12:M14 G18:G20 I24:M26 I30:M32 I36:M38 G42:G44 I6:M8">
      <formula1>$AB$1:$AB$2</formula1>
    </dataValidation>
    <dataValidation type="list" allowBlank="1" showInputMessage="1" showErrorMessage="1" sqref="P6:P8 P36:P38 P12:P14 P18:P20 P24:P26 P30:P32 P42:P44">
      <formula1>$AB$3:$AB$4</formula1>
    </dataValidation>
    <dataValidation type="whole" operator="greaterThan" allowBlank="1" showErrorMessage="1" errorTitle="Date Entry Error" error="You must enter a whole number in this field. Text is not allowed." promptTitle="Data Entry Error" prompt="You must a whole number in this field. Text is not allowed." sqref="H6:H8 H36:H38 H12:H14 H18:H20 H24:H26 H30:H32 H42:H44">
      <formula1>0</formula1>
    </dataValidation>
  </dataValidations>
  <printOptions horizontalCentered="1"/>
  <pageMargins left="0.25" right="0.25" top="0.75" bottom="0.75" header="0.3" footer="0.3"/>
  <pageSetup paperSize="5" scale="46" fitToHeight="0" orientation="landscape" horizontalDpi="4294967294"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32"/>
  <sheetViews>
    <sheetView zoomScale="110" zoomScaleNormal="110" workbookViewId="0">
      <pane ySplit="2" topLeftCell="A3" activePane="bottomLeft" state="frozen"/>
      <selection pane="bottomLeft" activeCell="A6" sqref="A6"/>
    </sheetView>
  </sheetViews>
  <sheetFormatPr defaultColWidth="9.140625" defaultRowHeight="15" x14ac:dyDescent="0.25"/>
  <cols>
    <col min="1" max="1" width="15.42578125" style="13" customWidth="1"/>
    <col min="2" max="2" width="69.28515625" style="13" customWidth="1"/>
    <col min="3" max="3" width="31.42578125" style="76" customWidth="1"/>
    <col min="4" max="4" width="35" style="76" customWidth="1"/>
    <col min="5" max="5" width="14.5703125" style="76" customWidth="1"/>
    <col min="6" max="6" width="12.28515625" style="78" customWidth="1"/>
    <col min="7" max="7" width="14.28515625" style="78" customWidth="1"/>
    <col min="8" max="12" width="12.28515625" style="78" customWidth="1"/>
    <col min="13" max="13" width="13.5703125" style="71" customWidth="1"/>
    <col min="14" max="14" width="11.85546875" style="71" customWidth="1"/>
    <col min="15" max="15" width="15.140625" style="76" customWidth="1"/>
    <col min="16" max="16" width="9.28515625" style="78" customWidth="1"/>
    <col min="17" max="17" width="16.28515625" style="79" customWidth="1"/>
    <col min="18" max="18" width="19.85546875" style="71" customWidth="1"/>
    <col min="19" max="19" width="8.85546875" style="21" customWidth="1"/>
    <col min="20" max="23" width="8.85546875" style="5" customWidth="1"/>
    <col min="24" max="25" width="8.85546875" style="1" customWidth="1"/>
    <col min="26" max="27" width="8.85546875" style="1" hidden="1" customWidth="1"/>
    <col min="28" max="30" width="8.85546875" style="1" customWidth="1"/>
    <col min="31" max="16384" width="9.140625" style="1"/>
  </cols>
  <sheetData>
    <row r="1" spans="1:27" customFormat="1" ht="15" customHeight="1" x14ac:dyDescent="0.25">
      <c r="A1" s="139" t="s">
        <v>3</v>
      </c>
      <c r="B1" s="138">
        <f>'General Information'!$B$6</f>
        <v>0</v>
      </c>
      <c r="C1" s="61"/>
      <c r="D1" s="62"/>
      <c r="E1" s="62"/>
      <c r="F1" s="64"/>
      <c r="G1" s="64"/>
      <c r="H1" s="64"/>
      <c r="I1" s="64"/>
      <c r="J1" s="64"/>
      <c r="K1" s="64"/>
      <c r="L1" s="64"/>
      <c r="M1" s="65"/>
      <c r="N1" s="66"/>
      <c r="O1" s="62"/>
      <c r="P1" s="64"/>
      <c r="Q1" s="67"/>
      <c r="R1" s="102"/>
      <c r="S1" s="20"/>
      <c r="T1" s="6"/>
      <c r="U1" s="6"/>
      <c r="V1" s="7"/>
      <c r="W1" s="8"/>
      <c r="AA1" t="s">
        <v>40</v>
      </c>
    </row>
    <row r="2" spans="1:27" customFormat="1" ht="22.9" customHeight="1" x14ac:dyDescent="0.35">
      <c r="A2" s="137" t="s">
        <v>260</v>
      </c>
      <c r="B2" s="13"/>
      <c r="C2" s="68"/>
      <c r="D2" s="68"/>
      <c r="E2" s="68"/>
      <c r="F2" s="70"/>
      <c r="G2" s="70"/>
      <c r="H2" s="70"/>
      <c r="I2" s="70"/>
      <c r="J2" s="70"/>
      <c r="K2" s="70"/>
      <c r="L2" s="70"/>
      <c r="M2" s="71"/>
      <c r="N2" s="66"/>
      <c r="O2" s="72"/>
      <c r="P2" s="73"/>
      <c r="Q2" s="74"/>
      <c r="R2" s="80"/>
      <c r="S2" s="20"/>
      <c r="T2" s="6"/>
      <c r="U2" s="6"/>
      <c r="V2" s="7"/>
      <c r="W2" s="8"/>
      <c r="AA2" t="s">
        <v>41</v>
      </c>
    </row>
    <row r="3" spans="1:27" s="3" customFormat="1" ht="14.45" customHeight="1" x14ac:dyDescent="0.25">
      <c r="A3" s="18"/>
      <c r="C3" s="72"/>
      <c r="D3" s="72"/>
      <c r="E3" s="72"/>
      <c r="F3" s="73"/>
      <c r="G3" s="73"/>
      <c r="H3" s="73"/>
      <c r="I3" s="73"/>
      <c r="J3" s="73"/>
      <c r="K3" s="73"/>
      <c r="L3" s="73"/>
      <c r="M3" s="80"/>
      <c r="N3" s="81"/>
      <c r="O3" s="72"/>
      <c r="P3" s="73"/>
      <c r="Q3" s="74"/>
      <c r="R3" s="80"/>
      <c r="S3" s="22"/>
      <c r="T3" s="10"/>
      <c r="U3" s="10"/>
      <c r="V3" s="11"/>
      <c r="W3" s="9"/>
      <c r="AA3" t="s">
        <v>203</v>
      </c>
    </row>
    <row r="4" spans="1:27" s="3" customFormat="1" ht="14.45" customHeight="1" x14ac:dyDescent="0.25">
      <c r="A4" s="17" t="s">
        <v>50</v>
      </c>
      <c r="B4" s="15"/>
      <c r="C4" s="72"/>
      <c r="D4" s="72"/>
      <c r="E4" s="72"/>
      <c r="F4" s="73"/>
      <c r="G4" s="73"/>
      <c r="H4" s="73"/>
      <c r="I4" s="73"/>
      <c r="J4" s="73"/>
      <c r="K4" s="73"/>
      <c r="L4" s="73"/>
      <c r="M4" s="80"/>
      <c r="N4" s="81"/>
      <c r="O4" s="72"/>
      <c r="P4" s="73"/>
      <c r="Q4" s="74"/>
      <c r="R4" s="80"/>
      <c r="S4" s="22"/>
      <c r="T4" s="10"/>
      <c r="U4" s="10"/>
      <c r="V4" s="11"/>
      <c r="W4" s="9"/>
      <c r="AA4" t="s">
        <v>204</v>
      </c>
    </row>
    <row r="5" spans="1:27" s="41" customFormat="1" ht="60" x14ac:dyDescent="0.25">
      <c r="A5" s="38" t="s">
        <v>25</v>
      </c>
      <c r="B5" s="38" t="s">
        <v>292</v>
      </c>
      <c r="C5" s="38" t="s">
        <v>28</v>
      </c>
      <c r="D5" s="38" t="s">
        <v>192</v>
      </c>
      <c r="E5" s="38" t="s">
        <v>154</v>
      </c>
      <c r="F5" s="40" t="s">
        <v>33</v>
      </c>
      <c r="G5" s="40" t="s">
        <v>35</v>
      </c>
      <c r="H5" s="40" t="s">
        <v>36</v>
      </c>
      <c r="I5" s="40" t="s">
        <v>37</v>
      </c>
      <c r="J5" s="40" t="s">
        <v>185</v>
      </c>
      <c r="K5" s="47" t="s">
        <v>38</v>
      </c>
      <c r="L5" s="40" t="s">
        <v>39</v>
      </c>
      <c r="M5" s="39" t="s">
        <v>29</v>
      </c>
      <c r="N5" s="39" t="s">
        <v>30</v>
      </c>
      <c r="O5" s="38" t="s">
        <v>27</v>
      </c>
      <c r="P5" s="40" t="s">
        <v>34</v>
      </c>
      <c r="Q5" s="39" t="s">
        <v>256</v>
      </c>
      <c r="R5" s="179" t="s">
        <v>205</v>
      </c>
      <c r="S5" s="165" t="s">
        <v>276</v>
      </c>
    </row>
    <row r="6" spans="1:27" s="152" customFormat="1" x14ac:dyDescent="0.25">
      <c r="A6" s="145"/>
      <c r="B6" s="146"/>
      <c r="C6" s="145"/>
      <c r="D6" s="145"/>
      <c r="E6" s="147"/>
      <c r="F6" s="149"/>
      <c r="G6" s="149"/>
      <c r="H6" s="149"/>
      <c r="I6" s="149"/>
      <c r="J6" s="149"/>
      <c r="K6" s="149"/>
      <c r="L6" s="149"/>
      <c r="M6" s="150"/>
      <c r="N6" s="150"/>
      <c r="O6" s="145"/>
      <c r="P6" s="149"/>
      <c r="Q6" s="181" t="str">
        <f>IF(N6="","",N6/P6)</f>
        <v/>
      </c>
      <c r="R6" s="187" t="str">
        <f>IF(A6="","",IF(AND(F6&gt;999,F6&lt;2000,G6="Yes",H6&gt;4.96,I6="Yes",J6="Yes",OR(K6="Yes",L6="Yes")),"Yes","No"))</f>
        <v/>
      </c>
      <c r="S6" s="166" t="s">
        <v>84</v>
      </c>
    </row>
    <row r="7" spans="1:27" s="152" customFormat="1" x14ac:dyDescent="0.25">
      <c r="A7" s="145"/>
      <c r="B7" s="146"/>
      <c r="C7" s="145"/>
      <c r="D7" s="145"/>
      <c r="E7" s="147"/>
      <c r="F7" s="149"/>
      <c r="G7" s="149"/>
      <c r="H7" s="149"/>
      <c r="I7" s="149"/>
      <c r="J7" s="149"/>
      <c r="K7" s="149"/>
      <c r="L7" s="149"/>
      <c r="M7" s="150"/>
      <c r="N7" s="150"/>
      <c r="O7" s="145"/>
      <c r="P7" s="149"/>
      <c r="Q7" s="182" t="str">
        <f t="shared" ref="Q7:Q8" si="0">IF(N7="","",N7/P7)</f>
        <v/>
      </c>
      <c r="R7" s="187" t="str">
        <f t="shared" ref="R7:R8" si="1">IF(A7="","",IF(AND(F7&gt;999,F7&lt;2000,G7="Yes",H7&gt;4.96,I7="Yes",J7="Yes",OR(K7="Yes",L7="Yes")),"Yes","No"))</f>
        <v/>
      </c>
      <c r="S7" s="166" t="s">
        <v>84</v>
      </c>
    </row>
    <row r="8" spans="1:27" s="152" customFormat="1" x14ac:dyDescent="0.25">
      <c r="A8" s="145"/>
      <c r="B8" s="146"/>
      <c r="C8" s="145"/>
      <c r="D8" s="145"/>
      <c r="E8" s="147"/>
      <c r="F8" s="149"/>
      <c r="G8" s="149"/>
      <c r="H8" s="149"/>
      <c r="I8" s="149"/>
      <c r="J8" s="149"/>
      <c r="K8" s="149"/>
      <c r="L8" s="149"/>
      <c r="M8" s="150"/>
      <c r="N8" s="150"/>
      <c r="O8" s="145"/>
      <c r="P8" s="149"/>
      <c r="Q8" s="182" t="str">
        <f t="shared" si="0"/>
        <v/>
      </c>
      <c r="R8" s="187" t="str">
        <f t="shared" si="1"/>
        <v/>
      </c>
      <c r="S8" s="166" t="s">
        <v>84</v>
      </c>
    </row>
    <row r="9" spans="1:27" customFormat="1" x14ac:dyDescent="0.25">
      <c r="A9" s="14"/>
      <c r="B9" s="14"/>
      <c r="C9" s="68"/>
      <c r="D9" s="68"/>
      <c r="E9" s="68"/>
      <c r="F9" s="70"/>
      <c r="G9" s="70"/>
      <c r="H9" s="70"/>
      <c r="I9" s="70"/>
      <c r="J9" s="70"/>
      <c r="K9" s="70"/>
      <c r="L9" s="70"/>
      <c r="M9" s="75"/>
      <c r="N9" s="75"/>
      <c r="O9" s="68"/>
      <c r="P9" s="70"/>
      <c r="Q9" s="183"/>
      <c r="R9" s="188"/>
      <c r="S9" s="166"/>
    </row>
    <row r="10" spans="1:27" x14ac:dyDescent="0.25">
      <c r="A10" s="19" t="s">
        <v>51</v>
      </c>
      <c r="Q10" s="184"/>
      <c r="R10" s="175"/>
      <c r="S10" s="168"/>
    </row>
    <row r="11" spans="1:27" s="43" customFormat="1" ht="60" x14ac:dyDescent="0.25">
      <c r="A11" s="38" t="s">
        <v>25</v>
      </c>
      <c r="B11" s="38" t="s">
        <v>292</v>
      </c>
      <c r="C11" s="38" t="s">
        <v>28</v>
      </c>
      <c r="D11" s="38" t="s">
        <v>192</v>
      </c>
      <c r="E11" s="38" t="s">
        <v>154</v>
      </c>
      <c r="F11" s="40" t="s">
        <v>33</v>
      </c>
      <c r="G11" s="40" t="s">
        <v>35</v>
      </c>
      <c r="H11" s="40" t="s">
        <v>36</v>
      </c>
      <c r="I11" s="40" t="s">
        <v>37</v>
      </c>
      <c r="J11" s="40" t="s">
        <v>185</v>
      </c>
      <c r="K11" s="47" t="s">
        <v>38</v>
      </c>
      <c r="L11" s="40" t="s">
        <v>39</v>
      </c>
      <c r="M11" s="39" t="s">
        <v>29</v>
      </c>
      <c r="N11" s="39" t="s">
        <v>30</v>
      </c>
      <c r="O11" s="38" t="s">
        <v>27</v>
      </c>
      <c r="P11" s="40" t="s">
        <v>34</v>
      </c>
      <c r="Q11" s="39" t="s">
        <v>256</v>
      </c>
      <c r="R11" s="179" t="s">
        <v>205</v>
      </c>
      <c r="S11" s="165" t="s">
        <v>276</v>
      </c>
      <c r="T11" s="42"/>
      <c r="U11" s="42"/>
      <c r="V11" s="42"/>
      <c r="W11" s="42"/>
    </row>
    <row r="12" spans="1:27" s="152" customFormat="1" x14ac:dyDescent="0.25">
      <c r="A12" s="145"/>
      <c r="B12" s="146"/>
      <c r="C12" s="145"/>
      <c r="D12" s="145"/>
      <c r="E12" s="147"/>
      <c r="F12" s="149"/>
      <c r="G12" s="149"/>
      <c r="H12" s="149"/>
      <c r="I12" s="149"/>
      <c r="J12" s="149"/>
      <c r="K12" s="149"/>
      <c r="L12" s="149"/>
      <c r="M12" s="150"/>
      <c r="N12" s="150"/>
      <c r="O12" s="145"/>
      <c r="P12" s="149"/>
      <c r="Q12" s="181" t="str">
        <f>IF(N12="","",N12/P12)</f>
        <v/>
      </c>
      <c r="R12" s="187" t="str">
        <f>IF(A12="","",IF(AND(F12&gt;1999,F12&lt;3000,G12="Yes",H12&gt;4.96,I12="Yes",J12="Yes",OR(K12="Yes",L12="Yes")),"Yes","No"))</f>
        <v/>
      </c>
      <c r="S12" s="166" t="s">
        <v>85</v>
      </c>
    </row>
    <row r="13" spans="1:27" s="152" customFormat="1" x14ac:dyDescent="0.25">
      <c r="A13" s="145"/>
      <c r="B13" s="146"/>
      <c r="C13" s="145"/>
      <c r="D13" s="145"/>
      <c r="E13" s="147"/>
      <c r="F13" s="149"/>
      <c r="G13" s="149"/>
      <c r="H13" s="149"/>
      <c r="I13" s="149"/>
      <c r="J13" s="149"/>
      <c r="K13" s="149"/>
      <c r="L13" s="149"/>
      <c r="M13" s="150"/>
      <c r="N13" s="150"/>
      <c r="O13" s="145"/>
      <c r="P13" s="149"/>
      <c r="Q13" s="182" t="str">
        <f t="shared" ref="Q13:Q14" si="2">IF(N13="","",N13/P13)</f>
        <v/>
      </c>
      <c r="R13" s="187" t="str">
        <f t="shared" ref="R13:R14" si="3">IF(A13="","",IF(AND(F13&gt;1999,F13&lt;3000,G13="Yes",H13&gt;4.96,I13="Yes",J13="Yes",OR(K13="Yes",L13="Yes")),"Yes","No"))</f>
        <v/>
      </c>
      <c r="S13" s="166" t="s">
        <v>85</v>
      </c>
    </row>
    <row r="14" spans="1:27" s="152" customFormat="1" x14ac:dyDescent="0.25">
      <c r="A14" s="145"/>
      <c r="B14" s="146"/>
      <c r="C14" s="145"/>
      <c r="D14" s="145"/>
      <c r="E14" s="147"/>
      <c r="F14" s="149"/>
      <c r="G14" s="149"/>
      <c r="H14" s="149"/>
      <c r="I14" s="149"/>
      <c r="J14" s="149"/>
      <c r="K14" s="149"/>
      <c r="L14" s="149"/>
      <c r="M14" s="150"/>
      <c r="N14" s="150"/>
      <c r="O14" s="145"/>
      <c r="P14" s="149"/>
      <c r="Q14" s="182" t="str">
        <f t="shared" si="2"/>
        <v/>
      </c>
      <c r="R14" s="187" t="str">
        <f t="shared" si="3"/>
        <v/>
      </c>
      <c r="S14" s="166" t="s">
        <v>85</v>
      </c>
    </row>
    <row r="15" spans="1:27" x14ac:dyDescent="0.25">
      <c r="Q15" s="184"/>
      <c r="R15" s="175"/>
      <c r="S15" s="168"/>
    </row>
    <row r="16" spans="1:27" x14ac:dyDescent="0.25">
      <c r="A16" s="17" t="s">
        <v>52</v>
      </c>
      <c r="Q16" s="184"/>
      <c r="R16" s="175"/>
      <c r="S16" s="168"/>
    </row>
    <row r="17" spans="1:23" s="43" customFormat="1" ht="60" x14ac:dyDescent="0.25">
      <c r="A17" s="38" t="s">
        <v>25</v>
      </c>
      <c r="B17" s="38" t="s">
        <v>292</v>
      </c>
      <c r="C17" s="38" t="s">
        <v>28</v>
      </c>
      <c r="D17" s="38" t="s">
        <v>192</v>
      </c>
      <c r="E17" s="38" t="s">
        <v>154</v>
      </c>
      <c r="F17" s="40" t="s">
        <v>33</v>
      </c>
      <c r="G17" s="40" t="s">
        <v>35</v>
      </c>
      <c r="H17" s="40" t="s">
        <v>36</v>
      </c>
      <c r="I17" s="40" t="s">
        <v>37</v>
      </c>
      <c r="J17" s="40" t="s">
        <v>185</v>
      </c>
      <c r="K17" s="47" t="s">
        <v>38</v>
      </c>
      <c r="L17" s="40" t="s">
        <v>39</v>
      </c>
      <c r="M17" s="39" t="s">
        <v>29</v>
      </c>
      <c r="N17" s="39" t="s">
        <v>30</v>
      </c>
      <c r="O17" s="38" t="s">
        <v>27</v>
      </c>
      <c r="P17" s="40" t="s">
        <v>34</v>
      </c>
      <c r="Q17" s="39" t="s">
        <v>256</v>
      </c>
      <c r="R17" s="179" t="s">
        <v>205</v>
      </c>
      <c r="S17" s="165" t="s">
        <v>276</v>
      </c>
      <c r="T17" s="42"/>
      <c r="U17" s="42"/>
      <c r="V17" s="42"/>
      <c r="W17" s="42"/>
    </row>
    <row r="18" spans="1:23" s="152" customFormat="1" x14ac:dyDescent="0.25">
      <c r="A18" s="145"/>
      <c r="B18" s="146"/>
      <c r="C18" s="145"/>
      <c r="D18" s="145"/>
      <c r="E18" s="147"/>
      <c r="F18" s="149"/>
      <c r="G18" s="149"/>
      <c r="H18" s="149"/>
      <c r="I18" s="149"/>
      <c r="J18" s="149"/>
      <c r="K18" s="149"/>
      <c r="L18" s="149"/>
      <c r="M18" s="150"/>
      <c r="N18" s="150"/>
      <c r="O18" s="145"/>
      <c r="P18" s="149"/>
      <c r="Q18" s="181" t="str">
        <f>IF(N18="","",N18/P18)</f>
        <v/>
      </c>
      <c r="R18" s="187" t="str">
        <f>IF(A18="","",IF(AND(F18&gt;2999,F18&lt;4000,G18="Yes",H18&gt;4.96,I18="Yes",J18="Yes",OR(K18="Yes",L18="Yes")),"Yes","No"))</f>
        <v/>
      </c>
      <c r="S18" s="166" t="s">
        <v>86</v>
      </c>
    </row>
    <row r="19" spans="1:23" s="152" customFormat="1" x14ac:dyDescent="0.25">
      <c r="A19" s="145"/>
      <c r="B19" s="146"/>
      <c r="C19" s="145"/>
      <c r="D19" s="145"/>
      <c r="E19" s="147"/>
      <c r="F19" s="149"/>
      <c r="G19" s="149"/>
      <c r="H19" s="149"/>
      <c r="I19" s="149"/>
      <c r="J19" s="149"/>
      <c r="K19" s="149"/>
      <c r="L19" s="149"/>
      <c r="M19" s="150"/>
      <c r="N19" s="150"/>
      <c r="O19" s="145"/>
      <c r="P19" s="149"/>
      <c r="Q19" s="182" t="str">
        <f t="shared" ref="Q19:Q20" si="4">IF(N19="","",N19/P19)</f>
        <v/>
      </c>
      <c r="R19" s="187" t="str">
        <f t="shared" ref="R19:R20" si="5">IF(A19="","",IF(AND(F19&gt;2999,F19&lt;4000,G19="Yes",H19&gt;4.96,I19="Yes",J19="Yes",OR(K19="Yes",L19="Yes")),"Yes","No"))</f>
        <v/>
      </c>
      <c r="S19" s="166" t="s">
        <v>86</v>
      </c>
    </row>
    <row r="20" spans="1:23" s="152" customFormat="1" x14ac:dyDescent="0.25">
      <c r="A20" s="145"/>
      <c r="B20" s="146"/>
      <c r="C20" s="145"/>
      <c r="D20" s="145"/>
      <c r="E20" s="147"/>
      <c r="F20" s="149"/>
      <c r="G20" s="149"/>
      <c r="H20" s="149"/>
      <c r="I20" s="149"/>
      <c r="J20" s="149"/>
      <c r="K20" s="149"/>
      <c r="L20" s="149"/>
      <c r="M20" s="150"/>
      <c r="N20" s="150"/>
      <c r="O20" s="145"/>
      <c r="P20" s="149"/>
      <c r="Q20" s="182" t="str">
        <f t="shared" si="4"/>
        <v/>
      </c>
      <c r="R20" s="187" t="str">
        <f t="shared" si="5"/>
        <v/>
      </c>
      <c r="S20" s="166" t="s">
        <v>86</v>
      </c>
    </row>
    <row r="21" spans="1:23" x14ac:dyDescent="0.25">
      <c r="Q21" s="184"/>
      <c r="R21" s="175"/>
      <c r="S21" s="168"/>
    </row>
    <row r="22" spans="1:23" x14ac:dyDescent="0.25">
      <c r="A22" s="17" t="s">
        <v>53</v>
      </c>
      <c r="Q22" s="184"/>
      <c r="R22" s="175"/>
      <c r="S22" s="168"/>
    </row>
    <row r="23" spans="1:23" s="43" customFormat="1" ht="60" x14ac:dyDescent="0.25">
      <c r="A23" s="38" t="s">
        <v>25</v>
      </c>
      <c r="B23" s="38" t="s">
        <v>292</v>
      </c>
      <c r="C23" s="38" t="s">
        <v>28</v>
      </c>
      <c r="D23" s="38" t="s">
        <v>192</v>
      </c>
      <c r="E23" s="38" t="s">
        <v>154</v>
      </c>
      <c r="F23" s="40" t="s">
        <v>33</v>
      </c>
      <c r="G23" s="40" t="s">
        <v>35</v>
      </c>
      <c r="H23" s="40" t="s">
        <v>36</v>
      </c>
      <c r="I23" s="40" t="s">
        <v>37</v>
      </c>
      <c r="J23" s="40" t="s">
        <v>185</v>
      </c>
      <c r="K23" s="47" t="s">
        <v>38</v>
      </c>
      <c r="L23" s="40" t="s">
        <v>39</v>
      </c>
      <c r="M23" s="39" t="s">
        <v>29</v>
      </c>
      <c r="N23" s="39" t="s">
        <v>30</v>
      </c>
      <c r="O23" s="38" t="s">
        <v>27</v>
      </c>
      <c r="P23" s="40" t="s">
        <v>34</v>
      </c>
      <c r="Q23" s="39" t="s">
        <v>256</v>
      </c>
      <c r="R23" s="179" t="s">
        <v>205</v>
      </c>
      <c r="S23" s="165" t="s">
        <v>276</v>
      </c>
      <c r="T23" s="42"/>
      <c r="U23" s="42"/>
      <c r="V23" s="42"/>
      <c r="W23" s="42"/>
    </row>
    <row r="24" spans="1:23" s="152" customFormat="1" x14ac:dyDescent="0.25">
      <c r="A24" s="145"/>
      <c r="B24" s="146"/>
      <c r="C24" s="145"/>
      <c r="D24" s="145"/>
      <c r="E24" s="147"/>
      <c r="F24" s="149"/>
      <c r="G24" s="149"/>
      <c r="H24" s="149"/>
      <c r="I24" s="149"/>
      <c r="J24" s="149"/>
      <c r="K24" s="149"/>
      <c r="L24" s="149"/>
      <c r="M24" s="150"/>
      <c r="N24" s="150"/>
      <c r="O24" s="145"/>
      <c r="P24" s="149"/>
      <c r="Q24" s="181" t="str">
        <f>IF(N24="","",N24/P24)</f>
        <v/>
      </c>
      <c r="R24" s="187" t="str">
        <f>IF(A24="","",IF(AND(F24&gt;3999,F24&lt;5000,G24="Yes",H24&gt;4.96,I24="Yes",J24="Yes",OR(K24="Yes",L24="Yes")),"Yes","No"))</f>
        <v/>
      </c>
      <c r="S24" s="166" t="s">
        <v>87</v>
      </c>
    </row>
    <row r="25" spans="1:23" s="152" customFormat="1" x14ac:dyDescent="0.25">
      <c r="A25" s="145"/>
      <c r="B25" s="146"/>
      <c r="C25" s="145"/>
      <c r="D25" s="145"/>
      <c r="E25" s="147"/>
      <c r="F25" s="149"/>
      <c r="G25" s="149"/>
      <c r="H25" s="149"/>
      <c r="I25" s="149"/>
      <c r="J25" s="149"/>
      <c r="K25" s="149"/>
      <c r="L25" s="149"/>
      <c r="M25" s="150"/>
      <c r="N25" s="150"/>
      <c r="O25" s="145"/>
      <c r="P25" s="149"/>
      <c r="Q25" s="182" t="str">
        <f t="shared" ref="Q25:Q26" si="6">IF(N25="","",N25/P25)</f>
        <v/>
      </c>
      <c r="R25" s="187" t="str">
        <f t="shared" ref="R25:R26" si="7">IF(A25="","",IF(AND(F25&gt;3999,F25&lt;5000,G25="Yes",H25&gt;4.96,I25="Yes",J25="Yes",OR(K25="Yes",L25="Yes")),"Yes","No"))</f>
        <v/>
      </c>
      <c r="S25" s="166" t="s">
        <v>87</v>
      </c>
    </row>
    <row r="26" spans="1:23" s="152" customFormat="1" x14ac:dyDescent="0.25">
      <c r="A26" s="145"/>
      <c r="B26" s="146"/>
      <c r="C26" s="145"/>
      <c r="D26" s="145"/>
      <c r="E26" s="147"/>
      <c r="F26" s="149"/>
      <c r="G26" s="149"/>
      <c r="H26" s="149"/>
      <c r="I26" s="149"/>
      <c r="J26" s="149"/>
      <c r="K26" s="149"/>
      <c r="L26" s="149"/>
      <c r="M26" s="150"/>
      <c r="N26" s="150"/>
      <c r="O26" s="145"/>
      <c r="P26" s="149"/>
      <c r="Q26" s="182" t="str">
        <f t="shared" si="6"/>
        <v/>
      </c>
      <c r="R26" s="187" t="str">
        <f t="shared" si="7"/>
        <v/>
      </c>
      <c r="S26" s="166" t="s">
        <v>87</v>
      </c>
    </row>
    <row r="27" spans="1:23" x14ac:dyDescent="0.25">
      <c r="Q27" s="184"/>
      <c r="R27" s="175"/>
      <c r="S27" s="168"/>
    </row>
    <row r="28" spans="1:23" x14ac:dyDescent="0.25">
      <c r="A28" s="17" t="s">
        <v>59</v>
      </c>
      <c r="Q28" s="184"/>
      <c r="R28" s="175"/>
      <c r="S28" s="168"/>
    </row>
    <row r="29" spans="1:23" s="43" customFormat="1" ht="60" x14ac:dyDescent="0.25">
      <c r="A29" s="38" t="s">
        <v>25</v>
      </c>
      <c r="B29" s="38" t="s">
        <v>292</v>
      </c>
      <c r="C29" s="38" t="s">
        <v>28</v>
      </c>
      <c r="D29" s="38" t="s">
        <v>192</v>
      </c>
      <c r="E29" s="38" t="s">
        <v>154</v>
      </c>
      <c r="F29" s="40" t="s">
        <v>33</v>
      </c>
      <c r="G29" s="40" t="s">
        <v>35</v>
      </c>
      <c r="H29" s="40" t="s">
        <v>36</v>
      </c>
      <c r="I29" s="40" t="s">
        <v>37</v>
      </c>
      <c r="J29" s="40" t="s">
        <v>185</v>
      </c>
      <c r="K29" s="47" t="s">
        <v>38</v>
      </c>
      <c r="L29" s="40" t="s">
        <v>39</v>
      </c>
      <c r="M29" s="39" t="s">
        <v>29</v>
      </c>
      <c r="N29" s="39" t="s">
        <v>30</v>
      </c>
      <c r="O29" s="38" t="s">
        <v>27</v>
      </c>
      <c r="P29" s="40" t="s">
        <v>34</v>
      </c>
      <c r="Q29" s="39" t="s">
        <v>256</v>
      </c>
      <c r="R29" s="179" t="s">
        <v>205</v>
      </c>
      <c r="S29" s="165" t="s">
        <v>276</v>
      </c>
      <c r="T29" s="42"/>
      <c r="U29" s="42"/>
      <c r="V29" s="42"/>
      <c r="W29" s="42"/>
    </row>
    <row r="30" spans="1:23" s="152" customFormat="1" x14ac:dyDescent="0.25">
      <c r="A30" s="145"/>
      <c r="B30" s="146"/>
      <c r="C30" s="145"/>
      <c r="D30" s="145"/>
      <c r="E30" s="147"/>
      <c r="F30" s="149"/>
      <c r="G30" s="149"/>
      <c r="H30" s="149"/>
      <c r="I30" s="149"/>
      <c r="J30" s="149"/>
      <c r="K30" s="149"/>
      <c r="L30" s="149"/>
      <c r="M30" s="150"/>
      <c r="N30" s="150"/>
      <c r="O30" s="145"/>
      <c r="P30" s="149"/>
      <c r="Q30" s="181" t="str">
        <f>IF(N30="","",N30/P30)</f>
        <v/>
      </c>
      <c r="R30" s="187" t="str">
        <f>IF(A30="","",IF(AND(F30&gt;4999,G30="Yes",H30&gt;4.96,I30="Yes",J30="Yes",OR(K30="Yes",L30="Yes")),"Yes","No"))</f>
        <v/>
      </c>
      <c r="S30" s="166" t="s">
        <v>88</v>
      </c>
    </row>
    <row r="31" spans="1:23" s="152" customFormat="1" x14ac:dyDescent="0.25">
      <c r="A31" s="145"/>
      <c r="B31" s="146"/>
      <c r="C31" s="145"/>
      <c r="D31" s="145"/>
      <c r="E31" s="147"/>
      <c r="F31" s="149"/>
      <c r="G31" s="149"/>
      <c r="H31" s="149"/>
      <c r="I31" s="149"/>
      <c r="J31" s="149"/>
      <c r="K31" s="149"/>
      <c r="L31" s="149"/>
      <c r="M31" s="150"/>
      <c r="N31" s="150"/>
      <c r="O31" s="145"/>
      <c r="P31" s="149"/>
      <c r="Q31" s="182" t="str">
        <f t="shared" ref="Q31:Q32" si="8">IF(N31="","",N31/P31)</f>
        <v/>
      </c>
      <c r="R31" s="187" t="str">
        <f t="shared" ref="R31:R32" si="9">IF(A31="","",IF(AND(F31&gt;4999,G31="Yes",H31&gt;4.96,I31="Yes",J31="Yes",OR(K31="Yes",L31="Yes")),"Yes","No"))</f>
        <v/>
      </c>
      <c r="S31" s="166" t="s">
        <v>88</v>
      </c>
    </row>
    <row r="32" spans="1:23" s="152" customFormat="1" x14ac:dyDescent="0.25">
      <c r="A32" s="145"/>
      <c r="B32" s="146"/>
      <c r="C32" s="145"/>
      <c r="D32" s="145"/>
      <c r="E32" s="147"/>
      <c r="F32" s="149"/>
      <c r="G32" s="149"/>
      <c r="H32" s="149"/>
      <c r="I32" s="149"/>
      <c r="J32" s="149"/>
      <c r="K32" s="149"/>
      <c r="L32" s="149"/>
      <c r="M32" s="150"/>
      <c r="N32" s="150"/>
      <c r="O32" s="145"/>
      <c r="P32" s="149"/>
      <c r="Q32" s="182" t="str">
        <f t="shared" si="8"/>
        <v/>
      </c>
      <c r="R32" s="187" t="str">
        <f t="shared" si="9"/>
        <v/>
      </c>
      <c r="S32" s="166" t="s">
        <v>88</v>
      </c>
    </row>
  </sheetData>
  <sheetProtection algorithmName="SHA-512" hashValue="z28/5XTa/PC/cRMKfwXWLRCCNzIQZ3va3Ia1gONVxTBQh19TaXZxmzmSugr8BuQ9vMyxMvXEMj05ucTU7gcyGA==" saltValue="Te7uH4uL2M8vFS/cO+hg1g==" spinCount="100000" sheet="1" selectLockedCells="1"/>
  <protectedRanges>
    <protectedRange sqref="O2:R2" name="Vendor Name"/>
  </protectedRanges>
  <dataValidations count="3">
    <dataValidation type="list" allowBlank="1" showInputMessage="1" showErrorMessage="1" sqref="I18:L20 G18:G20 I6:L8 G12:G14 G24:G26 G6:G8 I12:L14 I24:L26 I30:L32 G30:G32">
      <formula1>$AA$1:$AA$2</formula1>
    </dataValidation>
    <dataValidation type="list" allowBlank="1" showInputMessage="1" showErrorMessage="1" sqref="O6:O8 O24:O26 O12:O14 O18:O20 O30:O32">
      <formula1>$AA$3:$AA$4</formula1>
    </dataValidation>
    <dataValidation type="whole" operator="greaterThan" allowBlank="1" showErrorMessage="1" errorTitle="Date Entry Error" error="You must enter a whole number in this field. Text is not allowed." promptTitle="Data Entry Error" prompt="You must a whole number in this field. Text is not allowed." sqref="H6:H8 H12:H14 H18:H20 H24:H26 H30:H32">
      <formula1>0</formula1>
    </dataValidation>
  </dataValidations>
  <printOptions horizontalCentered="1"/>
  <pageMargins left="0.25" right="0.25" top="0.75" bottom="0.75" header="0.3" footer="0.3"/>
  <pageSetup paperSize="5" scale="49" fitToHeight="0" orientation="landscape" horizontalDpi="4294967294" r:id="rId1"/>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42"/>
  <sheetViews>
    <sheetView zoomScale="110" zoomScaleNormal="110" workbookViewId="0">
      <pane ySplit="2" topLeftCell="A3" activePane="bottomLeft" state="frozen"/>
      <selection pane="bottomLeft" activeCell="A6" sqref="A6"/>
    </sheetView>
  </sheetViews>
  <sheetFormatPr defaultColWidth="9.140625" defaultRowHeight="15" x14ac:dyDescent="0.25"/>
  <cols>
    <col min="1" max="1" width="15.42578125" style="13" customWidth="1"/>
    <col min="2" max="2" width="69.28515625" style="13" customWidth="1"/>
    <col min="3" max="3" width="26.7109375" style="76" customWidth="1"/>
    <col min="4" max="4" width="37" style="76" customWidth="1"/>
    <col min="5" max="5" width="19.7109375" style="76" customWidth="1"/>
    <col min="6" max="6" width="23" style="78" customWidth="1"/>
    <col min="7" max="7" width="13.28515625" style="78" customWidth="1"/>
    <col min="8" max="8" width="16" style="78" customWidth="1"/>
    <col min="9" max="9" width="16.140625" style="78" customWidth="1"/>
    <col min="10" max="10" width="22.7109375" style="78" customWidth="1"/>
    <col min="11" max="11" width="23.140625" style="78" customWidth="1"/>
    <col min="12" max="12" width="21.140625" style="78" customWidth="1"/>
    <col min="13" max="13" width="22.7109375" style="71" customWidth="1"/>
    <col min="14" max="14" width="11.85546875" style="71" customWidth="1"/>
    <col min="15" max="15" width="15.140625" style="133" customWidth="1"/>
    <col min="16" max="16" width="17" style="133" customWidth="1"/>
    <col min="17" max="17" width="20.7109375" style="28" customWidth="1"/>
    <col min="18" max="18" width="20" style="71" customWidth="1"/>
    <col min="19" max="19" width="22.28515625" style="5" customWidth="1"/>
    <col min="20" max="20" width="14.85546875" style="5" customWidth="1"/>
    <col min="21" max="22" width="8.85546875" style="5" customWidth="1"/>
    <col min="23" max="24" width="8.85546875" style="1" customWidth="1"/>
    <col min="25" max="27" width="8.85546875" style="1" hidden="1" customWidth="1"/>
    <col min="28" max="29" width="8.85546875" style="1" customWidth="1"/>
    <col min="30" max="16384" width="9.140625" style="1"/>
  </cols>
  <sheetData>
    <row r="1" spans="1:26" customFormat="1" ht="15" customHeight="1" x14ac:dyDescent="0.25">
      <c r="A1" s="139" t="s">
        <v>3</v>
      </c>
      <c r="B1" s="138">
        <f>'General Information'!$B$6</f>
        <v>0</v>
      </c>
      <c r="C1" s="61"/>
      <c r="D1" s="62"/>
      <c r="E1" s="62"/>
      <c r="F1" s="64"/>
      <c r="G1" s="64"/>
      <c r="H1" s="64"/>
      <c r="I1" s="64"/>
      <c r="J1" s="64"/>
      <c r="K1" s="64"/>
      <c r="L1" s="64"/>
      <c r="M1" s="65"/>
      <c r="N1" s="66"/>
      <c r="O1" s="129"/>
      <c r="P1" s="129"/>
      <c r="Q1" s="25"/>
      <c r="R1" s="66"/>
      <c r="S1" s="6"/>
      <c r="T1" s="6"/>
      <c r="U1" s="7"/>
      <c r="V1" s="8"/>
      <c r="Z1" t="s">
        <v>40</v>
      </c>
    </row>
    <row r="2" spans="1:26" customFormat="1" ht="22.9" customHeight="1" x14ac:dyDescent="0.35">
      <c r="A2" s="137" t="s">
        <v>261</v>
      </c>
      <c r="B2" s="13"/>
      <c r="C2" s="68"/>
      <c r="D2" s="68"/>
      <c r="E2" s="68"/>
      <c r="F2" s="70"/>
      <c r="G2" s="70"/>
      <c r="H2" s="70"/>
      <c r="I2" s="70"/>
      <c r="J2" s="70"/>
      <c r="K2" s="70"/>
      <c r="L2" s="70"/>
      <c r="M2" s="71"/>
      <c r="N2" s="66"/>
      <c r="O2" s="130"/>
      <c r="P2" s="130"/>
      <c r="Q2" s="25"/>
      <c r="R2" s="66"/>
      <c r="S2" s="6"/>
      <c r="T2" s="6"/>
      <c r="U2" s="7"/>
      <c r="V2" s="8"/>
      <c r="Z2" t="s">
        <v>41</v>
      </c>
    </row>
    <row r="3" spans="1:26" s="3" customFormat="1" ht="14.45" customHeight="1" x14ac:dyDescent="0.25">
      <c r="A3" s="18"/>
      <c r="C3" s="72"/>
      <c r="D3" s="72"/>
      <c r="E3" s="72"/>
      <c r="F3" s="73"/>
      <c r="G3" s="73"/>
      <c r="H3" s="73"/>
      <c r="I3" s="73"/>
      <c r="J3" s="73"/>
      <c r="K3" s="73"/>
      <c r="L3" s="73"/>
      <c r="M3" s="80"/>
      <c r="N3" s="81"/>
      <c r="O3" s="130"/>
      <c r="P3" s="130"/>
      <c r="Q3" s="26"/>
      <c r="R3" s="81"/>
      <c r="S3" s="10"/>
      <c r="T3" s="10"/>
      <c r="U3" s="11"/>
      <c r="V3" s="9"/>
      <c r="Z3" t="s">
        <v>203</v>
      </c>
    </row>
    <row r="4" spans="1:26" s="3" customFormat="1" ht="14.45" customHeight="1" x14ac:dyDescent="0.25">
      <c r="A4" s="17" t="s">
        <v>61</v>
      </c>
      <c r="B4" s="15"/>
      <c r="C4" s="72"/>
      <c r="D4" s="72"/>
      <c r="E4" s="72"/>
      <c r="F4" s="73"/>
      <c r="G4" s="73"/>
      <c r="H4" s="73"/>
      <c r="I4" s="73"/>
      <c r="J4" s="73"/>
      <c r="K4" s="73"/>
      <c r="L4" s="73"/>
      <c r="M4" s="80"/>
      <c r="N4" s="81"/>
      <c r="O4" s="130"/>
      <c r="P4" s="130"/>
      <c r="Q4" s="26"/>
      <c r="R4" s="81"/>
      <c r="S4" s="10"/>
      <c r="T4" s="10"/>
      <c r="U4" s="11"/>
      <c r="V4" s="9"/>
      <c r="Z4" t="s">
        <v>204</v>
      </c>
    </row>
    <row r="5" spans="1:26" s="121" customFormat="1" ht="60" customHeight="1" x14ac:dyDescent="0.25">
      <c r="A5" s="38" t="s">
        <v>25</v>
      </c>
      <c r="B5" s="38" t="s">
        <v>292</v>
      </c>
      <c r="C5" s="38" t="s">
        <v>28</v>
      </c>
      <c r="D5" s="38" t="s">
        <v>192</v>
      </c>
      <c r="E5" s="38" t="s">
        <v>154</v>
      </c>
      <c r="F5" s="40" t="s">
        <v>35</v>
      </c>
      <c r="G5" s="40" t="s">
        <v>36</v>
      </c>
      <c r="H5" s="40" t="s">
        <v>37</v>
      </c>
      <c r="I5" s="40" t="s">
        <v>185</v>
      </c>
      <c r="J5" s="40" t="s">
        <v>63</v>
      </c>
      <c r="K5" s="40" t="s">
        <v>206</v>
      </c>
      <c r="L5" s="40" t="s">
        <v>65</v>
      </c>
      <c r="M5" s="39" t="s">
        <v>29</v>
      </c>
      <c r="N5" s="39" t="s">
        <v>30</v>
      </c>
      <c r="O5" s="131" t="s">
        <v>27</v>
      </c>
      <c r="P5" s="131" t="s">
        <v>34</v>
      </c>
      <c r="Q5" s="40" t="s">
        <v>256</v>
      </c>
      <c r="R5" s="196" t="s">
        <v>205</v>
      </c>
      <c r="S5" s="165" t="s">
        <v>276</v>
      </c>
    </row>
    <row r="6" spans="1:26" s="152" customFormat="1" x14ac:dyDescent="0.25">
      <c r="A6" s="145"/>
      <c r="B6" s="146"/>
      <c r="C6" s="145"/>
      <c r="D6" s="145"/>
      <c r="E6" s="147"/>
      <c r="F6" s="149"/>
      <c r="G6" s="149"/>
      <c r="H6" s="149"/>
      <c r="I6" s="149"/>
      <c r="J6" s="149"/>
      <c r="K6" s="149"/>
      <c r="L6" s="149"/>
      <c r="M6" s="150"/>
      <c r="N6" s="150"/>
      <c r="O6" s="157"/>
      <c r="P6" s="157"/>
      <c r="Q6" s="181" t="str">
        <f>IF(N6="","",N6/P6)</f>
        <v/>
      </c>
      <c r="R6" s="187" t="str">
        <f>IF(A6="","",IF(AND(F6="YES",G6&gt;4.96,H6="Yes",I6="Yes", J6="Yes", K6="Yes", L6="Yes"),"Yes","No"))</f>
        <v/>
      </c>
      <c r="S6" s="167" t="s">
        <v>89</v>
      </c>
    </row>
    <row r="7" spans="1:26" s="152" customFormat="1" x14ac:dyDescent="0.25">
      <c r="A7" s="145"/>
      <c r="B7" s="146"/>
      <c r="C7" s="145"/>
      <c r="D7" s="145"/>
      <c r="E7" s="147"/>
      <c r="F7" s="149"/>
      <c r="G7" s="149"/>
      <c r="H7" s="149"/>
      <c r="I7" s="149"/>
      <c r="J7" s="149"/>
      <c r="K7" s="149"/>
      <c r="L7" s="149"/>
      <c r="M7" s="150"/>
      <c r="N7" s="150"/>
      <c r="O7" s="157"/>
      <c r="P7" s="157"/>
      <c r="Q7" s="182" t="str">
        <f t="shared" ref="Q7:Q8" si="0">IF(N7="","",N7/P7)</f>
        <v/>
      </c>
      <c r="R7" s="187" t="str">
        <f t="shared" ref="R7:R8" si="1">IF(A7="","",IF(AND(F7="YES",G7&gt;4.96,H7="Yes",I7="Yes", J7="Yes", K7="Yes", L7="Yes"),"Yes","No"))</f>
        <v/>
      </c>
      <c r="S7" s="167" t="s">
        <v>89</v>
      </c>
    </row>
    <row r="8" spans="1:26" s="152" customFormat="1" x14ac:dyDescent="0.25">
      <c r="A8" s="145"/>
      <c r="B8" s="146"/>
      <c r="C8" s="145"/>
      <c r="D8" s="145"/>
      <c r="E8" s="147"/>
      <c r="F8" s="149"/>
      <c r="G8" s="149"/>
      <c r="H8" s="149"/>
      <c r="I8" s="149"/>
      <c r="J8" s="149"/>
      <c r="K8" s="149"/>
      <c r="L8" s="149"/>
      <c r="M8" s="150"/>
      <c r="N8" s="150"/>
      <c r="O8" s="157"/>
      <c r="P8" s="157"/>
      <c r="Q8" s="182" t="str">
        <f t="shared" si="0"/>
        <v/>
      </c>
      <c r="R8" s="187" t="str">
        <f t="shared" si="1"/>
        <v/>
      </c>
      <c r="S8" s="167" t="s">
        <v>89</v>
      </c>
    </row>
    <row r="9" spans="1:26" customFormat="1" x14ac:dyDescent="0.25">
      <c r="A9" s="14"/>
      <c r="B9" s="14"/>
      <c r="C9" s="68"/>
      <c r="D9" s="68"/>
      <c r="E9" s="68"/>
      <c r="F9" s="70"/>
      <c r="G9" s="70"/>
      <c r="H9" s="70"/>
      <c r="I9" s="70"/>
      <c r="J9" s="70"/>
      <c r="K9" s="70"/>
      <c r="L9" s="70"/>
      <c r="M9" s="75"/>
      <c r="N9" s="75"/>
      <c r="O9" s="132"/>
      <c r="P9" s="132"/>
      <c r="Q9" s="28"/>
      <c r="R9" s="71"/>
    </row>
    <row r="10" spans="1:26" x14ac:dyDescent="0.25">
      <c r="A10" s="2" t="s">
        <v>60</v>
      </c>
    </row>
    <row r="11" spans="1:26" s="97" customFormat="1" ht="70.150000000000006" customHeight="1" x14ac:dyDescent="0.25">
      <c r="A11" s="38" t="s">
        <v>25</v>
      </c>
      <c r="B11" s="38" t="s">
        <v>292</v>
      </c>
      <c r="C11" s="38" t="s">
        <v>28</v>
      </c>
      <c r="D11" s="38" t="s">
        <v>192</v>
      </c>
      <c r="E11" s="38" t="s">
        <v>154</v>
      </c>
      <c r="F11" s="40" t="s">
        <v>35</v>
      </c>
      <c r="G11" s="40" t="s">
        <v>36</v>
      </c>
      <c r="H11" s="40" t="s">
        <v>37</v>
      </c>
      <c r="I11" s="40" t="s">
        <v>185</v>
      </c>
      <c r="J11" s="40" t="s">
        <v>63</v>
      </c>
      <c r="K11" s="40" t="s">
        <v>64</v>
      </c>
      <c r="L11" s="40" t="s">
        <v>65</v>
      </c>
      <c r="M11" s="39" t="s">
        <v>66</v>
      </c>
      <c r="N11" s="39" t="s">
        <v>29</v>
      </c>
      <c r="O11" s="131" t="s">
        <v>30</v>
      </c>
      <c r="P11" s="131" t="s">
        <v>27</v>
      </c>
      <c r="Q11" s="40" t="s">
        <v>34</v>
      </c>
      <c r="R11" s="39" t="s">
        <v>256</v>
      </c>
      <c r="S11" s="179" t="s">
        <v>205</v>
      </c>
      <c r="T11" s="165" t="s">
        <v>276</v>
      </c>
      <c r="V11" s="82"/>
    </row>
    <row r="12" spans="1:26" s="152" customFormat="1" x14ac:dyDescent="0.25">
      <c r="A12" s="145"/>
      <c r="B12" s="146"/>
      <c r="C12" s="145"/>
      <c r="D12" s="145"/>
      <c r="E12" s="147"/>
      <c r="F12" s="149"/>
      <c r="G12" s="149"/>
      <c r="H12" s="149"/>
      <c r="I12" s="149"/>
      <c r="J12" s="149"/>
      <c r="K12" s="149"/>
      <c r="L12" s="149"/>
      <c r="M12" s="150"/>
      <c r="N12" s="150"/>
      <c r="O12" s="150"/>
      <c r="P12" s="157"/>
      <c r="Q12" s="148"/>
      <c r="R12" s="187" t="str">
        <f>IF(O12="","",O12/Q12)</f>
        <v/>
      </c>
      <c r="S12" s="167" t="str">
        <f>IF(A12="","",IF(AND(F12="YES",G12&gt;4.96,H12="Yes",I12="Yes", J12="Yes", K12="Yes", L12="Yes", M12="Yes"),"Yes","No"))</f>
        <v/>
      </c>
      <c r="T12" s="167" t="s">
        <v>90</v>
      </c>
    </row>
    <row r="13" spans="1:26" s="152" customFormat="1" x14ac:dyDescent="0.25">
      <c r="A13" s="145"/>
      <c r="B13" s="146"/>
      <c r="C13" s="145"/>
      <c r="D13" s="145"/>
      <c r="E13" s="147"/>
      <c r="F13" s="149"/>
      <c r="G13" s="149"/>
      <c r="H13" s="149"/>
      <c r="I13" s="149"/>
      <c r="J13" s="149"/>
      <c r="K13" s="149"/>
      <c r="L13" s="149"/>
      <c r="M13" s="150"/>
      <c r="N13" s="150"/>
      <c r="O13" s="150"/>
      <c r="P13" s="157"/>
      <c r="Q13" s="148"/>
      <c r="R13" s="187" t="str">
        <f t="shared" ref="R13:R14" si="2">IF(O13="","",O13/Q13)</f>
        <v/>
      </c>
      <c r="S13" s="167" t="str">
        <f t="shared" ref="S13:S14" si="3">IF(A13="","",IF(AND(F13="YES",G13&gt;4.96,H13="Yes",I13="Yes", J13="Yes", K13="Yes", L13="Yes", M13="Yes"),"Yes","No"))</f>
        <v/>
      </c>
      <c r="T13" s="167" t="s">
        <v>90</v>
      </c>
    </row>
    <row r="14" spans="1:26" s="152" customFormat="1" x14ac:dyDescent="0.25">
      <c r="A14" s="145"/>
      <c r="B14" s="146"/>
      <c r="C14" s="145"/>
      <c r="D14" s="145"/>
      <c r="E14" s="147"/>
      <c r="F14" s="149"/>
      <c r="G14" s="149"/>
      <c r="H14" s="149"/>
      <c r="I14" s="149"/>
      <c r="J14" s="149"/>
      <c r="K14" s="149"/>
      <c r="L14" s="149"/>
      <c r="M14" s="150"/>
      <c r="N14" s="150"/>
      <c r="O14" s="150"/>
      <c r="P14" s="157"/>
      <c r="Q14" s="148"/>
      <c r="R14" s="187" t="str">
        <f t="shared" si="2"/>
        <v/>
      </c>
      <c r="S14" s="167" t="str">
        <f t="shared" si="3"/>
        <v/>
      </c>
      <c r="T14" s="167" t="s">
        <v>90</v>
      </c>
    </row>
    <row r="16" spans="1:26" x14ac:dyDescent="0.25">
      <c r="A16" s="2" t="s">
        <v>62</v>
      </c>
    </row>
    <row r="17" spans="1:21" s="120" customFormat="1" ht="108" customHeight="1" x14ac:dyDescent="0.25">
      <c r="A17" s="38" t="s">
        <v>25</v>
      </c>
      <c r="B17" s="38" t="s">
        <v>292</v>
      </c>
      <c r="C17" s="38" t="s">
        <v>28</v>
      </c>
      <c r="D17" s="38" t="s">
        <v>192</v>
      </c>
      <c r="E17" s="38" t="s">
        <v>154</v>
      </c>
      <c r="F17" s="40" t="s">
        <v>67</v>
      </c>
      <c r="G17" s="40" t="s">
        <v>36</v>
      </c>
      <c r="H17" s="40" t="s">
        <v>37</v>
      </c>
      <c r="I17" s="40" t="s">
        <v>207</v>
      </c>
      <c r="J17" s="40" t="s">
        <v>69</v>
      </c>
      <c r="K17" s="100" t="s">
        <v>240</v>
      </c>
      <c r="L17" s="40" t="s">
        <v>242</v>
      </c>
      <c r="M17" s="39" t="s">
        <v>29</v>
      </c>
      <c r="N17" s="39" t="s">
        <v>30</v>
      </c>
      <c r="O17" s="131" t="s">
        <v>27</v>
      </c>
      <c r="P17" s="131" t="s">
        <v>34</v>
      </c>
      <c r="Q17" s="40" t="s">
        <v>256</v>
      </c>
      <c r="R17" s="196" t="s">
        <v>205</v>
      </c>
      <c r="S17" s="165" t="s">
        <v>276</v>
      </c>
      <c r="T17" s="119"/>
      <c r="U17" s="119"/>
    </row>
    <row r="18" spans="1:21" s="152" customFormat="1" x14ac:dyDescent="0.25">
      <c r="A18" s="145"/>
      <c r="B18" s="146"/>
      <c r="C18" s="145"/>
      <c r="D18" s="145"/>
      <c r="E18" s="147"/>
      <c r="F18" s="149"/>
      <c r="G18" s="149"/>
      <c r="H18" s="149"/>
      <c r="I18" s="149"/>
      <c r="J18" s="149"/>
      <c r="K18" s="149"/>
      <c r="L18" s="149"/>
      <c r="M18" s="150"/>
      <c r="N18" s="150"/>
      <c r="O18" s="157"/>
      <c r="P18" s="148"/>
      <c r="Q18" s="181" t="str">
        <f>IF(N18="","",N18/P18)</f>
        <v/>
      </c>
      <c r="R18" s="197" t="str">
        <f>IF(B18="","",IF(AND(F18="YES",G18&gt;4.96,H18="Yes",I18="Yes",J18="Yes",K18="Yes",L18="Yes"),"Yes","No"))</f>
        <v/>
      </c>
      <c r="S18" s="167" t="s">
        <v>91</v>
      </c>
    </row>
    <row r="19" spans="1:21" s="152" customFormat="1" x14ac:dyDescent="0.25">
      <c r="A19" s="145"/>
      <c r="B19" s="146"/>
      <c r="C19" s="145"/>
      <c r="D19" s="145"/>
      <c r="E19" s="147"/>
      <c r="F19" s="149"/>
      <c r="G19" s="149"/>
      <c r="H19" s="149"/>
      <c r="I19" s="149"/>
      <c r="J19" s="149"/>
      <c r="K19" s="149"/>
      <c r="L19" s="149"/>
      <c r="M19" s="150"/>
      <c r="N19" s="150"/>
      <c r="O19" s="157"/>
      <c r="P19" s="148"/>
      <c r="Q19" s="182" t="str">
        <f t="shared" ref="Q19:Q20" si="4">IF(N19="","",N19/P19)</f>
        <v/>
      </c>
      <c r="R19" s="197" t="str">
        <f t="shared" ref="R19:R20" si="5">IF(B19="","",IF(AND(F19="YES",G19&gt;4.96,H19="Yes",I19="Yes",J19="Yes",K19="Yes",L19="Yes"),"Yes","No"))</f>
        <v/>
      </c>
      <c r="S19" s="167" t="s">
        <v>91</v>
      </c>
    </row>
    <row r="20" spans="1:21" s="152" customFormat="1" x14ac:dyDescent="0.25">
      <c r="A20" s="145"/>
      <c r="B20" s="146"/>
      <c r="C20" s="145"/>
      <c r="D20" s="145"/>
      <c r="E20" s="147"/>
      <c r="F20" s="149"/>
      <c r="G20" s="149"/>
      <c r="H20" s="149"/>
      <c r="I20" s="149"/>
      <c r="J20" s="149"/>
      <c r="K20" s="149"/>
      <c r="L20" s="149"/>
      <c r="M20" s="150"/>
      <c r="N20" s="150"/>
      <c r="O20" s="157"/>
      <c r="P20" s="148"/>
      <c r="Q20" s="182" t="str">
        <f t="shared" si="4"/>
        <v/>
      </c>
      <c r="R20" s="197" t="str">
        <f t="shared" si="5"/>
        <v/>
      </c>
      <c r="S20" s="167" t="s">
        <v>91</v>
      </c>
    </row>
    <row r="22" spans="1:21" customFormat="1" x14ac:dyDescent="0.25">
      <c r="C22" s="27"/>
      <c r="D22" s="27"/>
      <c r="E22" s="27"/>
      <c r="F22" s="27"/>
      <c r="G22" s="27"/>
      <c r="H22" s="27"/>
      <c r="I22" s="27"/>
      <c r="J22" s="27"/>
      <c r="K22" s="27"/>
      <c r="L22" s="27"/>
      <c r="M22" s="27"/>
      <c r="N22" s="27"/>
      <c r="O22" s="132"/>
      <c r="P22" s="132"/>
      <c r="Q22" s="27"/>
      <c r="R22" s="103"/>
    </row>
    <row r="23" spans="1:21" customFormat="1" x14ac:dyDescent="0.25">
      <c r="C23" s="27"/>
      <c r="D23" s="27"/>
      <c r="E23" s="27"/>
      <c r="F23" s="27"/>
      <c r="G23" s="27"/>
      <c r="H23" s="27"/>
      <c r="I23" s="27"/>
      <c r="J23" s="27"/>
      <c r="K23" s="27"/>
      <c r="L23" s="27"/>
      <c r="M23" s="27"/>
      <c r="N23" s="27"/>
      <c r="O23" s="132"/>
      <c r="P23" s="132"/>
      <c r="Q23" s="27"/>
      <c r="R23" s="103"/>
    </row>
    <row r="24" spans="1:21" customFormat="1" x14ac:dyDescent="0.25">
      <c r="C24" s="27"/>
      <c r="D24" s="27"/>
      <c r="E24" s="27"/>
      <c r="F24" s="27"/>
      <c r="G24" s="27"/>
      <c r="H24" s="27"/>
      <c r="I24" s="27"/>
      <c r="J24" s="27"/>
      <c r="K24" s="27"/>
      <c r="L24" s="27"/>
      <c r="M24" s="27"/>
      <c r="N24" s="27"/>
      <c r="O24" s="132"/>
      <c r="P24" s="132"/>
      <c r="Q24" s="27"/>
      <c r="R24" s="103"/>
    </row>
    <row r="25" spans="1:21" customFormat="1" x14ac:dyDescent="0.25">
      <c r="C25" s="27"/>
      <c r="D25" s="27"/>
      <c r="E25" s="27"/>
      <c r="F25" s="27"/>
      <c r="G25" s="27"/>
      <c r="H25" s="27"/>
      <c r="I25" s="27"/>
      <c r="J25" s="27"/>
      <c r="K25" s="27"/>
      <c r="L25" s="27"/>
      <c r="M25" s="27"/>
      <c r="N25" s="27"/>
      <c r="O25" s="132"/>
      <c r="P25" s="132"/>
      <c r="Q25" s="27"/>
      <c r="R25" s="103"/>
    </row>
    <row r="26" spans="1:21" customFormat="1" x14ac:dyDescent="0.25">
      <c r="C26" s="27"/>
      <c r="D26" s="27"/>
      <c r="E26" s="27"/>
      <c r="F26" s="27"/>
      <c r="G26" s="27"/>
      <c r="H26" s="27"/>
      <c r="I26" s="27"/>
      <c r="J26" s="27"/>
      <c r="K26" s="27"/>
      <c r="L26" s="27"/>
      <c r="M26" s="27"/>
      <c r="N26" s="27"/>
      <c r="O26" s="132"/>
      <c r="P26" s="132"/>
      <c r="Q26" s="27"/>
      <c r="R26" s="103"/>
    </row>
    <row r="27" spans="1:21" customFormat="1" x14ac:dyDescent="0.25">
      <c r="C27" s="27"/>
      <c r="D27" s="27"/>
      <c r="E27" s="27"/>
      <c r="F27" s="27"/>
      <c r="G27" s="27"/>
      <c r="H27" s="27"/>
      <c r="I27" s="27"/>
      <c r="J27" s="27"/>
      <c r="K27" s="27"/>
      <c r="L27" s="27"/>
      <c r="M27" s="27"/>
      <c r="N27" s="27"/>
      <c r="O27" s="132"/>
      <c r="P27" s="132"/>
      <c r="Q27" s="27"/>
      <c r="R27" s="103"/>
    </row>
    <row r="28" spans="1:21" customFormat="1" x14ac:dyDescent="0.25">
      <c r="C28" s="27"/>
      <c r="D28" s="27"/>
      <c r="E28" s="27"/>
      <c r="F28" s="27"/>
      <c r="G28" s="27"/>
      <c r="H28" s="27"/>
      <c r="I28" s="27"/>
      <c r="J28" s="27"/>
      <c r="K28" s="27"/>
      <c r="L28" s="27"/>
      <c r="M28" s="27"/>
      <c r="N28" s="27"/>
      <c r="O28" s="132"/>
      <c r="P28" s="132"/>
      <c r="Q28" s="27"/>
      <c r="R28" s="103"/>
    </row>
    <row r="29" spans="1:21" customFormat="1" x14ac:dyDescent="0.25">
      <c r="C29" s="27"/>
      <c r="D29" s="27"/>
      <c r="E29" s="27"/>
      <c r="F29" s="27"/>
      <c r="G29" s="27"/>
      <c r="H29" s="27"/>
      <c r="I29" s="27"/>
      <c r="J29" s="27"/>
      <c r="K29" s="27"/>
      <c r="L29" s="27"/>
      <c r="M29" s="27"/>
      <c r="N29" s="27"/>
      <c r="O29" s="132"/>
      <c r="P29" s="132"/>
      <c r="Q29" s="27"/>
      <c r="R29" s="103"/>
    </row>
    <row r="30" spans="1:21" customFormat="1" x14ac:dyDescent="0.25">
      <c r="C30" s="27"/>
      <c r="D30" s="27"/>
      <c r="E30" s="27"/>
      <c r="F30" s="27"/>
      <c r="G30" s="27"/>
      <c r="H30" s="27"/>
      <c r="I30" s="27"/>
      <c r="J30" s="27"/>
      <c r="K30" s="27"/>
      <c r="L30" s="27"/>
      <c r="M30" s="27"/>
      <c r="N30" s="27"/>
      <c r="O30" s="132"/>
      <c r="P30" s="132"/>
      <c r="Q30" s="27"/>
      <c r="R30" s="103"/>
    </row>
    <row r="31" spans="1:21" customFormat="1" x14ac:dyDescent="0.25">
      <c r="C31" s="27"/>
      <c r="D31" s="27"/>
      <c r="E31" s="27"/>
      <c r="F31" s="27"/>
      <c r="G31" s="27"/>
      <c r="H31" s="27"/>
      <c r="I31" s="27"/>
      <c r="J31" s="27"/>
      <c r="K31" s="27"/>
      <c r="L31" s="27"/>
      <c r="M31" s="27"/>
      <c r="N31" s="27"/>
      <c r="O31" s="132"/>
      <c r="P31" s="132"/>
      <c r="Q31" s="27"/>
      <c r="R31" s="103"/>
    </row>
    <row r="32" spans="1:21" customFormat="1" x14ac:dyDescent="0.25">
      <c r="C32" s="27"/>
      <c r="D32" s="27"/>
      <c r="E32" s="27"/>
      <c r="F32" s="27"/>
      <c r="G32" s="27"/>
      <c r="H32" s="27"/>
      <c r="I32" s="27"/>
      <c r="J32" s="27"/>
      <c r="K32" s="27"/>
      <c r="L32" s="27"/>
      <c r="M32" s="27"/>
      <c r="N32" s="27"/>
      <c r="O32" s="132"/>
      <c r="P32" s="132"/>
      <c r="Q32" s="27"/>
      <c r="R32" s="103"/>
    </row>
    <row r="33" spans="3:18" customFormat="1" x14ac:dyDescent="0.25">
      <c r="C33" s="27"/>
      <c r="D33" s="27"/>
      <c r="E33" s="27"/>
      <c r="F33" s="27"/>
      <c r="G33" s="27"/>
      <c r="H33" s="27"/>
      <c r="I33" s="27"/>
      <c r="J33" s="27"/>
      <c r="K33" s="27"/>
      <c r="L33" s="27"/>
      <c r="M33" s="27"/>
      <c r="N33" s="27"/>
      <c r="O33" s="132"/>
      <c r="P33" s="132"/>
      <c r="Q33" s="27"/>
      <c r="R33" s="103"/>
    </row>
    <row r="34" spans="3:18" customFormat="1" x14ac:dyDescent="0.25">
      <c r="C34" s="27"/>
      <c r="D34" s="27"/>
      <c r="E34" s="27"/>
      <c r="F34" s="27"/>
      <c r="G34" s="27"/>
      <c r="H34" s="27"/>
      <c r="I34" s="27"/>
      <c r="J34" s="27"/>
      <c r="K34" s="27"/>
      <c r="L34" s="27"/>
      <c r="M34" s="27"/>
      <c r="N34" s="27"/>
      <c r="O34" s="132"/>
      <c r="P34" s="132"/>
      <c r="Q34" s="27"/>
      <c r="R34" s="103"/>
    </row>
    <row r="35" spans="3:18" customFormat="1" x14ac:dyDescent="0.25">
      <c r="C35" s="27"/>
      <c r="D35" s="27"/>
      <c r="E35" s="27"/>
      <c r="F35" s="27"/>
      <c r="G35" s="27"/>
      <c r="H35" s="27"/>
      <c r="I35" s="27"/>
      <c r="J35" s="27"/>
      <c r="K35" s="27"/>
      <c r="L35" s="27"/>
      <c r="M35" s="27"/>
      <c r="N35" s="27"/>
      <c r="O35" s="132"/>
      <c r="P35" s="132"/>
      <c r="Q35" s="27"/>
      <c r="R35" s="103"/>
    </row>
    <row r="36" spans="3:18" customFormat="1" x14ac:dyDescent="0.25">
      <c r="C36" s="27"/>
      <c r="D36" s="27"/>
      <c r="E36" s="27"/>
      <c r="F36" s="27"/>
      <c r="G36" s="27"/>
      <c r="H36" s="27"/>
      <c r="I36" s="27"/>
      <c r="J36" s="27"/>
      <c r="K36" s="27"/>
      <c r="L36" s="27"/>
      <c r="M36" s="27"/>
      <c r="N36" s="27"/>
      <c r="O36" s="132"/>
      <c r="P36" s="132"/>
      <c r="Q36" s="27"/>
      <c r="R36" s="103"/>
    </row>
    <row r="37" spans="3:18" customFormat="1" x14ac:dyDescent="0.25">
      <c r="C37" s="27"/>
      <c r="D37" s="27"/>
      <c r="E37" s="27"/>
      <c r="F37" s="27"/>
      <c r="G37" s="27"/>
      <c r="H37" s="27"/>
      <c r="I37" s="27"/>
      <c r="J37" s="27"/>
      <c r="K37" s="27"/>
      <c r="L37" s="27"/>
      <c r="M37" s="27"/>
      <c r="N37" s="27"/>
      <c r="O37" s="132"/>
      <c r="P37" s="132"/>
      <c r="Q37" s="27"/>
      <c r="R37" s="103"/>
    </row>
    <row r="38" spans="3:18" customFormat="1" x14ac:dyDescent="0.25">
      <c r="C38" s="27"/>
      <c r="D38" s="27"/>
      <c r="E38" s="27"/>
      <c r="F38" s="27"/>
      <c r="G38" s="27"/>
      <c r="H38" s="27"/>
      <c r="I38" s="27"/>
      <c r="J38" s="27"/>
      <c r="K38" s="27"/>
      <c r="L38" s="27"/>
      <c r="M38" s="27"/>
      <c r="N38" s="27"/>
      <c r="O38" s="132"/>
      <c r="P38" s="132"/>
      <c r="Q38" s="27"/>
      <c r="R38" s="103"/>
    </row>
    <row r="39" spans="3:18" customFormat="1" x14ac:dyDescent="0.25">
      <c r="C39" s="27"/>
      <c r="D39" s="27"/>
      <c r="E39" s="27"/>
      <c r="F39" s="27"/>
      <c r="G39" s="27"/>
      <c r="H39" s="27"/>
      <c r="I39" s="27"/>
      <c r="J39" s="27"/>
      <c r="K39" s="27"/>
      <c r="L39" s="27"/>
      <c r="M39" s="27"/>
      <c r="N39" s="27"/>
      <c r="O39" s="132"/>
      <c r="P39" s="132"/>
      <c r="Q39" s="27"/>
      <c r="R39" s="103"/>
    </row>
    <row r="40" spans="3:18" customFormat="1" x14ac:dyDescent="0.25">
      <c r="C40" s="27"/>
      <c r="D40" s="27"/>
      <c r="E40" s="27"/>
      <c r="F40" s="27"/>
      <c r="G40" s="27"/>
      <c r="H40" s="27"/>
      <c r="I40" s="27"/>
      <c r="J40" s="27"/>
      <c r="K40" s="27"/>
      <c r="L40" s="27"/>
      <c r="M40" s="27"/>
      <c r="N40" s="27"/>
      <c r="O40" s="132"/>
      <c r="P40" s="132"/>
      <c r="Q40" s="27"/>
      <c r="R40" s="103"/>
    </row>
    <row r="41" spans="3:18" customFormat="1" x14ac:dyDescent="0.25">
      <c r="C41" s="27"/>
      <c r="D41" s="27"/>
      <c r="E41" s="27"/>
      <c r="F41" s="27"/>
      <c r="G41" s="27"/>
      <c r="H41" s="27"/>
      <c r="I41" s="27"/>
      <c r="J41" s="27"/>
      <c r="K41" s="27"/>
      <c r="L41" s="27"/>
      <c r="M41" s="27"/>
      <c r="N41" s="27"/>
      <c r="O41" s="132"/>
      <c r="P41" s="132"/>
      <c r="Q41" s="27"/>
      <c r="R41" s="103"/>
    </row>
    <row r="42" spans="3:18" customFormat="1" x14ac:dyDescent="0.25">
      <c r="C42" s="27"/>
      <c r="D42" s="27"/>
      <c r="E42" s="27"/>
      <c r="F42" s="27"/>
      <c r="G42" s="27"/>
      <c r="H42" s="27"/>
      <c r="I42" s="27"/>
      <c r="J42" s="27"/>
      <c r="K42" s="27"/>
      <c r="L42" s="27"/>
      <c r="M42" s="27"/>
      <c r="N42" s="27"/>
      <c r="O42" s="132"/>
      <c r="P42" s="132"/>
      <c r="Q42" s="27"/>
      <c r="R42" s="103"/>
    </row>
  </sheetData>
  <sheetProtection algorithmName="SHA-512" hashValue="9dRJwPCds9C3HbVArmmku4c1JzGCkuewHtlytI0Yc0aam3dxHuNpGC/1svv6Z95FwlK2rVoFrZdA7tBqUrLBCQ==" saltValue="jSoKx5WdPoIY7880fVKuuQ==" spinCount="100000" sheet="1" selectLockedCells="1"/>
  <protectedRanges>
    <protectedRange sqref="O2:P2" name="Vendor Name"/>
  </protectedRanges>
  <dataValidations count="3">
    <dataValidation type="list" allowBlank="1" showInputMessage="1" showErrorMessage="1" sqref="F6:F8 F12:F14 H12:M14 H6:L8 H18:L20 F18:F20">
      <formula1>$Z$1:$Z$2</formula1>
    </dataValidation>
    <dataValidation type="list" allowBlank="1" showInputMessage="1" showErrorMessage="1" sqref="O6:O8 P12:P14 O18:O20">
      <formula1>$Z$3:$Z$4</formula1>
    </dataValidation>
    <dataValidation type="whole" operator="greaterThan" allowBlank="1" showErrorMessage="1" errorTitle="Date Entry Error" error="You must enter a whole number in this field. Text is not allowed." promptTitle="Data Entry Error" prompt="You must a whole number in this field. Text is not allowed." sqref="G6:G8 G12:G14 G18:G20">
      <formula1>0</formula1>
    </dataValidation>
  </dataValidations>
  <printOptions horizontalCentered="1"/>
  <pageMargins left="0.25" right="0.25" top="0.75" bottom="0.75" header="0.3" footer="0.3"/>
  <pageSetup paperSize="5" scale="42" fitToHeight="0" orientation="landscape" horizontalDpi="4294967294"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39"/>
  <sheetViews>
    <sheetView zoomScale="110" zoomScaleNormal="110" workbookViewId="0">
      <pane ySplit="3" topLeftCell="A16" activePane="bottomLeft" state="frozen"/>
      <selection pane="bottomLeft" activeCell="D25" sqref="D25"/>
    </sheetView>
  </sheetViews>
  <sheetFormatPr defaultColWidth="9.140625" defaultRowHeight="15" x14ac:dyDescent="0.25"/>
  <cols>
    <col min="1" max="1" width="15.42578125" style="13" customWidth="1"/>
    <col min="2" max="2" width="69.28515625" style="13" customWidth="1"/>
    <col min="3" max="3" width="31.28515625" style="76" customWidth="1"/>
    <col min="4" max="4" width="33.140625" style="76" customWidth="1"/>
    <col min="5" max="5" width="18.7109375" style="76" customWidth="1"/>
    <col min="6" max="6" width="12.28515625" style="78" customWidth="1"/>
    <col min="7" max="7" width="17.28515625" style="78" customWidth="1"/>
    <col min="8" max="8" width="20.7109375" style="78" customWidth="1"/>
    <col min="9" max="9" width="26.140625" style="78" customWidth="1"/>
    <col min="10" max="10" width="17.7109375" style="78" customWidth="1"/>
    <col min="11" max="11" width="12.28515625" style="78" customWidth="1"/>
    <col min="12" max="12" width="16.28515625" style="78" customWidth="1"/>
    <col min="13" max="13" width="17" style="78" customWidth="1"/>
    <col min="14" max="14" width="18.28515625" style="78" customWidth="1"/>
    <col min="15" max="15" width="13.5703125" style="71" customWidth="1"/>
    <col min="16" max="16" width="11.85546875" style="71" customWidth="1"/>
    <col min="17" max="17" width="15.140625" style="76" customWidth="1"/>
    <col min="18" max="18" width="9.28515625" style="78" customWidth="1"/>
    <col min="19" max="19" width="21.7109375" style="79" customWidth="1"/>
    <col min="20" max="20" width="19.140625" style="79" customWidth="1"/>
    <col min="21" max="21" width="10" style="21" customWidth="1"/>
    <col min="22" max="25" width="8.85546875" style="5" customWidth="1"/>
    <col min="26" max="27" width="8.85546875" style="1" customWidth="1"/>
    <col min="28" max="29" width="8.85546875" style="1" hidden="1" customWidth="1"/>
    <col min="30" max="32" width="8.85546875" style="1" customWidth="1"/>
    <col min="33" max="16384" width="9.140625" style="1"/>
  </cols>
  <sheetData>
    <row r="1" spans="1:29" customFormat="1" ht="15" customHeight="1" x14ac:dyDescent="0.25">
      <c r="A1" s="139" t="s">
        <v>3</v>
      </c>
      <c r="B1" s="138">
        <f>'General Information'!$B$6</f>
        <v>0</v>
      </c>
      <c r="C1" s="61"/>
      <c r="D1" s="62"/>
      <c r="E1" s="62"/>
      <c r="F1" s="64"/>
      <c r="G1" s="64"/>
      <c r="H1" s="64"/>
      <c r="I1" s="64"/>
      <c r="J1" s="64"/>
      <c r="K1" s="64"/>
      <c r="L1" s="64"/>
      <c r="M1" s="64"/>
      <c r="N1" s="64"/>
      <c r="O1" s="65"/>
      <c r="P1" s="66"/>
      <c r="Q1" s="62"/>
      <c r="R1" s="64"/>
      <c r="S1" s="67"/>
      <c r="T1" s="67"/>
      <c r="U1" s="20"/>
      <c r="V1" s="6"/>
      <c r="W1" s="6"/>
      <c r="X1" s="7"/>
      <c r="Y1" s="8"/>
      <c r="AC1" t="s">
        <v>40</v>
      </c>
    </row>
    <row r="2" spans="1:29" customFormat="1" ht="22.9" customHeight="1" thickBot="1" x14ac:dyDescent="0.4">
      <c r="A2" s="137" t="s">
        <v>262</v>
      </c>
      <c r="B2" s="13"/>
      <c r="C2" s="68"/>
      <c r="D2" s="68"/>
      <c r="E2" s="68"/>
      <c r="F2" s="70"/>
      <c r="G2" s="70"/>
      <c r="H2" s="70"/>
      <c r="I2" s="70"/>
      <c r="J2" s="70"/>
      <c r="K2" s="70"/>
      <c r="L2" s="70"/>
      <c r="M2" s="70"/>
      <c r="N2" s="70"/>
      <c r="O2" s="71"/>
      <c r="P2" s="66"/>
      <c r="Q2" s="72"/>
      <c r="R2" s="73"/>
      <c r="S2" s="74"/>
      <c r="T2" s="74"/>
      <c r="U2" s="20"/>
      <c r="V2" s="6"/>
      <c r="W2" s="6"/>
      <c r="X2" s="7"/>
      <c r="Y2" s="8"/>
      <c r="AC2" t="s">
        <v>41</v>
      </c>
    </row>
    <row r="3" spans="1:29" customFormat="1" ht="58.5" customHeight="1" thickBot="1" x14ac:dyDescent="0.3">
      <c r="A3" s="250" t="s">
        <v>243</v>
      </c>
      <c r="B3" s="251"/>
      <c r="C3" s="68"/>
      <c r="D3" s="68"/>
      <c r="E3" s="68"/>
      <c r="F3" s="70"/>
      <c r="G3" s="70"/>
      <c r="H3" s="70"/>
      <c r="I3" s="70"/>
      <c r="J3" s="70"/>
      <c r="K3" s="70"/>
      <c r="L3" s="70"/>
      <c r="M3" s="70"/>
      <c r="N3" s="70"/>
      <c r="O3" s="71"/>
      <c r="P3" s="66"/>
      <c r="Q3" s="72"/>
      <c r="R3" s="73"/>
      <c r="S3" s="74"/>
      <c r="T3" s="74"/>
      <c r="U3" s="20"/>
      <c r="V3" s="6"/>
      <c r="W3" s="6"/>
      <c r="X3" s="7"/>
      <c r="Y3" s="8"/>
    </row>
    <row r="4" spans="1:29" s="3" customFormat="1" ht="14.45" customHeight="1" x14ac:dyDescent="0.25">
      <c r="A4" s="18"/>
      <c r="C4" s="72"/>
      <c r="D4" s="72"/>
      <c r="E4" s="72"/>
      <c r="F4" s="73"/>
      <c r="G4" s="73"/>
      <c r="H4" s="73"/>
      <c r="I4" s="73"/>
      <c r="J4" s="73"/>
      <c r="K4" s="73"/>
      <c r="L4" s="73"/>
      <c r="M4" s="73"/>
      <c r="N4" s="73"/>
      <c r="O4" s="80"/>
      <c r="P4" s="81"/>
      <c r="Q4" s="72"/>
      <c r="R4" s="73"/>
      <c r="S4" s="74"/>
      <c r="T4" s="74"/>
      <c r="U4" s="22"/>
      <c r="V4" s="10"/>
      <c r="W4" s="10"/>
      <c r="X4" s="11"/>
      <c r="Y4" s="9"/>
      <c r="AC4" t="s">
        <v>203</v>
      </c>
    </row>
    <row r="5" spans="1:29" s="3" customFormat="1" ht="14.45" customHeight="1" x14ac:dyDescent="0.25">
      <c r="A5" s="17" t="s">
        <v>71</v>
      </c>
      <c r="B5" s="15"/>
      <c r="C5" s="72"/>
      <c r="D5" s="72"/>
      <c r="E5" s="72"/>
      <c r="F5" s="73"/>
      <c r="G5" s="73"/>
      <c r="H5" s="73"/>
      <c r="I5" s="73"/>
      <c r="J5" s="73"/>
      <c r="K5" s="73"/>
      <c r="L5" s="73"/>
      <c r="M5" s="73"/>
      <c r="N5" s="73"/>
      <c r="O5" s="80"/>
      <c r="P5" s="81"/>
      <c r="Q5" s="72"/>
      <c r="R5" s="73"/>
      <c r="S5" s="74"/>
      <c r="T5" s="74"/>
      <c r="U5" s="22"/>
      <c r="V5" s="10"/>
      <c r="W5" s="10"/>
      <c r="X5" s="11"/>
      <c r="Y5" s="9"/>
      <c r="AC5" t="s">
        <v>204</v>
      </c>
    </row>
    <row r="6" spans="1:29" s="41" customFormat="1" ht="45" x14ac:dyDescent="0.25">
      <c r="A6" s="38" t="s">
        <v>25</v>
      </c>
      <c r="B6" s="38" t="s">
        <v>292</v>
      </c>
      <c r="C6" s="38" t="s">
        <v>28</v>
      </c>
      <c r="D6" s="38" t="s">
        <v>192</v>
      </c>
      <c r="E6" s="38" t="s">
        <v>154</v>
      </c>
      <c r="F6" s="40" t="s">
        <v>33</v>
      </c>
      <c r="G6" s="40" t="s">
        <v>70</v>
      </c>
      <c r="H6" s="40" t="s">
        <v>35</v>
      </c>
      <c r="I6" s="40" t="s">
        <v>208</v>
      </c>
      <c r="J6" s="40" t="s">
        <v>195</v>
      </c>
      <c r="K6" s="40" t="s">
        <v>36</v>
      </c>
      <c r="L6" s="40" t="s">
        <v>37</v>
      </c>
      <c r="M6" s="40" t="s">
        <v>185</v>
      </c>
      <c r="N6" s="40" t="s">
        <v>39</v>
      </c>
      <c r="O6" s="39" t="s">
        <v>29</v>
      </c>
      <c r="P6" s="39" t="s">
        <v>30</v>
      </c>
      <c r="Q6" s="38" t="s">
        <v>27</v>
      </c>
      <c r="R6" s="40" t="s">
        <v>34</v>
      </c>
      <c r="S6" s="39" t="s">
        <v>256</v>
      </c>
      <c r="T6" s="179" t="s">
        <v>205</v>
      </c>
      <c r="U6" s="165" t="s">
        <v>276</v>
      </c>
    </row>
    <row r="7" spans="1:29" s="158" customFormat="1" x14ac:dyDescent="0.25">
      <c r="A7" s="145"/>
      <c r="B7" s="146"/>
      <c r="C7" s="145"/>
      <c r="D7" s="145"/>
      <c r="E7" s="147"/>
      <c r="F7" s="149"/>
      <c r="G7" s="149"/>
      <c r="H7" s="149"/>
      <c r="I7" s="149"/>
      <c r="J7" s="149"/>
      <c r="K7" s="149"/>
      <c r="L7" s="149"/>
      <c r="M7" s="149"/>
      <c r="N7" s="149"/>
      <c r="O7" s="150"/>
      <c r="P7" s="150"/>
      <c r="Q7" s="145"/>
      <c r="R7" s="149"/>
      <c r="S7" s="181" t="str">
        <f>IF(P7="","",P7/R7)</f>
        <v/>
      </c>
      <c r="T7" s="176" t="str">
        <f t="shared" ref="T7:T12" si="0">IF(A7="","",IF(AND(F7&gt;1499,F7&lt;2000,G7&gt;2999,G7&lt;5001,H7="Yes",I7="Yes",J7="Yes",K7&gt;4.96,L7="Yes",M7="Yes",N7="Yes"),"Yes","No"))</f>
        <v/>
      </c>
      <c r="U7" s="166" t="s">
        <v>92</v>
      </c>
    </row>
    <row r="8" spans="1:29" s="158" customFormat="1" x14ac:dyDescent="0.25">
      <c r="A8" s="145"/>
      <c r="B8" s="146"/>
      <c r="C8" s="145"/>
      <c r="D8" s="145"/>
      <c r="E8" s="147"/>
      <c r="F8" s="149"/>
      <c r="G8" s="149"/>
      <c r="H8" s="149"/>
      <c r="I8" s="149"/>
      <c r="J8" s="149"/>
      <c r="K8" s="149"/>
      <c r="L8" s="149"/>
      <c r="M8" s="149"/>
      <c r="N8" s="149"/>
      <c r="O8" s="150"/>
      <c r="P8" s="150"/>
      <c r="Q8" s="145"/>
      <c r="R8" s="149"/>
      <c r="S8" s="182" t="str">
        <f t="shared" ref="S8:S12" si="1">IF(P8="","",P8/R8)</f>
        <v/>
      </c>
      <c r="T8" s="176" t="str">
        <f t="shared" si="0"/>
        <v/>
      </c>
      <c r="U8" s="166" t="s">
        <v>92</v>
      </c>
    </row>
    <row r="9" spans="1:29" s="158" customFormat="1" x14ac:dyDescent="0.25">
      <c r="A9" s="145"/>
      <c r="B9" s="146"/>
      <c r="C9" s="145"/>
      <c r="D9" s="145"/>
      <c r="E9" s="147"/>
      <c r="F9" s="149"/>
      <c r="G9" s="149"/>
      <c r="H9" s="149"/>
      <c r="I9" s="149"/>
      <c r="J9" s="149"/>
      <c r="K9" s="149"/>
      <c r="L9" s="149"/>
      <c r="M9" s="149"/>
      <c r="N9" s="149"/>
      <c r="O9" s="150"/>
      <c r="P9" s="150"/>
      <c r="Q9" s="145"/>
      <c r="R9" s="149"/>
      <c r="S9" s="182" t="str">
        <f t="shared" si="1"/>
        <v/>
      </c>
      <c r="T9" s="176" t="str">
        <f t="shared" si="0"/>
        <v/>
      </c>
      <c r="U9" s="166" t="s">
        <v>92</v>
      </c>
    </row>
    <row r="10" spans="1:29" s="158" customFormat="1" x14ac:dyDescent="0.25">
      <c r="A10" s="147"/>
      <c r="B10" s="159"/>
      <c r="C10" s="147"/>
      <c r="D10" s="147"/>
      <c r="E10" s="147"/>
      <c r="F10" s="160"/>
      <c r="G10" s="160"/>
      <c r="H10" s="160"/>
      <c r="I10" s="160"/>
      <c r="J10" s="160"/>
      <c r="K10" s="160"/>
      <c r="L10" s="160"/>
      <c r="M10" s="160"/>
      <c r="N10" s="160"/>
      <c r="O10" s="161"/>
      <c r="P10" s="161"/>
      <c r="Q10" s="147"/>
      <c r="R10" s="160"/>
      <c r="S10" s="182" t="str">
        <f t="shared" si="1"/>
        <v/>
      </c>
      <c r="T10" s="176" t="str">
        <f t="shared" si="0"/>
        <v/>
      </c>
      <c r="U10" s="166" t="s">
        <v>92</v>
      </c>
    </row>
    <row r="11" spans="1:29" s="158" customFormat="1" x14ac:dyDescent="0.25">
      <c r="A11" s="147"/>
      <c r="B11" s="159"/>
      <c r="C11" s="147"/>
      <c r="D11" s="147"/>
      <c r="E11" s="147"/>
      <c r="F11" s="160"/>
      <c r="G11" s="160"/>
      <c r="H11" s="160"/>
      <c r="I11" s="160"/>
      <c r="J11" s="160"/>
      <c r="K11" s="160"/>
      <c r="L11" s="160"/>
      <c r="M11" s="160"/>
      <c r="N11" s="160"/>
      <c r="O11" s="161"/>
      <c r="P11" s="161"/>
      <c r="Q11" s="147"/>
      <c r="R11" s="160"/>
      <c r="S11" s="182" t="str">
        <f t="shared" si="1"/>
        <v/>
      </c>
      <c r="T11" s="176" t="str">
        <f t="shared" si="0"/>
        <v/>
      </c>
      <c r="U11" s="166" t="s">
        <v>92</v>
      </c>
    </row>
    <row r="12" spans="1:29" s="158" customFormat="1" x14ac:dyDescent="0.25">
      <c r="A12" s="147"/>
      <c r="B12" s="159"/>
      <c r="C12" s="147"/>
      <c r="D12" s="147"/>
      <c r="E12" s="147"/>
      <c r="F12" s="160"/>
      <c r="G12" s="160"/>
      <c r="H12" s="160"/>
      <c r="I12" s="160"/>
      <c r="J12" s="160"/>
      <c r="K12" s="160"/>
      <c r="L12" s="160"/>
      <c r="M12" s="160"/>
      <c r="N12" s="160"/>
      <c r="O12" s="161"/>
      <c r="P12" s="161"/>
      <c r="Q12" s="147"/>
      <c r="R12" s="160"/>
      <c r="S12" s="182" t="str">
        <f t="shared" si="1"/>
        <v/>
      </c>
      <c r="T12" s="176" t="str">
        <f t="shared" si="0"/>
        <v/>
      </c>
      <c r="U12" s="166" t="s">
        <v>92</v>
      </c>
    </row>
    <row r="13" spans="1:29" customFormat="1" x14ac:dyDescent="0.25">
      <c r="A13" s="68"/>
      <c r="B13" s="14"/>
      <c r="C13" s="68"/>
      <c r="D13" s="68"/>
      <c r="E13" s="68"/>
      <c r="F13" s="70"/>
      <c r="G13" s="70"/>
      <c r="H13" s="70"/>
      <c r="I13" s="70"/>
      <c r="J13" s="70"/>
      <c r="K13" s="70"/>
      <c r="L13" s="70"/>
      <c r="M13" s="70"/>
      <c r="N13" s="70"/>
      <c r="O13" s="75"/>
      <c r="P13" s="75"/>
      <c r="Q13" s="68"/>
      <c r="R13" s="70"/>
      <c r="S13" s="183"/>
      <c r="T13" s="183"/>
      <c r="U13" s="166"/>
    </row>
    <row r="14" spans="1:29" x14ac:dyDescent="0.25">
      <c r="A14" s="19" t="s">
        <v>72</v>
      </c>
      <c r="S14" s="184"/>
      <c r="T14" s="184"/>
      <c r="U14" s="168"/>
    </row>
    <row r="15" spans="1:29" s="43" customFormat="1" ht="45" x14ac:dyDescent="0.25">
      <c r="A15" s="38" t="s">
        <v>25</v>
      </c>
      <c r="B15" s="38" t="s">
        <v>292</v>
      </c>
      <c r="C15" s="38" t="s">
        <v>28</v>
      </c>
      <c r="D15" s="38" t="s">
        <v>192</v>
      </c>
      <c r="E15" s="38" t="s">
        <v>154</v>
      </c>
      <c r="F15" s="40" t="s">
        <v>33</v>
      </c>
      <c r="G15" s="40" t="s">
        <v>70</v>
      </c>
      <c r="H15" s="40" t="s">
        <v>35</v>
      </c>
      <c r="I15" s="40" t="s">
        <v>208</v>
      </c>
      <c r="J15" s="40" t="s">
        <v>195</v>
      </c>
      <c r="K15" s="40" t="s">
        <v>36</v>
      </c>
      <c r="L15" s="40" t="s">
        <v>37</v>
      </c>
      <c r="M15" s="40" t="s">
        <v>185</v>
      </c>
      <c r="N15" s="40" t="s">
        <v>39</v>
      </c>
      <c r="O15" s="39" t="s">
        <v>29</v>
      </c>
      <c r="P15" s="39" t="s">
        <v>30</v>
      </c>
      <c r="Q15" s="38" t="s">
        <v>27</v>
      </c>
      <c r="R15" s="40" t="s">
        <v>34</v>
      </c>
      <c r="S15" s="39" t="s">
        <v>256</v>
      </c>
      <c r="T15" s="179" t="s">
        <v>205</v>
      </c>
      <c r="U15" s="165" t="s">
        <v>276</v>
      </c>
      <c r="V15" s="42"/>
      <c r="W15" s="42"/>
      <c r="X15" s="42"/>
      <c r="Y15" s="42"/>
    </row>
    <row r="16" spans="1:29" s="158" customFormat="1" x14ac:dyDescent="0.25">
      <c r="A16" s="145"/>
      <c r="B16" s="146"/>
      <c r="C16" s="145"/>
      <c r="D16" s="145"/>
      <c r="E16" s="147"/>
      <c r="F16" s="149"/>
      <c r="G16" s="149"/>
      <c r="H16" s="149"/>
      <c r="I16" s="149"/>
      <c r="J16" s="149"/>
      <c r="K16" s="149"/>
      <c r="L16" s="149"/>
      <c r="M16" s="149"/>
      <c r="N16" s="149"/>
      <c r="O16" s="150"/>
      <c r="P16" s="150"/>
      <c r="Q16" s="145"/>
      <c r="R16" s="149"/>
      <c r="S16" s="181" t="str">
        <f>IF(P16="","",P16/R16)</f>
        <v/>
      </c>
      <c r="T16" s="176" t="str">
        <f>IF(A16="","",IF(AND(F16&gt;1999,F16&lt;2500,G16&gt;2999,G16&lt;5001,H16="Yes",I16="Yes",J16="Yes",K16&gt;4.96,L16="Yes",M16="Yes",N16="Yes"),"Yes","No"))</f>
        <v/>
      </c>
      <c r="U16" s="166" t="s">
        <v>93</v>
      </c>
    </row>
    <row r="17" spans="1:29" s="158" customFormat="1" x14ac:dyDescent="0.25">
      <c r="A17" s="145"/>
      <c r="B17" s="146"/>
      <c r="C17" s="145"/>
      <c r="D17" s="145"/>
      <c r="E17" s="147"/>
      <c r="F17" s="149"/>
      <c r="G17" s="149"/>
      <c r="H17" s="149"/>
      <c r="I17" s="149"/>
      <c r="J17" s="149"/>
      <c r="K17" s="149"/>
      <c r="L17" s="149"/>
      <c r="M17" s="149"/>
      <c r="N17" s="149"/>
      <c r="O17" s="150"/>
      <c r="P17" s="150"/>
      <c r="Q17" s="145"/>
      <c r="R17" s="149"/>
      <c r="S17" s="182" t="str">
        <f t="shared" ref="S17:S18" si="2">IF(P17="","",P17/R17)</f>
        <v/>
      </c>
      <c r="T17" s="176" t="str">
        <f t="shared" ref="T17:T18" si="3">IF(A17="","",IF(AND(F17&gt;1999,F17&lt;2500,G17&gt;2999,G17&lt;5001,H17="Yes",I17="Yes",J17="Yes",K17&gt;4.96,L17="Yes",M17="Yes",N17="Yes"),"Yes","No"))</f>
        <v/>
      </c>
      <c r="U17" s="166" t="s">
        <v>93</v>
      </c>
    </row>
    <row r="18" spans="1:29" s="158" customFormat="1" x14ac:dyDescent="0.25">
      <c r="A18" s="145"/>
      <c r="B18" s="146"/>
      <c r="C18" s="145"/>
      <c r="D18" s="145"/>
      <c r="E18" s="147"/>
      <c r="F18" s="149"/>
      <c r="G18" s="149"/>
      <c r="H18" s="149"/>
      <c r="I18" s="149"/>
      <c r="J18" s="149"/>
      <c r="K18" s="149"/>
      <c r="L18" s="149"/>
      <c r="M18" s="149"/>
      <c r="N18" s="149"/>
      <c r="O18" s="150"/>
      <c r="P18" s="150"/>
      <c r="Q18" s="145"/>
      <c r="R18" s="149"/>
      <c r="S18" s="182" t="str">
        <f t="shared" si="2"/>
        <v/>
      </c>
      <c r="T18" s="176" t="str">
        <f t="shared" si="3"/>
        <v/>
      </c>
      <c r="U18" s="166" t="s">
        <v>93</v>
      </c>
    </row>
    <row r="19" spans="1:29" s="158" customFormat="1" x14ac:dyDescent="0.25">
      <c r="A19" s="147"/>
      <c r="B19" s="159"/>
      <c r="C19" s="147"/>
      <c r="D19" s="147"/>
      <c r="E19" s="147"/>
      <c r="F19" s="160"/>
      <c r="G19" s="160"/>
      <c r="H19" s="160"/>
      <c r="I19" s="160"/>
      <c r="J19" s="160"/>
      <c r="K19" s="160"/>
      <c r="L19" s="160"/>
      <c r="M19" s="160"/>
      <c r="N19" s="160"/>
      <c r="O19" s="161"/>
      <c r="P19" s="161"/>
      <c r="Q19" s="147"/>
      <c r="R19" s="160"/>
      <c r="S19" s="182" t="str">
        <f t="shared" ref="S19:S21" si="4">IF(P19="","",P19/R19)</f>
        <v/>
      </c>
      <c r="T19" s="176" t="str">
        <f t="shared" ref="T19:T21" si="5">IF(A19="","",IF(AND(F19&gt;1999,F19&lt;2500,G19&gt;2999,G19&lt;5001,H19="Yes",I19="Yes",J19="Yes",K19&gt;4.96,L19="Yes",M19="Yes",N19="Yes"),"Yes","No"))</f>
        <v/>
      </c>
      <c r="U19" s="166" t="s">
        <v>93</v>
      </c>
    </row>
    <row r="20" spans="1:29" s="158" customFormat="1" x14ac:dyDescent="0.25">
      <c r="A20" s="147"/>
      <c r="B20" s="159"/>
      <c r="C20" s="147"/>
      <c r="D20" s="147"/>
      <c r="E20" s="147"/>
      <c r="F20" s="160"/>
      <c r="G20" s="160"/>
      <c r="H20" s="160"/>
      <c r="I20" s="160"/>
      <c r="J20" s="160"/>
      <c r="K20" s="160"/>
      <c r="L20" s="160"/>
      <c r="M20" s="160"/>
      <c r="N20" s="160"/>
      <c r="O20" s="161"/>
      <c r="P20" s="161"/>
      <c r="Q20" s="147"/>
      <c r="R20" s="160"/>
      <c r="S20" s="182" t="str">
        <f t="shared" si="4"/>
        <v/>
      </c>
      <c r="T20" s="176" t="str">
        <f t="shared" si="5"/>
        <v/>
      </c>
      <c r="U20" s="166" t="s">
        <v>93</v>
      </c>
    </row>
    <row r="21" spans="1:29" s="158" customFormat="1" x14ac:dyDescent="0.25">
      <c r="A21" s="147"/>
      <c r="B21" s="159"/>
      <c r="C21" s="147"/>
      <c r="D21" s="147"/>
      <c r="E21" s="147"/>
      <c r="F21" s="160"/>
      <c r="G21" s="160"/>
      <c r="H21" s="160"/>
      <c r="I21" s="160"/>
      <c r="J21" s="160"/>
      <c r="K21" s="160"/>
      <c r="L21" s="160"/>
      <c r="M21" s="160"/>
      <c r="N21" s="160"/>
      <c r="O21" s="161"/>
      <c r="P21" s="161"/>
      <c r="Q21" s="147"/>
      <c r="R21" s="160"/>
      <c r="S21" s="182" t="str">
        <f t="shared" si="4"/>
        <v/>
      </c>
      <c r="T21" s="176" t="str">
        <f t="shared" si="5"/>
        <v/>
      </c>
      <c r="U21" s="166" t="s">
        <v>93</v>
      </c>
    </row>
    <row r="22" spans="1:29" x14ac:dyDescent="0.25">
      <c r="S22" s="184"/>
      <c r="T22" s="184"/>
      <c r="U22" s="168"/>
    </row>
    <row r="23" spans="1:29" s="5" customFormat="1" x14ac:dyDescent="0.25">
      <c r="A23" s="17" t="s">
        <v>73</v>
      </c>
      <c r="B23" s="13"/>
      <c r="C23" s="76"/>
      <c r="D23" s="76"/>
      <c r="E23" s="76"/>
      <c r="F23" s="78"/>
      <c r="G23" s="78"/>
      <c r="H23" s="78"/>
      <c r="I23" s="78"/>
      <c r="J23" s="78"/>
      <c r="K23" s="78"/>
      <c r="L23" s="78"/>
      <c r="M23" s="78"/>
      <c r="N23" s="78"/>
      <c r="O23" s="71"/>
      <c r="P23" s="71"/>
      <c r="Q23" s="76"/>
      <c r="R23" s="78"/>
      <c r="S23" s="184"/>
      <c r="T23" s="184"/>
      <c r="U23" s="168"/>
      <c r="Z23" s="1"/>
      <c r="AA23" s="1"/>
      <c r="AB23" s="1"/>
      <c r="AC23" s="1"/>
    </row>
    <row r="24" spans="1:29" s="42" customFormat="1" ht="45" x14ac:dyDescent="0.25">
      <c r="A24" s="38" t="s">
        <v>25</v>
      </c>
      <c r="B24" s="38" t="s">
        <v>292</v>
      </c>
      <c r="C24" s="38" t="s">
        <v>28</v>
      </c>
      <c r="D24" s="38" t="s">
        <v>192</v>
      </c>
      <c r="E24" s="38" t="s">
        <v>154</v>
      </c>
      <c r="F24" s="40" t="s">
        <v>33</v>
      </c>
      <c r="G24" s="40" t="s">
        <v>70</v>
      </c>
      <c r="H24" s="40" t="s">
        <v>35</v>
      </c>
      <c r="I24" s="40" t="s">
        <v>208</v>
      </c>
      <c r="J24" s="40" t="s">
        <v>195</v>
      </c>
      <c r="K24" s="40" t="s">
        <v>36</v>
      </c>
      <c r="L24" s="40" t="s">
        <v>37</v>
      </c>
      <c r="M24" s="40" t="s">
        <v>185</v>
      </c>
      <c r="N24" s="40" t="s">
        <v>39</v>
      </c>
      <c r="O24" s="39" t="s">
        <v>29</v>
      </c>
      <c r="P24" s="39" t="s">
        <v>30</v>
      </c>
      <c r="Q24" s="38" t="s">
        <v>27</v>
      </c>
      <c r="R24" s="40" t="s">
        <v>34</v>
      </c>
      <c r="S24" s="39" t="s">
        <v>256</v>
      </c>
      <c r="T24" s="179" t="s">
        <v>205</v>
      </c>
      <c r="U24" s="165" t="s">
        <v>276</v>
      </c>
      <c r="Z24" s="43"/>
      <c r="AA24" s="43"/>
      <c r="AB24" s="43"/>
      <c r="AC24" s="43"/>
    </row>
    <row r="25" spans="1:29" s="158" customFormat="1" x14ac:dyDescent="0.25">
      <c r="A25" s="145"/>
      <c r="B25" s="146"/>
      <c r="C25" s="145"/>
      <c r="D25" s="145"/>
      <c r="E25" s="147"/>
      <c r="F25" s="149"/>
      <c r="G25" s="149"/>
      <c r="H25" s="149"/>
      <c r="I25" s="149"/>
      <c r="J25" s="149"/>
      <c r="K25" s="149"/>
      <c r="L25" s="149"/>
      <c r="M25" s="149"/>
      <c r="N25" s="149"/>
      <c r="O25" s="150"/>
      <c r="P25" s="150"/>
      <c r="Q25" s="145"/>
      <c r="R25" s="149"/>
      <c r="S25" s="181" t="str">
        <f>IF(P25="","",P25/R25)</f>
        <v/>
      </c>
      <c r="T25" s="176" t="str">
        <f>IF(A25="","",IF(AND(F25&gt;2499,F25&lt;3000,G25&gt;2999,G25&lt;5001,H25="Yes",I25="Yes",J25="Yes",K25&gt;4.96,L25="Yes",M25="Yes",N25="Yes"),"Yes","No"))</f>
        <v/>
      </c>
      <c r="U25" s="166" t="s">
        <v>94</v>
      </c>
    </row>
    <row r="26" spans="1:29" s="158" customFormat="1" x14ac:dyDescent="0.25">
      <c r="A26" s="145"/>
      <c r="B26" s="146"/>
      <c r="C26" s="145"/>
      <c r="D26" s="145"/>
      <c r="E26" s="147"/>
      <c r="F26" s="149"/>
      <c r="G26" s="149"/>
      <c r="H26" s="149"/>
      <c r="I26" s="149"/>
      <c r="J26" s="149"/>
      <c r="K26" s="149"/>
      <c r="L26" s="149"/>
      <c r="M26" s="149"/>
      <c r="N26" s="149"/>
      <c r="O26" s="150"/>
      <c r="P26" s="150"/>
      <c r="Q26" s="145"/>
      <c r="R26" s="149"/>
      <c r="S26" s="182" t="str">
        <f t="shared" ref="S26:S28" si="6">IF(P26="","",P26/R26)</f>
        <v/>
      </c>
      <c r="T26" s="176" t="str">
        <f t="shared" ref="T26:T28" si="7">IF(A26="","",IF(AND(F26&gt;2499,F26&lt;3000,G26&gt;2999,G26&lt;5001,H26="Yes",I26="Yes",J26="Yes",K26&gt;4.96,L26="Yes",M26="Yes",N26="Yes"),"Yes","No"))</f>
        <v/>
      </c>
      <c r="U26" s="166" t="s">
        <v>94</v>
      </c>
    </row>
    <row r="27" spans="1:29" s="158" customFormat="1" x14ac:dyDescent="0.25">
      <c r="A27" s="145"/>
      <c r="B27" s="146"/>
      <c r="C27" s="145"/>
      <c r="D27" s="145"/>
      <c r="E27" s="147"/>
      <c r="F27" s="149"/>
      <c r="G27" s="149"/>
      <c r="H27" s="149"/>
      <c r="I27" s="149"/>
      <c r="J27" s="149"/>
      <c r="K27" s="149"/>
      <c r="L27" s="149"/>
      <c r="M27" s="149"/>
      <c r="N27" s="149"/>
      <c r="O27" s="150"/>
      <c r="P27" s="150"/>
      <c r="Q27" s="145"/>
      <c r="R27" s="149"/>
      <c r="S27" s="182" t="str">
        <f t="shared" ref="S27" si="8">IF(P27="","",P27/R27)</f>
        <v/>
      </c>
      <c r="T27" s="176" t="str">
        <f t="shared" ref="T27" si="9">IF(A27="","",IF(AND(F27&gt;2499,F27&lt;3000,G27&gt;2999,G27&lt;5001,H27="Yes",I27="Yes",J27="Yes",K27&gt;4.96,L27="Yes",M27="Yes",N27="Yes"),"Yes","No"))</f>
        <v/>
      </c>
      <c r="U27" s="166" t="s">
        <v>94</v>
      </c>
    </row>
    <row r="28" spans="1:29" s="158" customFormat="1" x14ac:dyDescent="0.25">
      <c r="A28" s="147"/>
      <c r="B28" s="159"/>
      <c r="C28" s="147"/>
      <c r="D28" s="147"/>
      <c r="E28" s="147"/>
      <c r="F28" s="160"/>
      <c r="G28" s="160"/>
      <c r="H28" s="160"/>
      <c r="I28" s="160"/>
      <c r="J28" s="160"/>
      <c r="K28" s="160"/>
      <c r="L28" s="160"/>
      <c r="M28" s="160"/>
      <c r="N28" s="160"/>
      <c r="O28" s="161"/>
      <c r="P28" s="161"/>
      <c r="Q28" s="147"/>
      <c r="R28" s="160"/>
      <c r="S28" s="182" t="str">
        <f t="shared" si="6"/>
        <v/>
      </c>
      <c r="T28" s="176" t="str">
        <f t="shared" si="7"/>
        <v/>
      </c>
      <c r="U28" s="166" t="s">
        <v>94</v>
      </c>
    </row>
    <row r="29" spans="1:29" s="158" customFormat="1" x14ac:dyDescent="0.25">
      <c r="A29" s="147"/>
      <c r="B29" s="159"/>
      <c r="C29" s="147"/>
      <c r="D29" s="147"/>
      <c r="E29" s="147"/>
      <c r="F29" s="160"/>
      <c r="G29" s="160"/>
      <c r="H29" s="160"/>
      <c r="I29" s="160"/>
      <c r="J29" s="160"/>
      <c r="K29" s="160"/>
      <c r="L29" s="160"/>
      <c r="M29" s="160"/>
      <c r="N29" s="160"/>
      <c r="O29" s="161"/>
      <c r="P29" s="161"/>
      <c r="Q29" s="147"/>
      <c r="R29" s="160"/>
      <c r="S29" s="182" t="str">
        <f t="shared" ref="S29:S30" si="10">IF(P29="","",P29/R29)</f>
        <v/>
      </c>
      <c r="T29" s="176" t="str">
        <f t="shared" ref="T29:T30" si="11">IF(A29="","",IF(AND(F29&gt;2499,F29&lt;3000,G29&gt;2999,G29&lt;5001,H29="Yes",I29="Yes",J29="Yes",K29&gt;4.96,L29="Yes",M29="Yes",N29="Yes"),"Yes","No"))</f>
        <v/>
      </c>
      <c r="U29" s="166" t="s">
        <v>94</v>
      </c>
    </row>
    <row r="30" spans="1:29" s="158" customFormat="1" x14ac:dyDescent="0.25">
      <c r="A30" s="147"/>
      <c r="B30" s="159"/>
      <c r="C30" s="147"/>
      <c r="D30" s="147"/>
      <c r="E30" s="147"/>
      <c r="F30" s="160"/>
      <c r="G30" s="160"/>
      <c r="H30" s="160"/>
      <c r="I30" s="160"/>
      <c r="J30" s="160"/>
      <c r="K30" s="160"/>
      <c r="L30" s="160"/>
      <c r="M30" s="160"/>
      <c r="N30" s="160"/>
      <c r="O30" s="161"/>
      <c r="P30" s="161"/>
      <c r="Q30" s="147"/>
      <c r="R30" s="160"/>
      <c r="S30" s="182" t="str">
        <f t="shared" si="10"/>
        <v/>
      </c>
      <c r="T30" s="176" t="str">
        <f t="shared" si="11"/>
        <v/>
      </c>
      <c r="U30" s="166" t="s">
        <v>94</v>
      </c>
    </row>
    <row r="31" spans="1:29" x14ac:dyDescent="0.25">
      <c r="S31" s="184"/>
      <c r="T31" s="184"/>
      <c r="U31" s="168"/>
    </row>
    <row r="32" spans="1:29" s="5" customFormat="1" x14ac:dyDescent="0.25">
      <c r="A32" s="17" t="s">
        <v>74</v>
      </c>
      <c r="B32" s="13"/>
      <c r="C32" s="76"/>
      <c r="D32" s="76"/>
      <c r="E32" s="76"/>
      <c r="F32" s="78"/>
      <c r="G32" s="78"/>
      <c r="H32" s="78"/>
      <c r="I32" s="78"/>
      <c r="J32" s="78"/>
      <c r="K32" s="78"/>
      <c r="L32" s="78"/>
      <c r="M32" s="78"/>
      <c r="N32" s="78"/>
      <c r="O32" s="71"/>
      <c r="P32" s="71"/>
      <c r="Q32" s="76"/>
      <c r="R32" s="78"/>
      <c r="S32" s="184"/>
      <c r="T32" s="184"/>
      <c r="U32" s="168"/>
      <c r="Z32" s="1"/>
      <c r="AA32" s="1"/>
      <c r="AB32" s="1"/>
      <c r="AC32" s="1"/>
    </row>
    <row r="33" spans="1:29" s="42" customFormat="1" ht="45" x14ac:dyDescent="0.25">
      <c r="A33" s="38" t="s">
        <v>25</v>
      </c>
      <c r="B33" s="38" t="s">
        <v>292</v>
      </c>
      <c r="C33" s="38" t="s">
        <v>28</v>
      </c>
      <c r="D33" s="38" t="s">
        <v>192</v>
      </c>
      <c r="E33" s="38" t="s">
        <v>154</v>
      </c>
      <c r="F33" s="40" t="s">
        <v>33</v>
      </c>
      <c r="G33" s="40" t="s">
        <v>70</v>
      </c>
      <c r="H33" s="40" t="s">
        <v>35</v>
      </c>
      <c r="I33" s="40" t="s">
        <v>208</v>
      </c>
      <c r="J33" s="40" t="s">
        <v>195</v>
      </c>
      <c r="K33" s="40" t="s">
        <v>36</v>
      </c>
      <c r="L33" s="40" t="s">
        <v>37</v>
      </c>
      <c r="M33" s="40" t="s">
        <v>185</v>
      </c>
      <c r="N33" s="40" t="s">
        <v>39</v>
      </c>
      <c r="O33" s="39" t="s">
        <v>29</v>
      </c>
      <c r="P33" s="39" t="s">
        <v>30</v>
      </c>
      <c r="Q33" s="38" t="s">
        <v>27</v>
      </c>
      <c r="R33" s="40" t="s">
        <v>34</v>
      </c>
      <c r="S33" s="39" t="s">
        <v>256</v>
      </c>
      <c r="T33" s="179" t="s">
        <v>205</v>
      </c>
      <c r="U33" s="165" t="s">
        <v>276</v>
      </c>
      <c r="Z33" s="43"/>
      <c r="AA33" s="43"/>
      <c r="AB33" s="43"/>
      <c r="AC33" s="43"/>
    </row>
    <row r="34" spans="1:29" s="158" customFormat="1" x14ac:dyDescent="0.25">
      <c r="A34" s="145"/>
      <c r="B34" s="146"/>
      <c r="C34" s="145"/>
      <c r="D34" s="145"/>
      <c r="E34" s="147"/>
      <c r="F34" s="149"/>
      <c r="G34" s="149"/>
      <c r="H34" s="149"/>
      <c r="I34" s="149"/>
      <c r="J34" s="149"/>
      <c r="K34" s="149"/>
      <c r="L34" s="149"/>
      <c r="M34" s="149"/>
      <c r="N34" s="149"/>
      <c r="O34" s="150"/>
      <c r="P34" s="150"/>
      <c r="Q34" s="145"/>
      <c r="R34" s="149"/>
      <c r="S34" s="181" t="str">
        <f>IF(P34="","",P34/R34)</f>
        <v/>
      </c>
      <c r="T34" s="176" t="str">
        <f>IF(A34="","",IF(AND(F34&gt;2999,G34&gt;2999,G34&lt;5001,H34="Yes",I34="Yes",J34="Yes",K34&gt;4.96,L34="Yes",M34="Yes",N34="Yes"),"Yes","No"))</f>
        <v/>
      </c>
      <c r="U34" s="166" t="s">
        <v>95</v>
      </c>
    </row>
    <row r="35" spans="1:29" s="158" customFormat="1" x14ac:dyDescent="0.25">
      <c r="A35" s="145"/>
      <c r="B35" s="146"/>
      <c r="C35" s="145"/>
      <c r="D35" s="145"/>
      <c r="E35" s="147"/>
      <c r="F35" s="149"/>
      <c r="G35" s="149"/>
      <c r="H35" s="149"/>
      <c r="I35" s="149"/>
      <c r="J35" s="149"/>
      <c r="K35" s="149"/>
      <c r="L35" s="149"/>
      <c r="M35" s="149"/>
      <c r="N35" s="149"/>
      <c r="O35" s="150"/>
      <c r="P35" s="150"/>
      <c r="Q35" s="145"/>
      <c r="R35" s="149"/>
      <c r="S35" s="182" t="str">
        <f t="shared" ref="S35:S36" si="12">IF(P35="","",P35/R35)</f>
        <v/>
      </c>
      <c r="T35" s="176" t="str">
        <f t="shared" ref="T35:T36" si="13">IF(A35="","",IF(AND(F35&gt;2999,G35&gt;2999,G35&lt;5001,H35="Yes",I35="Yes",J35="Yes",K35&gt;4.96,L35="Yes",M35="Yes",N35="Yes"),"Yes","No"))</f>
        <v/>
      </c>
      <c r="U35" s="166" t="s">
        <v>95</v>
      </c>
    </row>
    <row r="36" spans="1:29" s="158" customFormat="1" x14ac:dyDescent="0.25">
      <c r="A36" s="145"/>
      <c r="B36" s="146"/>
      <c r="C36" s="145"/>
      <c r="D36" s="145"/>
      <c r="E36" s="147"/>
      <c r="F36" s="149"/>
      <c r="G36" s="149"/>
      <c r="H36" s="149"/>
      <c r="I36" s="149"/>
      <c r="J36" s="149"/>
      <c r="K36" s="149"/>
      <c r="L36" s="149"/>
      <c r="M36" s="149"/>
      <c r="N36" s="149"/>
      <c r="O36" s="150"/>
      <c r="P36" s="150"/>
      <c r="Q36" s="145"/>
      <c r="R36" s="149"/>
      <c r="S36" s="182" t="str">
        <f t="shared" si="12"/>
        <v/>
      </c>
      <c r="T36" s="176" t="str">
        <f t="shared" si="13"/>
        <v/>
      </c>
      <c r="U36" s="166" t="s">
        <v>95</v>
      </c>
    </row>
    <row r="37" spans="1:29" s="158" customFormat="1" x14ac:dyDescent="0.25">
      <c r="A37" s="147"/>
      <c r="B37" s="159"/>
      <c r="C37" s="147"/>
      <c r="D37" s="147"/>
      <c r="E37" s="147"/>
      <c r="F37" s="160"/>
      <c r="G37" s="160"/>
      <c r="H37" s="160"/>
      <c r="I37" s="160"/>
      <c r="J37" s="160"/>
      <c r="K37" s="160"/>
      <c r="L37" s="160"/>
      <c r="M37" s="160"/>
      <c r="N37" s="160"/>
      <c r="O37" s="161"/>
      <c r="P37" s="161"/>
      <c r="Q37" s="147"/>
      <c r="R37" s="160"/>
      <c r="S37" s="182" t="str">
        <f t="shared" ref="S37:S39" si="14">IF(P37="","",P37/R37)</f>
        <v/>
      </c>
      <c r="T37" s="176" t="str">
        <f t="shared" ref="T37:T39" si="15">IF(A37="","",IF(AND(F37&gt;2999,G37&gt;2999,G37&lt;5001,H37="Yes",I37="Yes",J37="Yes",K37&gt;4.96,L37="Yes",M37="Yes",N37="Yes"),"Yes","No"))</f>
        <v/>
      </c>
      <c r="U37" s="166" t="s">
        <v>95</v>
      </c>
    </row>
    <row r="38" spans="1:29" s="158" customFormat="1" x14ac:dyDescent="0.25">
      <c r="A38" s="147"/>
      <c r="B38" s="159"/>
      <c r="C38" s="147"/>
      <c r="D38" s="147"/>
      <c r="E38" s="147"/>
      <c r="F38" s="160"/>
      <c r="G38" s="160"/>
      <c r="H38" s="160"/>
      <c r="I38" s="160"/>
      <c r="J38" s="160"/>
      <c r="K38" s="160"/>
      <c r="L38" s="160"/>
      <c r="M38" s="160"/>
      <c r="N38" s="160"/>
      <c r="O38" s="161"/>
      <c r="P38" s="161"/>
      <c r="Q38" s="147"/>
      <c r="R38" s="160"/>
      <c r="S38" s="182" t="str">
        <f t="shared" si="14"/>
        <v/>
      </c>
      <c r="T38" s="176" t="str">
        <f t="shared" si="15"/>
        <v/>
      </c>
      <c r="U38" s="166" t="s">
        <v>95</v>
      </c>
    </row>
    <row r="39" spans="1:29" s="158" customFormat="1" x14ac:dyDescent="0.25">
      <c r="A39" s="147"/>
      <c r="B39" s="159"/>
      <c r="C39" s="147"/>
      <c r="D39" s="147"/>
      <c r="E39" s="147"/>
      <c r="F39" s="160"/>
      <c r="G39" s="160"/>
      <c r="H39" s="160"/>
      <c r="I39" s="160"/>
      <c r="J39" s="160"/>
      <c r="K39" s="160"/>
      <c r="L39" s="160"/>
      <c r="M39" s="160"/>
      <c r="N39" s="160"/>
      <c r="O39" s="161"/>
      <c r="P39" s="161"/>
      <c r="Q39" s="147"/>
      <c r="R39" s="160"/>
      <c r="S39" s="182" t="str">
        <f t="shared" si="14"/>
        <v/>
      </c>
      <c r="T39" s="176" t="str">
        <f t="shared" si="15"/>
        <v/>
      </c>
      <c r="U39" s="166" t="s">
        <v>95</v>
      </c>
    </row>
  </sheetData>
  <sheetProtection algorithmName="SHA-512" hashValue="kOMbaK3AEatNh/3yv7O9rZs2Twb2KGETg+ZtMrST0zDTzl5WhNLuWNTzPh4ewdq4bqfKAJR7APb5+/nPr77qrQ==" saltValue="rQoXLwdxohw5GC1IvI06HA==" spinCount="100000" sheet="1" selectLockedCells="1"/>
  <protectedRanges>
    <protectedRange sqref="Q2:T3" name="Vendor Name"/>
  </protectedRanges>
  <mergeCells count="1">
    <mergeCell ref="A3:B3"/>
  </mergeCells>
  <dataValidations count="3">
    <dataValidation type="list" allowBlank="1" showInputMessage="1" showErrorMessage="1" sqref="L25:N30 H16:J21 H7:J12 L16:N21 L7:N12 H34:J39 L34:N39 H25:J30">
      <formula1>$AC$1:$AC$2</formula1>
    </dataValidation>
    <dataValidation type="list" allowBlank="1" showInputMessage="1" showErrorMessage="1" sqref="Q16:Q21 Q34:Q39 Q7:Q12 Q25:Q30">
      <formula1>$AC$4:$AC$5</formula1>
    </dataValidation>
    <dataValidation type="whole" operator="greaterThan" allowBlank="1" showErrorMessage="1" errorTitle="Date Entry Error" error="You must enter a whole number in this field. Text is not allowed." promptTitle="Data Entry Error" prompt="You must a whole number in this field. Text is not allowed." sqref="K16:K21 K7:K12 K34:K39 K25:K30">
      <formula1>0</formula1>
    </dataValidation>
  </dataValidations>
  <printOptions horizontalCentered="1"/>
  <pageMargins left="0.25" right="0.25" top="0.75" bottom="0.75" header="0.3" footer="0.3"/>
  <pageSetup paperSize="5" scale="45" fitToHeight="0" orientation="landscape" horizontalDpi="4294967294" r:id="rId1"/>
  <headerFoot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43"/>
  <sheetViews>
    <sheetView tabSelected="1" zoomScale="90" zoomScaleNormal="90" workbookViewId="0">
      <pane ySplit="3" topLeftCell="A4" activePane="bottomLeft" state="frozen"/>
      <selection pane="bottomLeft" activeCell="A31" sqref="A31:F31"/>
    </sheetView>
  </sheetViews>
  <sheetFormatPr defaultColWidth="9.140625" defaultRowHeight="15" x14ac:dyDescent="0.25"/>
  <cols>
    <col min="1" max="1" width="15.42578125" style="13" customWidth="1"/>
    <col min="2" max="2" width="69.28515625" style="13" customWidth="1"/>
    <col min="3" max="3" width="34" style="76" customWidth="1"/>
    <col min="4" max="4" width="20" style="76" customWidth="1"/>
    <col min="5" max="5" width="52.42578125" style="71" customWidth="1"/>
    <col min="6" max="6" width="42.5703125" style="71" customWidth="1"/>
    <col min="7" max="7" width="15.140625" style="76" customWidth="1"/>
    <col min="8" max="8" width="12.7109375" style="202" customWidth="1"/>
    <col min="9" max="9" width="18.28515625" style="79" customWidth="1"/>
    <col min="10" max="10" width="15" style="76" customWidth="1"/>
    <col min="11" max="11" width="16.7109375" style="83" customWidth="1"/>
    <col min="12" max="12" width="23.5703125" style="5" customWidth="1"/>
    <col min="13" max="13" width="21.7109375" style="5" customWidth="1"/>
    <col min="14" max="14" width="20.5703125" style="5" customWidth="1"/>
    <col min="15" max="15" width="8.85546875" style="5" customWidth="1"/>
    <col min="16" max="16" width="17.7109375" style="5" customWidth="1"/>
    <col min="17" max="17" width="15.42578125" style="1" customWidth="1"/>
    <col min="18" max="18" width="14" style="1" customWidth="1"/>
    <col min="19" max="19" width="20.140625" style="1" customWidth="1"/>
    <col min="20" max="20" width="19.140625" style="1" customWidth="1"/>
    <col min="21" max="21" width="14.28515625" style="1" customWidth="1"/>
    <col min="22" max="22" width="11.28515625" style="1" customWidth="1"/>
    <col min="23" max="23" width="8.85546875" style="1" customWidth="1"/>
    <col min="24" max="24" width="0" style="1" hidden="1" customWidth="1"/>
    <col min="25" max="25" width="9.140625" style="1" hidden="1" customWidth="1"/>
    <col min="26" max="27" width="0" style="1" hidden="1" customWidth="1"/>
    <col min="28" max="28" width="9.140625" style="1" hidden="1" customWidth="1"/>
    <col min="29" max="16384" width="9.140625" style="1"/>
  </cols>
  <sheetData>
    <row r="1" spans="1:28" customFormat="1" ht="15" customHeight="1" x14ac:dyDescent="0.25">
      <c r="A1" s="139" t="s">
        <v>3</v>
      </c>
      <c r="B1" s="138">
        <f>'General Information'!$B$6</f>
        <v>0</v>
      </c>
      <c r="C1" s="61"/>
      <c r="D1" s="62"/>
      <c r="E1" s="65"/>
      <c r="F1" s="66"/>
      <c r="G1" s="62"/>
      <c r="H1" s="198"/>
      <c r="I1" s="67"/>
      <c r="J1" s="62"/>
      <c r="K1" s="84"/>
      <c r="L1" s="6"/>
      <c r="M1" s="6"/>
      <c r="N1" s="7"/>
      <c r="O1" s="8"/>
      <c r="P1" s="8"/>
      <c r="T1" s="1"/>
      <c r="Y1" t="s">
        <v>40</v>
      </c>
      <c r="AB1" t="s">
        <v>40</v>
      </c>
    </row>
    <row r="2" spans="1:28" customFormat="1" ht="22.9" customHeight="1" x14ac:dyDescent="0.35">
      <c r="A2" s="137" t="s">
        <v>263</v>
      </c>
      <c r="B2" s="13"/>
      <c r="C2" s="68"/>
      <c r="D2" s="68"/>
      <c r="E2" s="71"/>
      <c r="F2" s="66"/>
      <c r="G2" s="72"/>
      <c r="H2" s="199"/>
      <c r="I2" s="74"/>
      <c r="J2" s="72"/>
      <c r="K2" s="84"/>
      <c r="L2" s="6"/>
      <c r="M2" s="6"/>
      <c r="N2" s="7"/>
      <c r="O2" s="8"/>
      <c r="P2" s="8"/>
      <c r="T2" s="1"/>
      <c r="Y2" t="s">
        <v>41</v>
      </c>
      <c r="AB2" t="s">
        <v>41</v>
      </c>
    </row>
    <row r="3" spans="1:28" customFormat="1" ht="53.25" customHeight="1" x14ac:dyDescent="0.25">
      <c r="A3" s="252" t="s">
        <v>248</v>
      </c>
      <c r="B3" s="253"/>
      <c r="C3" s="253"/>
      <c r="D3" s="253"/>
      <c r="E3" s="253"/>
      <c r="F3" s="253"/>
      <c r="G3" s="253"/>
      <c r="H3" s="253"/>
      <c r="I3" s="253"/>
      <c r="J3" s="253"/>
      <c r="K3" s="253"/>
      <c r="L3" s="253"/>
      <c r="M3" s="253"/>
      <c r="N3" s="253"/>
      <c r="O3" s="8"/>
      <c r="P3" s="8"/>
      <c r="T3" s="1"/>
    </row>
    <row r="4" spans="1:28" s="3" customFormat="1" ht="14.45" customHeight="1" x14ac:dyDescent="0.25">
      <c r="A4" s="18"/>
      <c r="C4" s="72"/>
      <c r="D4" s="72"/>
      <c r="E4" s="80"/>
      <c r="F4" s="81"/>
      <c r="G4" s="72"/>
      <c r="H4" s="199"/>
      <c r="I4" s="74"/>
      <c r="J4" s="203"/>
      <c r="K4" s="26"/>
      <c r="L4" s="10"/>
      <c r="M4" s="11"/>
      <c r="N4" s="9"/>
      <c r="Y4" t="s">
        <v>203</v>
      </c>
    </row>
    <row r="5" spans="1:28" s="3" customFormat="1" ht="15.6" customHeight="1" x14ac:dyDescent="0.25">
      <c r="A5" s="17" t="s">
        <v>117</v>
      </c>
      <c r="B5" s="15"/>
      <c r="C5" s="72"/>
      <c r="D5" s="72"/>
      <c r="E5" s="80"/>
      <c r="F5" s="81"/>
      <c r="G5" s="72"/>
      <c r="H5" s="199"/>
      <c r="I5" s="74"/>
      <c r="J5" s="203"/>
      <c r="K5" s="26"/>
      <c r="L5" s="10"/>
      <c r="M5" s="11"/>
      <c r="N5" s="9"/>
      <c r="Y5" t="s">
        <v>204</v>
      </c>
    </row>
    <row r="6" spans="1:28" s="41" customFormat="1" ht="56.45" customHeight="1" x14ac:dyDescent="0.25">
      <c r="A6" s="38" t="s">
        <v>25</v>
      </c>
      <c r="B6" s="38" t="s">
        <v>293</v>
      </c>
      <c r="C6" s="38" t="s">
        <v>211</v>
      </c>
      <c r="D6" s="38" t="s">
        <v>28</v>
      </c>
      <c r="E6" s="38" t="s">
        <v>161</v>
      </c>
      <c r="F6" s="38" t="s">
        <v>162</v>
      </c>
      <c r="G6" s="38" t="s">
        <v>154</v>
      </c>
      <c r="H6" s="108" t="s">
        <v>29</v>
      </c>
      <c r="I6" s="39" t="s">
        <v>30</v>
      </c>
      <c r="J6" s="38" t="s">
        <v>27</v>
      </c>
      <c r="K6" s="40" t="s">
        <v>34</v>
      </c>
      <c r="L6" s="39" t="s">
        <v>256</v>
      </c>
      <c r="M6" s="179" t="s">
        <v>205</v>
      </c>
      <c r="N6" s="165" t="s">
        <v>276</v>
      </c>
    </row>
    <row r="7" spans="1:28" s="152" customFormat="1" x14ac:dyDescent="0.25">
      <c r="A7" s="162"/>
      <c r="B7" s="146"/>
      <c r="C7" s="170" t="s">
        <v>212</v>
      </c>
      <c r="D7" s="170" t="s">
        <v>160</v>
      </c>
      <c r="E7" s="171" t="s">
        <v>163</v>
      </c>
      <c r="F7" s="171" t="s">
        <v>166</v>
      </c>
      <c r="G7" s="172">
        <v>72129</v>
      </c>
      <c r="H7" s="200"/>
      <c r="I7" s="150"/>
      <c r="J7" s="145"/>
      <c r="K7" s="149"/>
      <c r="L7" s="185" t="str">
        <f>IF(I7="","",I7/K7)</f>
        <v/>
      </c>
      <c r="M7" s="180" t="s">
        <v>40</v>
      </c>
      <c r="N7" s="180" t="s">
        <v>101</v>
      </c>
    </row>
    <row r="8" spans="1:28" s="152" customFormat="1" x14ac:dyDescent="0.25">
      <c r="A8" s="162"/>
      <c r="B8" s="146"/>
      <c r="C8" s="170" t="s">
        <v>213</v>
      </c>
      <c r="D8" s="170" t="s">
        <v>160</v>
      </c>
      <c r="E8" s="171" t="s">
        <v>164</v>
      </c>
      <c r="F8" s="171" t="s">
        <v>167</v>
      </c>
      <c r="G8" s="172">
        <v>72130</v>
      </c>
      <c r="H8" s="200"/>
      <c r="I8" s="150"/>
      <c r="J8" s="145"/>
      <c r="K8" s="149"/>
      <c r="L8" s="185" t="str">
        <f t="shared" ref="L8:L9" si="0">IF(I8="","",I8/K8)</f>
        <v/>
      </c>
      <c r="M8" s="180" t="s">
        <v>40</v>
      </c>
      <c r="N8" s="180" t="s">
        <v>101</v>
      </c>
    </row>
    <row r="9" spans="1:28" s="152" customFormat="1" x14ac:dyDescent="0.25">
      <c r="A9" s="162"/>
      <c r="B9" s="146"/>
      <c r="C9" s="170" t="s">
        <v>214</v>
      </c>
      <c r="D9" s="170" t="s">
        <v>160</v>
      </c>
      <c r="E9" s="171" t="s">
        <v>165</v>
      </c>
      <c r="F9" s="171" t="s">
        <v>168</v>
      </c>
      <c r="G9" s="172">
        <v>72131</v>
      </c>
      <c r="H9" s="200"/>
      <c r="I9" s="150"/>
      <c r="J9" s="145"/>
      <c r="K9" s="149"/>
      <c r="L9" s="185" t="str">
        <f t="shared" si="0"/>
        <v/>
      </c>
      <c r="M9" s="180" t="s">
        <v>40</v>
      </c>
      <c r="N9" s="180" t="s">
        <v>101</v>
      </c>
    </row>
    <row r="10" spans="1:28" customFormat="1" x14ac:dyDescent="0.25">
      <c r="A10" s="14"/>
      <c r="B10" s="14"/>
      <c r="C10" s="173"/>
      <c r="D10" s="174"/>
      <c r="E10" s="174"/>
      <c r="F10" s="175"/>
      <c r="G10" s="175"/>
      <c r="H10" s="109"/>
      <c r="I10" s="75"/>
      <c r="J10" s="68"/>
      <c r="K10" s="70"/>
      <c r="L10" s="183"/>
      <c r="M10" s="178"/>
      <c r="N10" s="166"/>
    </row>
    <row r="11" spans="1:28" x14ac:dyDescent="0.25">
      <c r="A11"/>
      <c r="B11"/>
      <c r="C11" s="173"/>
      <c r="D11" s="176"/>
      <c r="E11" s="176"/>
      <c r="F11" s="175"/>
      <c r="G11" s="175"/>
      <c r="H11" s="109"/>
      <c r="I11" s="27"/>
      <c r="J11" s="68"/>
      <c r="K11" s="27"/>
      <c r="L11" s="183"/>
      <c r="M11" s="178"/>
      <c r="N11" s="167"/>
      <c r="O11" s="1"/>
      <c r="P11" s="1"/>
    </row>
    <row r="12" spans="1:28" x14ac:dyDescent="0.25">
      <c r="A12"/>
      <c r="B12"/>
      <c r="C12" s="173"/>
      <c r="D12" s="176"/>
      <c r="E12" s="176"/>
      <c r="F12" s="175"/>
      <c r="G12" s="175"/>
      <c r="H12" s="109"/>
      <c r="I12" s="27"/>
      <c r="J12" s="68"/>
      <c r="K12" s="27"/>
      <c r="L12" s="183"/>
      <c r="M12" s="178"/>
      <c r="N12" s="167"/>
      <c r="O12" s="1"/>
      <c r="P12" s="1"/>
    </row>
    <row r="13" spans="1:28" x14ac:dyDescent="0.25">
      <c r="A13" s="17" t="s">
        <v>118</v>
      </c>
      <c r="B13" s="15"/>
      <c r="C13" s="173"/>
      <c r="D13" s="177"/>
      <c r="E13" s="177"/>
      <c r="F13" s="175"/>
      <c r="G13" s="175"/>
      <c r="H13" s="201"/>
      <c r="I13" s="81"/>
      <c r="J13" s="72"/>
      <c r="K13" s="73"/>
      <c r="L13" s="186"/>
      <c r="M13" s="178"/>
      <c r="N13" s="164"/>
      <c r="O13" s="1"/>
      <c r="P13" s="1"/>
    </row>
    <row r="14" spans="1:28" s="43" customFormat="1" ht="50.45" customHeight="1" x14ac:dyDescent="0.25">
      <c r="A14" s="38" t="s">
        <v>25</v>
      </c>
      <c r="B14" s="38" t="s">
        <v>293</v>
      </c>
      <c r="C14" s="38" t="s">
        <v>211</v>
      </c>
      <c r="D14" s="38" t="s">
        <v>28</v>
      </c>
      <c r="E14" s="38" t="s">
        <v>161</v>
      </c>
      <c r="F14" s="38" t="s">
        <v>162</v>
      </c>
      <c r="G14" s="38" t="s">
        <v>154</v>
      </c>
      <c r="H14" s="108" t="s">
        <v>29</v>
      </c>
      <c r="I14" s="39" t="s">
        <v>30</v>
      </c>
      <c r="J14" s="38" t="s">
        <v>27</v>
      </c>
      <c r="K14" s="40" t="s">
        <v>34</v>
      </c>
      <c r="L14" s="225" t="s">
        <v>256</v>
      </c>
      <c r="M14" s="223" t="s">
        <v>205</v>
      </c>
      <c r="N14" s="224" t="s">
        <v>276</v>
      </c>
    </row>
    <row r="15" spans="1:28" s="152" customFormat="1" x14ac:dyDescent="0.25">
      <c r="A15" s="162"/>
      <c r="B15" s="146"/>
      <c r="C15" s="170" t="s">
        <v>212</v>
      </c>
      <c r="D15" s="170" t="s">
        <v>124</v>
      </c>
      <c r="E15" s="171" t="s">
        <v>169</v>
      </c>
      <c r="F15" s="171" t="s">
        <v>175</v>
      </c>
      <c r="G15" s="172" t="s">
        <v>170</v>
      </c>
      <c r="H15" s="200"/>
      <c r="I15" s="150"/>
      <c r="J15" s="145"/>
      <c r="K15" s="149"/>
      <c r="L15" s="187" t="str">
        <f>IF(I15="","",I15/K15)</f>
        <v/>
      </c>
      <c r="M15" s="222" t="s">
        <v>40</v>
      </c>
      <c r="N15" s="222" t="s">
        <v>102</v>
      </c>
    </row>
    <row r="16" spans="1:28" s="152" customFormat="1" x14ac:dyDescent="0.25">
      <c r="A16" s="162"/>
      <c r="B16" s="146"/>
      <c r="C16" s="170" t="s">
        <v>213</v>
      </c>
      <c r="D16" s="170" t="s">
        <v>124</v>
      </c>
      <c r="E16" s="171" t="s">
        <v>173</v>
      </c>
      <c r="F16" s="171" t="s">
        <v>176</v>
      </c>
      <c r="G16" s="172" t="s">
        <v>171</v>
      </c>
      <c r="H16" s="200"/>
      <c r="I16" s="150"/>
      <c r="J16" s="145"/>
      <c r="K16" s="149"/>
      <c r="L16" s="187" t="str">
        <f t="shared" ref="L16:L17" si="1">IF(I16="","",I16/K16)</f>
        <v/>
      </c>
      <c r="M16" s="222" t="s">
        <v>40</v>
      </c>
      <c r="N16" s="222" t="s">
        <v>102</v>
      </c>
    </row>
    <row r="17" spans="1:21" s="152" customFormat="1" x14ac:dyDescent="0.25">
      <c r="A17" s="162"/>
      <c r="B17" s="146"/>
      <c r="C17" s="170" t="s">
        <v>214</v>
      </c>
      <c r="D17" s="170" t="s">
        <v>124</v>
      </c>
      <c r="E17" s="171" t="s">
        <v>174</v>
      </c>
      <c r="F17" s="171" t="s">
        <v>177</v>
      </c>
      <c r="G17" s="172" t="s">
        <v>172</v>
      </c>
      <c r="H17" s="200"/>
      <c r="I17" s="150"/>
      <c r="J17" s="145"/>
      <c r="K17" s="149"/>
      <c r="L17" s="187" t="str">
        <f t="shared" si="1"/>
        <v/>
      </c>
      <c r="M17" s="222" t="s">
        <v>40</v>
      </c>
      <c r="N17" s="222" t="s">
        <v>102</v>
      </c>
    </row>
    <row r="18" spans="1:21" s="5" customFormat="1" x14ac:dyDescent="0.25">
      <c r="A18" s="14"/>
      <c r="B18" s="14"/>
      <c r="C18" s="178"/>
      <c r="D18" s="174"/>
      <c r="E18" s="174"/>
      <c r="F18" s="169"/>
      <c r="G18" s="169"/>
      <c r="H18" s="109"/>
      <c r="I18" s="75"/>
      <c r="J18" s="68"/>
      <c r="K18" s="70"/>
      <c r="L18" s="183"/>
      <c r="M18" s="178"/>
      <c r="N18" s="166"/>
      <c r="O18" s="1"/>
      <c r="P18" s="1"/>
      <c r="Q18" s="1"/>
      <c r="R18" s="1"/>
      <c r="S18" s="1"/>
    </row>
    <row r="19" spans="1:21" s="5" customFormat="1" x14ac:dyDescent="0.25">
      <c r="A19"/>
      <c r="B19"/>
      <c r="C19" s="178"/>
      <c r="D19" s="176"/>
      <c r="E19" s="176"/>
      <c r="F19" s="169"/>
      <c r="G19" s="169"/>
      <c r="H19" s="109"/>
      <c r="I19" s="27"/>
      <c r="J19" s="68"/>
      <c r="K19" s="27"/>
      <c r="L19" s="183"/>
      <c r="M19" s="178"/>
      <c r="N19" s="167"/>
      <c r="O19" s="1"/>
      <c r="P19" s="1"/>
      <c r="Q19" s="1"/>
      <c r="R19" s="1"/>
      <c r="S19" s="1"/>
    </row>
    <row r="20" spans="1:21" s="5" customFormat="1" x14ac:dyDescent="0.25">
      <c r="A20"/>
      <c r="B20"/>
      <c r="C20" s="178"/>
      <c r="D20" s="176"/>
      <c r="E20" s="176"/>
      <c r="F20" s="169"/>
      <c r="G20" s="169"/>
      <c r="H20" s="109"/>
      <c r="I20" s="27"/>
      <c r="J20" s="68"/>
      <c r="K20" s="27"/>
      <c r="L20" s="183"/>
      <c r="M20" s="178"/>
      <c r="N20" s="167"/>
      <c r="O20" s="1"/>
      <c r="P20" s="1"/>
      <c r="Q20" s="1"/>
      <c r="R20" s="1"/>
      <c r="S20" s="1"/>
    </row>
    <row r="21" spans="1:21" s="5" customFormat="1" x14ac:dyDescent="0.25">
      <c r="A21" s="17" t="s">
        <v>119</v>
      </c>
      <c r="B21" s="15"/>
      <c r="C21" s="178"/>
      <c r="D21" s="177"/>
      <c r="E21" s="177"/>
      <c r="F21" s="169"/>
      <c r="G21" s="169"/>
      <c r="H21" s="201"/>
      <c r="I21" s="81"/>
      <c r="J21" s="72"/>
      <c r="K21" s="73"/>
      <c r="L21" s="186"/>
      <c r="M21" s="178"/>
      <c r="N21" s="164"/>
      <c r="O21" s="1"/>
      <c r="P21" s="1"/>
      <c r="Q21" s="1"/>
      <c r="R21" s="1"/>
      <c r="S21" s="1"/>
    </row>
    <row r="22" spans="1:21" s="42" customFormat="1" ht="48" customHeight="1" x14ac:dyDescent="0.25">
      <c r="A22" s="38" t="s">
        <v>25</v>
      </c>
      <c r="B22" s="38" t="s">
        <v>293</v>
      </c>
      <c r="C22" s="38" t="s">
        <v>211</v>
      </c>
      <c r="D22" s="38" t="s">
        <v>28</v>
      </c>
      <c r="E22" s="38" t="s">
        <v>161</v>
      </c>
      <c r="F22" s="38" t="s">
        <v>162</v>
      </c>
      <c r="G22" s="38" t="s">
        <v>154</v>
      </c>
      <c r="H22" s="108" t="s">
        <v>29</v>
      </c>
      <c r="I22" s="39" t="s">
        <v>30</v>
      </c>
      <c r="J22" s="38" t="s">
        <v>27</v>
      </c>
      <c r="K22" s="40" t="s">
        <v>34</v>
      </c>
      <c r="L22" s="39" t="s">
        <v>256</v>
      </c>
      <c r="M22" s="223" t="s">
        <v>205</v>
      </c>
      <c r="N22" s="224" t="s">
        <v>276</v>
      </c>
      <c r="O22" s="43"/>
      <c r="P22" s="43"/>
      <c r="Q22" s="43"/>
      <c r="R22" s="43"/>
      <c r="S22" s="43"/>
    </row>
    <row r="23" spans="1:21" s="152" customFormat="1" x14ac:dyDescent="0.25">
      <c r="A23" s="162"/>
      <c r="B23" s="146"/>
      <c r="C23" s="170" t="s">
        <v>212</v>
      </c>
      <c r="D23" s="170" t="s">
        <v>178</v>
      </c>
      <c r="E23" s="171" t="s">
        <v>179</v>
      </c>
      <c r="F23" s="171" t="s">
        <v>182</v>
      </c>
      <c r="G23" s="172">
        <v>22166</v>
      </c>
      <c r="H23" s="200"/>
      <c r="I23" s="150"/>
      <c r="J23" s="145"/>
      <c r="K23" s="226"/>
      <c r="L23" s="187" t="str">
        <f>IF(I23="","",I23/K23)</f>
        <v/>
      </c>
      <c r="M23" s="222" t="s">
        <v>40</v>
      </c>
      <c r="N23" s="222" t="s">
        <v>103</v>
      </c>
    </row>
    <row r="24" spans="1:21" s="152" customFormat="1" x14ac:dyDescent="0.25">
      <c r="A24" s="162"/>
      <c r="B24" s="146"/>
      <c r="C24" s="170" t="s">
        <v>213</v>
      </c>
      <c r="D24" s="170" t="s">
        <v>178</v>
      </c>
      <c r="E24" s="171" t="s">
        <v>180</v>
      </c>
      <c r="F24" s="171" t="s">
        <v>183</v>
      </c>
      <c r="G24" s="172">
        <v>22167</v>
      </c>
      <c r="H24" s="200"/>
      <c r="I24" s="150"/>
      <c r="J24" s="145"/>
      <c r="K24" s="149"/>
      <c r="L24" s="187" t="str">
        <f t="shared" ref="L24:L25" si="2">IF(I24="","",I24/K24)</f>
        <v/>
      </c>
      <c r="M24" s="222" t="s">
        <v>40</v>
      </c>
      <c r="N24" s="222" t="s">
        <v>103</v>
      </c>
    </row>
    <row r="25" spans="1:21" s="152" customFormat="1" x14ac:dyDescent="0.25">
      <c r="A25" s="162"/>
      <c r="B25" s="146"/>
      <c r="C25" s="170" t="s">
        <v>214</v>
      </c>
      <c r="D25" s="170" t="s">
        <v>178</v>
      </c>
      <c r="E25" s="171" t="s">
        <v>181</v>
      </c>
      <c r="F25" s="171" t="s">
        <v>184</v>
      </c>
      <c r="G25" s="172">
        <v>22326</v>
      </c>
      <c r="H25" s="200"/>
      <c r="I25" s="150"/>
      <c r="J25" s="145"/>
      <c r="K25" s="149"/>
      <c r="L25" s="187" t="str">
        <f t="shared" si="2"/>
        <v/>
      </c>
      <c r="M25" s="222" t="s">
        <v>40</v>
      </c>
      <c r="N25" s="222" t="s">
        <v>103</v>
      </c>
    </row>
    <row r="26" spans="1:21" s="5" customFormat="1" x14ac:dyDescent="0.25">
      <c r="A26"/>
      <c r="B26"/>
      <c r="C26" s="27"/>
      <c r="D26" s="27"/>
      <c r="E26" s="27"/>
      <c r="F26" s="27"/>
      <c r="G26" s="27"/>
      <c r="H26" s="109"/>
      <c r="I26" s="75"/>
      <c r="J26" s="68"/>
      <c r="K26" s="27"/>
      <c r="L26"/>
      <c r="O26" s="1"/>
      <c r="P26" s="1"/>
      <c r="Q26" s="1"/>
      <c r="R26" s="1"/>
      <c r="S26" s="1"/>
    </row>
    <row r="27" spans="1:21" s="5" customFormat="1" x14ac:dyDescent="0.25">
      <c r="A27"/>
      <c r="B27"/>
      <c r="C27" s="27"/>
      <c r="D27" s="27"/>
      <c r="E27" s="27"/>
      <c r="F27" s="27"/>
      <c r="G27" s="27"/>
      <c r="H27" s="109"/>
      <c r="I27" s="75"/>
      <c r="J27" s="68"/>
      <c r="K27" s="27"/>
      <c r="L27"/>
      <c r="O27" s="1"/>
      <c r="P27" s="1"/>
      <c r="Q27" s="1"/>
      <c r="R27" s="1"/>
      <c r="S27" s="1"/>
    </row>
    <row r="28" spans="1:21" s="5" customFormat="1" x14ac:dyDescent="0.25">
      <c r="A28"/>
      <c r="B28"/>
      <c r="C28" s="27"/>
      <c r="D28" s="27"/>
      <c r="E28" s="27"/>
      <c r="F28" s="27"/>
      <c r="G28" s="27"/>
      <c r="H28" s="109"/>
      <c r="I28" s="75"/>
      <c r="J28" s="68"/>
      <c r="K28" s="27"/>
      <c r="L28"/>
      <c r="M28"/>
      <c r="Q28" s="1"/>
      <c r="R28" s="1"/>
      <c r="S28" s="1"/>
      <c r="T28" s="1"/>
    </row>
    <row r="29" spans="1:21" s="5" customFormat="1" x14ac:dyDescent="0.25">
      <c r="A29" s="17" t="s">
        <v>244</v>
      </c>
      <c r="B29" s="15"/>
      <c r="C29" s="72"/>
      <c r="D29" s="72"/>
      <c r="E29" s="80"/>
      <c r="F29" s="81"/>
      <c r="G29" s="72"/>
      <c r="H29" s="199"/>
      <c r="I29" s="74"/>
      <c r="J29" s="72"/>
      <c r="K29" s="85"/>
      <c r="L29"/>
      <c r="M29"/>
      <c r="Q29" s="1"/>
      <c r="R29" s="1"/>
      <c r="S29" s="1"/>
      <c r="T29" s="1"/>
    </row>
    <row r="30" spans="1:21" s="42" customFormat="1" ht="66" customHeight="1" x14ac:dyDescent="0.25">
      <c r="A30" s="38" t="s">
        <v>25</v>
      </c>
      <c r="B30" s="38" t="s">
        <v>293</v>
      </c>
      <c r="C30" s="38" t="s">
        <v>28</v>
      </c>
      <c r="D30" s="38" t="s">
        <v>161</v>
      </c>
      <c r="E30" s="38" t="s">
        <v>162</v>
      </c>
      <c r="F30" s="38" t="s">
        <v>154</v>
      </c>
      <c r="G30" s="38" t="s">
        <v>201</v>
      </c>
      <c r="H30" s="108" t="s">
        <v>33</v>
      </c>
      <c r="I30" s="60" t="s">
        <v>70</v>
      </c>
      <c r="J30" s="38" t="s">
        <v>196</v>
      </c>
      <c r="K30" s="38" t="s">
        <v>186</v>
      </c>
      <c r="L30" s="39" t="s">
        <v>98</v>
      </c>
      <c r="M30" s="38" t="s">
        <v>99</v>
      </c>
      <c r="N30" s="38" t="s">
        <v>209</v>
      </c>
      <c r="O30" s="39" t="s">
        <v>29</v>
      </c>
      <c r="P30" s="39" t="s">
        <v>30</v>
      </c>
      <c r="Q30" s="38" t="s">
        <v>27</v>
      </c>
      <c r="R30" s="40" t="s">
        <v>34</v>
      </c>
      <c r="S30" s="39" t="s">
        <v>256</v>
      </c>
      <c r="T30" s="179" t="s">
        <v>205</v>
      </c>
      <c r="U30" s="165" t="s">
        <v>276</v>
      </c>
    </row>
    <row r="31" spans="1:21" s="152" customFormat="1" x14ac:dyDescent="0.25">
      <c r="A31" s="162"/>
      <c r="B31" s="146"/>
      <c r="C31" s="145"/>
      <c r="D31" s="145"/>
      <c r="E31" s="157"/>
      <c r="F31" s="157"/>
      <c r="G31" s="149"/>
      <c r="H31" s="221"/>
      <c r="I31" s="221"/>
      <c r="J31" s="145"/>
      <c r="K31" s="149"/>
      <c r="L31" s="161"/>
      <c r="M31" s="218"/>
      <c r="N31" s="218"/>
      <c r="O31" s="219"/>
      <c r="P31" s="219"/>
      <c r="Q31" s="159"/>
      <c r="R31" s="220"/>
      <c r="S31" s="204" t="str">
        <f>IF(P31="","",P31/R31)</f>
        <v/>
      </c>
      <c r="T31" s="167" t="str">
        <f>IF(A31="","",IF(AND(G31="Yes",H31&gt;2499,H31&lt;3201,J31="Yes",K31="Yes",L31="Yes",M31&lt;3.55,N31&gt;29999),"Yes","No"))</f>
        <v/>
      </c>
      <c r="U31" s="167" t="s">
        <v>104</v>
      </c>
    </row>
    <row r="32" spans="1:21" s="152" customFormat="1" x14ac:dyDescent="0.25">
      <c r="A32" s="162"/>
      <c r="B32" s="146"/>
      <c r="C32" s="145"/>
      <c r="D32" s="145"/>
      <c r="E32" s="157"/>
      <c r="F32" s="157"/>
      <c r="G32" s="149"/>
      <c r="H32" s="221"/>
      <c r="I32" s="221"/>
      <c r="J32" s="145"/>
      <c r="K32" s="149"/>
      <c r="L32" s="161"/>
      <c r="M32" s="218"/>
      <c r="N32" s="218"/>
      <c r="O32" s="219"/>
      <c r="P32" s="219"/>
      <c r="Q32" s="159"/>
      <c r="R32" s="220"/>
      <c r="S32" s="204" t="str">
        <f t="shared" ref="S32:S33" si="3">IF(P32="","",P32/R32)</f>
        <v/>
      </c>
      <c r="T32" s="167" t="str">
        <f t="shared" ref="T32:T33" si="4">IF(A32="","",IF(AND(G32="Yes",H32&gt;2499,H32&lt;3201,J32="Yes",K32="Yes",L32="Yes",M32&lt;3.55,N32&gt;29999),"Yes","No"))</f>
        <v/>
      </c>
      <c r="U32" s="167" t="s">
        <v>104</v>
      </c>
    </row>
    <row r="33" spans="1:21" s="152" customFormat="1" x14ac:dyDescent="0.25">
      <c r="A33" s="162"/>
      <c r="B33" s="146"/>
      <c r="C33" s="145"/>
      <c r="D33" s="145"/>
      <c r="E33" s="157"/>
      <c r="F33" s="157"/>
      <c r="G33" s="149"/>
      <c r="H33" s="221"/>
      <c r="I33" s="221"/>
      <c r="J33" s="145"/>
      <c r="K33" s="149"/>
      <c r="L33" s="161"/>
      <c r="M33" s="218"/>
      <c r="N33" s="218"/>
      <c r="O33" s="219"/>
      <c r="P33" s="219"/>
      <c r="Q33" s="159"/>
      <c r="R33" s="220"/>
      <c r="S33" s="204" t="str">
        <f t="shared" si="3"/>
        <v/>
      </c>
      <c r="T33" s="167" t="str">
        <f t="shared" si="4"/>
        <v/>
      </c>
      <c r="U33" s="167" t="s">
        <v>104</v>
      </c>
    </row>
    <row r="34" spans="1:21" x14ac:dyDescent="0.25">
      <c r="A34"/>
      <c r="B34"/>
      <c r="C34" s="27"/>
      <c r="D34" s="27"/>
      <c r="E34" s="27"/>
      <c r="F34" s="27"/>
      <c r="G34" s="27"/>
      <c r="H34" s="109"/>
      <c r="I34" s="75"/>
      <c r="J34" s="68"/>
      <c r="K34" s="27"/>
      <c r="L34"/>
      <c r="M34"/>
    </row>
    <row r="35" spans="1:21" x14ac:dyDescent="0.25">
      <c r="A35"/>
      <c r="B35"/>
      <c r="C35" s="27"/>
      <c r="D35" s="27"/>
      <c r="E35" s="27"/>
      <c r="F35" s="27"/>
      <c r="G35" s="27"/>
      <c r="H35" s="109"/>
      <c r="I35" s="75"/>
      <c r="J35" s="68"/>
      <c r="K35" s="27"/>
      <c r="L35"/>
      <c r="M35"/>
    </row>
    <row r="36" spans="1:21" x14ac:dyDescent="0.25">
      <c r="A36"/>
      <c r="B36"/>
      <c r="C36" s="27"/>
      <c r="D36" s="27"/>
      <c r="E36" s="27"/>
      <c r="F36" s="27"/>
      <c r="G36" s="27"/>
      <c r="H36" s="109"/>
      <c r="I36" s="75"/>
      <c r="J36" s="68"/>
      <c r="K36" s="27"/>
      <c r="L36"/>
      <c r="M36"/>
    </row>
    <row r="37" spans="1:21" x14ac:dyDescent="0.25">
      <c r="A37"/>
      <c r="B37"/>
      <c r="C37" s="27"/>
      <c r="D37" s="27"/>
      <c r="E37" s="27"/>
      <c r="F37" s="27"/>
      <c r="G37" s="27"/>
      <c r="H37" s="109"/>
      <c r="I37" s="75"/>
      <c r="J37" s="68"/>
      <c r="K37" s="27"/>
      <c r="L37"/>
      <c r="M37"/>
    </row>
    <row r="38" spans="1:21" x14ac:dyDescent="0.25">
      <c r="A38"/>
      <c r="B38"/>
      <c r="C38" s="27"/>
      <c r="D38" s="27"/>
      <c r="E38" s="27"/>
      <c r="F38" s="27"/>
      <c r="G38" s="27"/>
      <c r="H38" s="109"/>
      <c r="I38" s="75"/>
      <c r="J38" s="68"/>
      <c r="K38" s="27"/>
      <c r="L38"/>
      <c r="M38"/>
    </row>
    <row r="39" spans="1:21" x14ac:dyDescent="0.25">
      <c r="A39"/>
      <c r="B39"/>
      <c r="C39" s="27"/>
      <c r="D39" s="27"/>
      <c r="E39" s="27"/>
      <c r="F39" s="27"/>
      <c r="G39" s="27"/>
      <c r="H39" s="109"/>
      <c r="I39" s="75"/>
      <c r="J39" s="68"/>
      <c r="K39" s="27"/>
      <c r="L39"/>
      <c r="M39"/>
    </row>
    <row r="40" spans="1:21" x14ac:dyDescent="0.25">
      <c r="A40"/>
      <c r="B40"/>
      <c r="C40" s="27"/>
      <c r="D40" s="27"/>
      <c r="E40" s="27"/>
      <c r="F40" s="27"/>
      <c r="G40" s="27"/>
      <c r="H40" s="109"/>
      <c r="I40" s="75"/>
      <c r="J40" s="68"/>
      <c r="K40" s="27"/>
      <c r="L40"/>
      <c r="M40"/>
    </row>
    <row r="41" spans="1:21" x14ac:dyDescent="0.25">
      <c r="A41"/>
      <c r="B41"/>
      <c r="C41" s="27"/>
      <c r="D41" s="27"/>
      <c r="E41" s="27"/>
      <c r="F41" s="27"/>
      <c r="G41" s="27"/>
      <c r="H41" s="109"/>
      <c r="I41" s="75"/>
      <c r="J41" s="68"/>
      <c r="K41" s="27"/>
      <c r="L41"/>
      <c r="M41"/>
    </row>
    <row r="42" spans="1:21" x14ac:dyDescent="0.25">
      <c r="A42"/>
      <c r="B42"/>
      <c r="C42" s="27"/>
      <c r="D42" s="27"/>
      <c r="E42" s="27"/>
      <c r="F42" s="27"/>
      <c r="G42" s="27"/>
      <c r="H42" s="109"/>
      <c r="I42" s="75"/>
      <c r="J42" s="68"/>
      <c r="K42" s="27"/>
      <c r="L42"/>
      <c r="M42"/>
    </row>
    <row r="43" spans="1:21" x14ac:dyDescent="0.25">
      <c r="A43"/>
      <c r="B43"/>
      <c r="C43" s="27"/>
      <c r="D43" s="27"/>
      <c r="E43" s="27"/>
      <c r="F43" s="27"/>
      <c r="G43" s="27"/>
      <c r="H43" s="109"/>
      <c r="I43" s="75"/>
      <c r="J43" s="68"/>
      <c r="K43" s="27"/>
      <c r="L43"/>
      <c r="M43"/>
    </row>
  </sheetData>
  <sheetProtection algorithmName="SHA-512" hashValue="sNp8qDC1AoV0Fs8at974DOEIobFDzSvr7A7zdzupn0uWcQsBTyJNeRL0KQFytFy+Er/bE5KX/F1IFih77ZRzqg==" saltValue="iZEzWgM5gOkugUJY3su+8A==" spinCount="100000" sheet="1" selectLockedCells="1"/>
  <protectedRanges>
    <protectedRange sqref="G2:J3" name="Vendor Name"/>
  </protectedRanges>
  <mergeCells count="1">
    <mergeCell ref="A3:N3"/>
  </mergeCells>
  <dataValidations count="2">
    <dataValidation type="list" allowBlank="1" showInputMessage="1" showErrorMessage="1" sqref="G31:G33 J31:L33">
      <formula1>$Y$1:$Y$2</formula1>
    </dataValidation>
    <dataValidation type="list" allowBlank="1" showInputMessage="1" showErrorMessage="1" sqref="Q31:Q33 J7:J9 J15:J17 J23:J25">
      <formula1>$Y$4:$Y$5</formula1>
    </dataValidation>
  </dataValidations>
  <printOptions horizontalCentered="1"/>
  <pageMargins left="0.25" right="0.25" top="0.75" bottom="0.75" header="0.3" footer="0.3"/>
  <pageSetup paperSize="5" scale="37" fitToHeight="0" orientation="landscape" horizontalDpi="4294967294"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57"/>
  <sheetViews>
    <sheetView zoomScale="90" zoomScaleNormal="90" workbookViewId="0">
      <pane ySplit="2" topLeftCell="A3" activePane="bottomLeft" state="frozen"/>
      <selection pane="bottomLeft" activeCell="A6" sqref="A6"/>
    </sheetView>
  </sheetViews>
  <sheetFormatPr defaultColWidth="9.140625" defaultRowHeight="15" x14ac:dyDescent="0.25"/>
  <cols>
    <col min="1" max="1" width="15.42578125" style="13" customWidth="1"/>
    <col min="2" max="2" width="71.7109375" style="13" bestFit="1" customWidth="1"/>
    <col min="3" max="3" width="15.140625" style="76" customWidth="1"/>
    <col min="4" max="4" width="41" style="76" customWidth="1"/>
    <col min="5" max="5" width="24.140625" style="71" customWidth="1"/>
    <col min="6" max="6" width="15.42578125" style="71" customWidth="1"/>
    <col min="7" max="7" width="20.7109375" style="76" customWidth="1"/>
    <col min="8" max="8" width="25.28515625" style="78" customWidth="1"/>
    <col min="9" max="9" width="20.5703125" style="79" customWidth="1"/>
    <col min="10" max="10" width="15" style="78" customWidth="1"/>
    <col min="11" max="11" width="20.7109375" style="98" bestFit="1" customWidth="1"/>
    <col min="12" max="12" width="17.7109375" style="28" customWidth="1"/>
    <col min="13" max="13" width="24.28515625" style="28" customWidth="1"/>
    <col min="14" max="14" width="16" style="28" customWidth="1"/>
    <col min="15" max="15" width="14.5703125" style="28" customWidth="1"/>
    <col min="16" max="16" width="19.7109375" style="95" customWidth="1"/>
    <col min="17" max="17" width="19.85546875" style="95" customWidth="1"/>
    <col min="18" max="18" width="20.5703125" style="95" customWidth="1"/>
    <col min="19" max="23" width="8.85546875" style="95" customWidth="1"/>
    <col min="24" max="24" width="9.140625" style="1"/>
    <col min="25" max="25" width="9.140625" style="1" hidden="1" customWidth="1"/>
    <col min="26" max="16384" width="9.140625" style="1"/>
  </cols>
  <sheetData>
    <row r="1" spans="1:36" customFormat="1" ht="15" customHeight="1" x14ac:dyDescent="0.25">
      <c r="A1" s="139" t="s">
        <v>3</v>
      </c>
      <c r="B1" s="138">
        <f>'General Information'!$B$6</f>
        <v>0</v>
      </c>
      <c r="C1" s="61"/>
      <c r="D1" s="62"/>
      <c r="E1" s="65"/>
      <c r="F1" s="66"/>
      <c r="G1" s="62"/>
      <c r="H1" s="64"/>
      <c r="I1" s="67"/>
      <c r="J1" s="64"/>
      <c r="K1" s="86"/>
      <c r="L1" s="25"/>
      <c r="M1" s="25"/>
      <c r="N1" s="29"/>
      <c r="O1" s="87"/>
      <c r="P1" s="27"/>
      <c r="Q1" s="27"/>
      <c r="R1" s="27"/>
      <c r="S1" s="27"/>
      <c r="T1" s="95"/>
      <c r="U1" s="27"/>
      <c r="V1" s="27"/>
      <c r="W1" s="27"/>
      <c r="Y1" t="s">
        <v>40</v>
      </c>
      <c r="AJ1" s="27" t="s">
        <v>40</v>
      </c>
    </row>
    <row r="2" spans="1:36" customFormat="1" ht="22.9" customHeight="1" x14ac:dyDescent="0.35">
      <c r="A2" s="137" t="s">
        <v>264</v>
      </c>
      <c r="B2" s="13"/>
      <c r="C2" s="68"/>
      <c r="D2" s="68"/>
      <c r="E2" s="71"/>
      <c r="F2" s="66"/>
      <c r="G2" s="72"/>
      <c r="H2" s="73"/>
      <c r="I2" s="74"/>
      <c r="J2" s="73"/>
      <c r="K2" s="86"/>
      <c r="L2" s="25"/>
      <c r="M2" s="25"/>
      <c r="N2" s="29"/>
      <c r="O2" s="87"/>
      <c r="P2" s="27"/>
      <c r="Q2" s="27"/>
      <c r="R2" s="27"/>
      <c r="S2" s="27"/>
      <c r="T2" s="95"/>
      <c r="U2" s="27"/>
      <c r="V2" s="27"/>
      <c r="W2" s="27"/>
      <c r="Y2" t="s">
        <v>41</v>
      </c>
      <c r="AJ2" s="27" t="s">
        <v>41</v>
      </c>
    </row>
    <row r="3" spans="1:36" s="3" customFormat="1" ht="14.45" customHeight="1" x14ac:dyDescent="0.25">
      <c r="A3" s="18"/>
      <c r="C3" s="72"/>
      <c r="D3" s="72"/>
      <c r="E3" s="80"/>
      <c r="F3" s="81"/>
      <c r="G3" s="72"/>
      <c r="H3" s="73"/>
      <c r="I3" s="74"/>
      <c r="J3" s="73"/>
      <c r="K3" s="88"/>
      <c r="L3" s="26"/>
      <c r="M3" s="26"/>
      <c r="N3" s="30"/>
      <c r="O3" s="89"/>
      <c r="P3" s="90"/>
      <c r="Q3" s="90"/>
      <c r="R3" s="90"/>
      <c r="S3" s="90"/>
      <c r="T3" s="90"/>
      <c r="U3" s="90"/>
      <c r="V3" s="90"/>
      <c r="W3" s="90"/>
      <c r="Y3" t="s">
        <v>203</v>
      </c>
    </row>
    <row r="4" spans="1:36" s="3" customFormat="1" ht="14.45" customHeight="1" x14ac:dyDescent="0.25">
      <c r="A4" s="17" t="s">
        <v>105</v>
      </c>
      <c r="B4" s="15"/>
      <c r="C4" s="72"/>
      <c r="D4" s="72"/>
      <c r="E4" s="80"/>
      <c r="F4" s="81"/>
      <c r="G4" s="72"/>
      <c r="H4" s="73"/>
      <c r="I4" s="74"/>
      <c r="J4" s="73"/>
      <c r="K4" s="88"/>
      <c r="L4" s="26"/>
      <c r="M4" s="26"/>
      <c r="N4" s="30"/>
      <c r="O4" s="89"/>
      <c r="P4" s="90"/>
      <c r="Q4" s="90"/>
      <c r="R4" s="90"/>
      <c r="S4" s="90"/>
      <c r="T4" s="90"/>
      <c r="U4" s="90"/>
      <c r="V4" s="90"/>
      <c r="W4" s="90"/>
      <c r="Y4" t="s">
        <v>204</v>
      </c>
    </row>
    <row r="5" spans="1:36" s="37" customFormat="1" ht="45" x14ac:dyDescent="0.25">
      <c r="A5" s="38" t="s">
        <v>25</v>
      </c>
      <c r="B5" s="38" t="s">
        <v>292</v>
      </c>
      <c r="C5" s="38" t="s">
        <v>28</v>
      </c>
      <c r="D5" s="38" t="s">
        <v>162</v>
      </c>
      <c r="E5" s="38" t="s">
        <v>154</v>
      </c>
      <c r="F5" s="38" t="s">
        <v>156</v>
      </c>
      <c r="G5" s="38" t="s">
        <v>187</v>
      </c>
      <c r="H5" s="49" t="s">
        <v>135</v>
      </c>
      <c r="I5" s="39" t="s">
        <v>29</v>
      </c>
      <c r="J5" s="39" t="s">
        <v>30</v>
      </c>
      <c r="K5" s="38" t="s">
        <v>27</v>
      </c>
      <c r="L5" s="40" t="s">
        <v>34</v>
      </c>
      <c r="M5" s="39" t="s">
        <v>136</v>
      </c>
      <c r="N5" s="40" t="s">
        <v>96</v>
      </c>
      <c r="O5" s="39" t="s">
        <v>97</v>
      </c>
      <c r="P5" s="100" t="s">
        <v>205</v>
      </c>
      <c r="Q5" s="101" t="s">
        <v>276</v>
      </c>
      <c r="R5" s="91"/>
      <c r="S5" s="91"/>
      <c r="T5" s="91"/>
      <c r="U5" s="91"/>
      <c r="V5" s="91"/>
      <c r="W5" s="91"/>
    </row>
    <row r="6" spans="1:36" customFormat="1" x14ac:dyDescent="0.25">
      <c r="A6" s="145"/>
      <c r="B6" s="146"/>
      <c r="C6" s="31" t="s">
        <v>120</v>
      </c>
      <c r="D6" s="31" t="s">
        <v>123</v>
      </c>
      <c r="E6" s="32">
        <v>74803</v>
      </c>
      <c r="F6" s="33" t="s">
        <v>40</v>
      </c>
      <c r="G6" s="33" t="s">
        <v>40</v>
      </c>
      <c r="H6" s="33" t="s">
        <v>40</v>
      </c>
      <c r="I6" s="150"/>
      <c r="J6" s="150"/>
      <c r="K6" s="145"/>
      <c r="L6" s="149"/>
      <c r="M6" s="107" t="str">
        <f t="shared" ref="M6:M14" si="0">IF(J6="","",J6/L6)</f>
        <v/>
      </c>
      <c r="N6" s="23">
        <v>56</v>
      </c>
      <c r="O6" s="92" t="e">
        <f t="shared" ref="O6:O14" si="1">IF(M6="",#DIV/0!,M6*N6)</f>
        <v>#DIV/0!</v>
      </c>
      <c r="P6" s="93" t="s">
        <v>40</v>
      </c>
      <c r="Q6" s="93" t="s">
        <v>157</v>
      </c>
      <c r="R6" s="27"/>
      <c r="S6" s="27"/>
      <c r="T6" s="27"/>
      <c r="U6" s="27"/>
      <c r="V6" s="27"/>
      <c r="W6" s="27"/>
    </row>
    <row r="7" spans="1:36" customFormat="1" x14ac:dyDescent="0.25">
      <c r="A7" s="145"/>
      <c r="B7" s="146"/>
      <c r="C7" s="31" t="s">
        <v>120</v>
      </c>
      <c r="D7" s="31" t="s">
        <v>122</v>
      </c>
      <c r="E7" s="32">
        <v>72275</v>
      </c>
      <c r="F7" s="33" t="s">
        <v>40</v>
      </c>
      <c r="G7" s="33" t="s">
        <v>40</v>
      </c>
      <c r="H7" s="33" t="s">
        <v>40</v>
      </c>
      <c r="I7" s="150"/>
      <c r="J7" s="150"/>
      <c r="K7" s="145"/>
      <c r="L7" s="149"/>
      <c r="M7" s="107" t="str">
        <f t="shared" si="0"/>
        <v/>
      </c>
      <c r="N7" s="24">
        <v>144</v>
      </c>
      <c r="O7" s="92" t="e">
        <f t="shared" si="1"/>
        <v>#DIV/0!</v>
      </c>
      <c r="P7" s="93" t="s">
        <v>40</v>
      </c>
      <c r="Q7" s="93" t="s">
        <v>157</v>
      </c>
      <c r="R7" s="27"/>
      <c r="S7" s="27"/>
      <c r="T7" s="27"/>
      <c r="U7" s="27"/>
      <c r="V7" s="27"/>
      <c r="W7" s="27"/>
    </row>
    <row r="8" spans="1:36" customFormat="1" x14ac:dyDescent="0.25">
      <c r="A8" s="145"/>
      <c r="B8" s="146"/>
      <c r="C8" s="31" t="s">
        <v>120</v>
      </c>
      <c r="D8" s="31" t="s">
        <v>129</v>
      </c>
      <c r="E8" s="32">
        <v>72262</v>
      </c>
      <c r="F8" s="33" t="s">
        <v>40</v>
      </c>
      <c r="G8" s="33" t="s">
        <v>40</v>
      </c>
      <c r="H8" s="33" t="s">
        <v>40</v>
      </c>
      <c r="I8" s="150"/>
      <c r="J8" s="150"/>
      <c r="K8" s="145"/>
      <c r="L8" s="149"/>
      <c r="M8" s="107" t="str">
        <f t="shared" si="0"/>
        <v/>
      </c>
      <c r="N8" s="24">
        <v>186</v>
      </c>
      <c r="O8" s="92" t="e">
        <f t="shared" si="1"/>
        <v>#DIV/0!</v>
      </c>
      <c r="P8" s="93" t="s">
        <v>40</v>
      </c>
      <c r="Q8" s="93" t="s">
        <v>157</v>
      </c>
      <c r="R8" s="27"/>
      <c r="S8" s="27"/>
      <c r="T8" s="27"/>
      <c r="U8" s="27"/>
      <c r="V8" s="27"/>
      <c r="W8" s="27"/>
    </row>
    <row r="9" spans="1:36" customFormat="1" x14ac:dyDescent="0.25">
      <c r="A9" s="145"/>
      <c r="B9" s="146"/>
      <c r="C9" s="31" t="s">
        <v>120</v>
      </c>
      <c r="D9" s="31" t="s">
        <v>130</v>
      </c>
      <c r="E9" s="32">
        <v>71241</v>
      </c>
      <c r="F9" s="33" t="s">
        <v>40</v>
      </c>
      <c r="G9" s="33" t="s">
        <v>40</v>
      </c>
      <c r="H9" s="33" t="s">
        <v>40</v>
      </c>
      <c r="I9" s="150"/>
      <c r="J9" s="150"/>
      <c r="K9" s="145"/>
      <c r="L9" s="149"/>
      <c r="M9" s="107" t="str">
        <f t="shared" si="0"/>
        <v/>
      </c>
      <c r="N9" s="24">
        <v>964</v>
      </c>
      <c r="O9" s="92" t="e">
        <f t="shared" si="1"/>
        <v>#DIV/0!</v>
      </c>
      <c r="P9" s="93" t="s">
        <v>40</v>
      </c>
      <c r="Q9" s="93" t="s">
        <v>157</v>
      </c>
      <c r="R9" s="27"/>
      <c r="S9" s="27"/>
      <c r="T9" s="27"/>
      <c r="U9" s="27"/>
      <c r="V9" s="27"/>
      <c r="W9" s="27"/>
    </row>
    <row r="10" spans="1:36" customFormat="1" x14ac:dyDescent="0.25">
      <c r="A10" s="145"/>
      <c r="B10" s="146"/>
      <c r="C10" s="31" t="s">
        <v>120</v>
      </c>
      <c r="D10" s="31" t="s">
        <v>131</v>
      </c>
      <c r="E10" s="32">
        <v>96714</v>
      </c>
      <c r="F10" s="33" t="s">
        <v>40</v>
      </c>
      <c r="G10" s="33" t="s">
        <v>40</v>
      </c>
      <c r="H10" s="33" t="s">
        <v>40</v>
      </c>
      <c r="I10" s="150"/>
      <c r="J10" s="150"/>
      <c r="K10" s="145"/>
      <c r="L10" s="149"/>
      <c r="M10" s="107" t="str">
        <f t="shared" si="0"/>
        <v/>
      </c>
      <c r="N10" s="24">
        <v>68</v>
      </c>
      <c r="O10" s="92" t="e">
        <f t="shared" si="1"/>
        <v>#DIV/0!</v>
      </c>
      <c r="P10" s="93" t="s">
        <v>40</v>
      </c>
      <c r="Q10" s="93" t="s">
        <v>157</v>
      </c>
      <c r="R10" s="27"/>
      <c r="S10" s="27"/>
      <c r="T10" s="27"/>
      <c r="U10" s="27"/>
      <c r="V10" s="27"/>
      <c r="W10" s="27"/>
    </row>
    <row r="11" spans="1:36" customFormat="1" x14ac:dyDescent="0.25">
      <c r="A11" s="145"/>
      <c r="B11" s="146"/>
      <c r="C11" s="31" t="s">
        <v>120</v>
      </c>
      <c r="D11" s="31" t="s">
        <v>132</v>
      </c>
      <c r="E11" s="32">
        <v>78623</v>
      </c>
      <c r="F11" s="33" t="s">
        <v>40</v>
      </c>
      <c r="G11" s="33" t="s">
        <v>40</v>
      </c>
      <c r="H11" s="33" t="s">
        <v>40</v>
      </c>
      <c r="I11" s="150"/>
      <c r="J11" s="150"/>
      <c r="K11" s="145"/>
      <c r="L11" s="149"/>
      <c r="M11" s="107" t="str">
        <f t="shared" si="0"/>
        <v/>
      </c>
      <c r="N11" s="24">
        <v>203</v>
      </c>
      <c r="O11" s="92" t="e">
        <f t="shared" si="1"/>
        <v>#DIV/0!</v>
      </c>
      <c r="P11" s="93" t="s">
        <v>40</v>
      </c>
      <c r="Q11" s="93" t="s">
        <v>157</v>
      </c>
      <c r="R11" s="27"/>
      <c r="S11" s="27"/>
      <c r="T11" s="27"/>
      <c r="U11" s="27"/>
      <c r="V11" s="27"/>
      <c r="W11" s="27"/>
    </row>
    <row r="12" spans="1:36" customFormat="1" x14ac:dyDescent="0.25">
      <c r="A12" s="145"/>
      <c r="B12" s="146"/>
      <c r="C12" s="31" t="s">
        <v>120</v>
      </c>
      <c r="D12" s="31" t="s">
        <v>133</v>
      </c>
      <c r="E12" s="32">
        <v>78625</v>
      </c>
      <c r="F12" s="33" t="s">
        <v>40</v>
      </c>
      <c r="G12" s="33" t="s">
        <v>40</v>
      </c>
      <c r="H12" s="33" t="s">
        <v>40</v>
      </c>
      <c r="I12" s="150"/>
      <c r="J12" s="150"/>
      <c r="K12" s="145"/>
      <c r="L12" s="149"/>
      <c r="M12" s="107" t="str">
        <f t="shared" si="0"/>
        <v/>
      </c>
      <c r="N12" s="24">
        <v>97</v>
      </c>
      <c r="O12" s="92" t="e">
        <f t="shared" si="1"/>
        <v>#DIV/0!</v>
      </c>
      <c r="P12" s="93" t="s">
        <v>40</v>
      </c>
      <c r="Q12" s="93" t="s">
        <v>157</v>
      </c>
      <c r="R12" s="27"/>
      <c r="S12" s="27"/>
      <c r="T12" s="27"/>
      <c r="U12" s="27"/>
      <c r="V12" s="27"/>
      <c r="W12" s="27"/>
    </row>
    <row r="13" spans="1:36" customFormat="1" x14ac:dyDescent="0.25">
      <c r="A13" s="145"/>
      <c r="B13" s="146"/>
      <c r="C13" s="31" t="s">
        <v>120</v>
      </c>
      <c r="D13" s="31" t="s">
        <v>134</v>
      </c>
      <c r="E13" s="32">
        <v>78627</v>
      </c>
      <c r="F13" s="33" t="s">
        <v>40</v>
      </c>
      <c r="G13" s="33" t="s">
        <v>40</v>
      </c>
      <c r="H13" s="33" t="s">
        <v>40</v>
      </c>
      <c r="I13" s="150"/>
      <c r="J13" s="150"/>
      <c r="K13" s="145"/>
      <c r="L13" s="149"/>
      <c r="M13" s="107" t="str">
        <f t="shared" si="0"/>
        <v/>
      </c>
      <c r="N13" s="24">
        <v>319</v>
      </c>
      <c r="O13" s="92" t="e">
        <f t="shared" si="1"/>
        <v>#DIV/0!</v>
      </c>
      <c r="P13" s="93" t="s">
        <v>40</v>
      </c>
      <c r="Q13" s="93" t="s">
        <v>157</v>
      </c>
      <c r="R13" s="27"/>
      <c r="S13" s="27"/>
      <c r="T13" s="27"/>
      <c r="U13" s="27"/>
      <c r="V13" s="27"/>
      <c r="W13" s="27"/>
    </row>
    <row r="14" spans="1:36" customFormat="1" x14ac:dyDescent="0.25">
      <c r="A14" s="145"/>
      <c r="B14" s="146"/>
      <c r="C14" s="31" t="s">
        <v>120</v>
      </c>
      <c r="D14" s="31" t="s">
        <v>121</v>
      </c>
      <c r="E14" s="32">
        <v>96716</v>
      </c>
      <c r="F14" s="33" t="s">
        <v>40</v>
      </c>
      <c r="G14" s="33" t="s">
        <v>40</v>
      </c>
      <c r="H14" s="33" t="s">
        <v>40</v>
      </c>
      <c r="I14" s="150"/>
      <c r="J14" s="150"/>
      <c r="K14" s="145"/>
      <c r="L14" s="149"/>
      <c r="M14" s="107" t="str">
        <f t="shared" si="0"/>
        <v/>
      </c>
      <c r="N14" s="24">
        <v>74</v>
      </c>
      <c r="O14" s="92" t="e">
        <f t="shared" si="1"/>
        <v>#DIV/0!</v>
      </c>
      <c r="P14" s="93" t="s">
        <v>40</v>
      </c>
      <c r="Q14" s="93" t="s">
        <v>157</v>
      </c>
      <c r="R14" s="27"/>
      <c r="S14" s="27"/>
      <c r="T14" s="27"/>
      <c r="U14" s="27"/>
      <c r="V14" s="27"/>
      <c r="W14" s="27"/>
    </row>
    <row r="15" spans="1:36" customFormat="1" x14ac:dyDescent="0.25">
      <c r="A15" s="14"/>
      <c r="B15" s="14"/>
      <c r="C15" s="68"/>
      <c r="D15" s="68"/>
      <c r="E15" s="75"/>
      <c r="F15" s="71"/>
      <c r="G15" s="76"/>
      <c r="H15" s="75"/>
      <c r="I15" s="68"/>
      <c r="J15" s="70"/>
      <c r="K15" s="75"/>
      <c r="L15" s="78"/>
      <c r="M15" s="78"/>
      <c r="N15" s="105" t="s">
        <v>294</v>
      </c>
      <c r="O15" s="94" t="e">
        <f>SUM(O6:O14)</f>
        <v>#DIV/0!</v>
      </c>
      <c r="P15" s="28"/>
      <c r="Q15" s="27"/>
      <c r="R15" s="27"/>
      <c r="S15" s="27"/>
      <c r="T15" s="27"/>
      <c r="U15" s="27"/>
      <c r="V15" s="27"/>
      <c r="W15" s="27"/>
    </row>
    <row r="16" spans="1:36" x14ac:dyDescent="0.25">
      <c r="A16"/>
      <c r="B16"/>
      <c r="C16" s="27"/>
      <c r="D16" s="27"/>
      <c r="E16" s="27"/>
      <c r="F16" s="27"/>
      <c r="G16" s="27"/>
      <c r="H16" s="27"/>
      <c r="I16" s="75"/>
      <c r="J16" s="27"/>
      <c r="K16" s="75"/>
      <c r="L16" s="27"/>
      <c r="M16" s="27"/>
    </row>
    <row r="17" spans="1:23" x14ac:dyDescent="0.25">
      <c r="A17"/>
      <c r="B17"/>
      <c r="C17" s="27"/>
      <c r="D17" s="27"/>
      <c r="E17" s="27"/>
      <c r="F17" s="27"/>
      <c r="G17" s="27"/>
      <c r="H17" s="27"/>
      <c r="I17" s="75"/>
      <c r="J17" s="27"/>
      <c r="K17" s="75"/>
      <c r="L17" s="27"/>
      <c r="M17" s="27"/>
    </row>
    <row r="18" spans="1:23" x14ac:dyDescent="0.25">
      <c r="A18" s="17" t="s">
        <v>106</v>
      </c>
      <c r="B18" s="15"/>
      <c r="C18" s="72"/>
      <c r="D18" s="72"/>
      <c r="E18" s="80"/>
      <c r="F18" s="81"/>
      <c r="G18" s="72"/>
      <c r="H18" s="73"/>
      <c r="I18" s="74"/>
      <c r="J18" s="73"/>
      <c r="K18" s="88"/>
      <c r="L18" s="27"/>
      <c r="M18" s="27"/>
    </row>
    <row r="19" spans="1:23" s="50" customFormat="1" ht="45" x14ac:dyDescent="0.25">
      <c r="A19" s="38" t="s">
        <v>25</v>
      </c>
      <c r="B19" s="38" t="s">
        <v>292</v>
      </c>
      <c r="C19" s="38" t="s">
        <v>28</v>
      </c>
      <c r="D19" s="38" t="s">
        <v>162</v>
      </c>
      <c r="E19" s="38" t="s">
        <v>154</v>
      </c>
      <c r="F19" s="38" t="s">
        <v>156</v>
      </c>
      <c r="G19" s="38" t="s">
        <v>187</v>
      </c>
      <c r="H19" s="49" t="s">
        <v>135</v>
      </c>
      <c r="I19" s="39" t="s">
        <v>29</v>
      </c>
      <c r="J19" s="39" t="s">
        <v>30</v>
      </c>
      <c r="K19" s="38" t="s">
        <v>27</v>
      </c>
      <c r="L19" s="40" t="s">
        <v>34</v>
      </c>
      <c r="M19" s="39" t="s">
        <v>136</v>
      </c>
      <c r="N19" s="40" t="s">
        <v>96</v>
      </c>
      <c r="O19" s="39" t="s">
        <v>97</v>
      </c>
      <c r="P19" s="100" t="s">
        <v>205</v>
      </c>
      <c r="Q19" s="101" t="s">
        <v>276</v>
      </c>
      <c r="R19" s="96"/>
      <c r="S19" s="96"/>
      <c r="T19" s="96"/>
      <c r="U19" s="96"/>
      <c r="V19" s="96"/>
      <c r="W19" s="96"/>
    </row>
    <row r="20" spans="1:23" s="5" customFormat="1" x14ac:dyDescent="0.25">
      <c r="A20" s="145"/>
      <c r="B20" s="146"/>
      <c r="C20" s="34" t="s">
        <v>124</v>
      </c>
      <c r="D20" s="36" t="s">
        <v>138</v>
      </c>
      <c r="E20" s="34" t="s">
        <v>137</v>
      </c>
      <c r="F20" s="33" t="s">
        <v>40</v>
      </c>
      <c r="G20" s="33" t="s">
        <v>40</v>
      </c>
      <c r="H20" s="33" t="s">
        <v>40</v>
      </c>
      <c r="I20" s="150"/>
      <c r="J20" s="150"/>
      <c r="K20" s="145"/>
      <c r="L20" s="149"/>
      <c r="M20" s="106" t="str">
        <f>IF(J20="","",J20/L20)</f>
        <v/>
      </c>
      <c r="N20" s="31">
        <v>206</v>
      </c>
      <c r="O20" s="92" t="e">
        <f t="shared" ref="O20:O29" si="2">IF(M20="",#DIV/0!,M20*N20)</f>
        <v>#DIV/0!</v>
      </c>
      <c r="P20" s="93" t="s">
        <v>40</v>
      </c>
      <c r="Q20" s="93" t="s">
        <v>158</v>
      </c>
      <c r="R20" s="28"/>
      <c r="S20" s="28"/>
      <c r="T20" s="28"/>
      <c r="U20" s="28"/>
      <c r="V20" s="28"/>
      <c r="W20" s="28"/>
    </row>
    <row r="21" spans="1:23" s="5" customFormat="1" x14ac:dyDescent="0.25">
      <c r="A21" s="145"/>
      <c r="B21" s="146"/>
      <c r="C21" s="34" t="s">
        <v>124</v>
      </c>
      <c r="D21" s="35" t="s">
        <v>139</v>
      </c>
      <c r="E21" s="34" t="s">
        <v>153</v>
      </c>
      <c r="F21" s="33" t="s">
        <v>40</v>
      </c>
      <c r="G21" s="33" t="s">
        <v>40</v>
      </c>
      <c r="H21" s="32" t="s">
        <v>40</v>
      </c>
      <c r="I21" s="150"/>
      <c r="J21" s="150"/>
      <c r="K21" s="145"/>
      <c r="L21" s="149"/>
      <c r="M21" s="107" t="str">
        <f t="shared" ref="M21:M29" si="3">IF(J21="","",J21/L21)</f>
        <v/>
      </c>
      <c r="N21" s="31">
        <v>5135</v>
      </c>
      <c r="O21" s="92" t="e">
        <f t="shared" si="2"/>
        <v>#DIV/0!</v>
      </c>
      <c r="P21" s="93" t="s">
        <v>40</v>
      </c>
      <c r="Q21" s="93" t="s">
        <v>158</v>
      </c>
      <c r="R21" s="28"/>
      <c r="S21" s="28"/>
      <c r="T21" s="28"/>
      <c r="U21" s="28"/>
      <c r="V21" s="28"/>
      <c r="W21" s="28"/>
    </row>
    <row r="22" spans="1:23" s="5" customFormat="1" x14ac:dyDescent="0.25">
      <c r="A22" s="145"/>
      <c r="B22" s="146"/>
      <c r="C22" s="34" t="s">
        <v>124</v>
      </c>
      <c r="D22" s="36" t="s">
        <v>140</v>
      </c>
      <c r="E22" s="34" t="s">
        <v>141</v>
      </c>
      <c r="F22" s="33" t="s">
        <v>40</v>
      </c>
      <c r="G22" s="33" t="s">
        <v>40</v>
      </c>
      <c r="H22" s="33" t="s">
        <v>40</v>
      </c>
      <c r="I22" s="150"/>
      <c r="J22" s="150"/>
      <c r="K22" s="145"/>
      <c r="L22" s="149"/>
      <c r="M22" s="107" t="str">
        <f t="shared" si="3"/>
        <v/>
      </c>
      <c r="N22" s="31">
        <v>1637</v>
      </c>
      <c r="O22" s="92" t="e">
        <f t="shared" si="2"/>
        <v>#DIV/0!</v>
      </c>
      <c r="P22" s="93" t="s">
        <v>40</v>
      </c>
      <c r="Q22" s="93" t="s">
        <v>158</v>
      </c>
      <c r="R22" s="95"/>
      <c r="S22" s="95"/>
      <c r="T22" s="28"/>
      <c r="U22" s="28"/>
      <c r="V22" s="28"/>
      <c r="W22" s="28"/>
    </row>
    <row r="23" spans="1:23" s="5" customFormat="1" x14ac:dyDescent="0.25">
      <c r="A23" s="145"/>
      <c r="B23" s="146"/>
      <c r="C23" s="34" t="s">
        <v>124</v>
      </c>
      <c r="D23" s="36" t="s">
        <v>143</v>
      </c>
      <c r="E23" s="34" t="s">
        <v>142</v>
      </c>
      <c r="F23" s="33" t="s">
        <v>40</v>
      </c>
      <c r="G23" s="33" t="s">
        <v>40</v>
      </c>
      <c r="H23" s="33" t="s">
        <v>40</v>
      </c>
      <c r="I23" s="150"/>
      <c r="J23" s="150"/>
      <c r="K23" s="145"/>
      <c r="L23" s="149"/>
      <c r="M23" s="107" t="str">
        <f t="shared" si="3"/>
        <v/>
      </c>
      <c r="N23" s="31">
        <v>3133</v>
      </c>
      <c r="O23" s="92" t="e">
        <f t="shared" si="2"/>
        <v>#DIV/0!</v>
      </c>
      <c r="P23" s="93" t="s">
        <v>40</v>
      </c>
      <c r="Q23" s="93" t="s">
        <v>158</v>
      </c>
      <c r="R23" s="95"/>
      <c r="S23" s="95"/>
      <c r="T23" s="28"/>
      <c r="U23" s="28"/>
      <c r="V23" s="28"/>
      <c r="W23" s="28"/>
    </row>
    <row r="24" spans="1:23" s="5" customFormat="1" x14ac:dyDescent="0.25">
      <c r="A24" s="145"/>
      <c r="B24" s="146"/>
      <c r="C24" s="34" t="s">
        <v>124</v>
      </c>
      <c r="D24" s="36" t="s">
        <v>146</v>
      </c>
      <c r="E24" s="34" t="s">
        <v>147</v>
      </c>
      <c r="F24" s="33" t="s">
        <v>40</v>
      </c>
      <c r="G24" s="33" t="s">
        <v>40</v>
      </c>
      <c r="H24" s="33" t="s">
        <v>40</v>
      </c>
      <c r="I24" s="150"/>
      <c r="J24" s="150"/>
      <c r="K24" s="145"/>
      <c r="L24" s="149"/>
      <c r="M24" s="107" t="str">
        <f t="shared" si="3"/>
        <v/>
      </c>
      <c r="N24" s="31">
        <v>160</v>
      </c>
      <c r="O24" s="92" t="e">
        <f t="shared" si="2"/>
        <v>#DIV/0!</v>
      </c>
      <c r="P24" s="93" t="s">
        <v>40</v>
      </c>
      <c r="Q24" s="93" t="s">
        <v>158</v>
      </c>
      <c r="R24" s="95"/>
      <c r="S24" s="95"/>
      <c r="T24" s="28"/>
      <c r="U24" s="28"/>
      <c r="V24" s="28"/>
      <c r="W24" s="28"/>
    </row>
    <row r="25" spans="1:23" s="5" customFormat="1" x14ac:dyDescent="0.25">
      <c r="A25" s="145"/>
      <c r="B25" s="146"/>
      <c r="C25" s="34" t="s">
        <v>124</v>
      </c>
      <c r="D25" s="36" t="s">
        <v>148</v>
      </c>
      <c r="E25" s="34" t="s">
        <v>149</v>
      </c>
      <c r="F25" s="33" t="s">
        <v>40</v>
      </c>
      <c r="G25" s="33" t="s">
        <v>40</v>
      </c>
      <c r="H25" s="33" t="s">
        <v>40</v>
      </c>
      <c r="I25" s="150"/>
      <c r="J25" s="150"/>
      <c r="K25" s="145"/>
      <c r="L25" s="149"/>
      <c r="M25" s="107" t="str">
        <f t="shared" si="3"/>
        <v/>
      </c>
      <c r="N25" s="31">
        <v>111</v>
      </c>
      <c r="O25" s="92" t="e">
        <f t="shared" si="2"/>
        <v>#DIV/0!</v>
      </c>
      <c r="P25" s="93" t="s">
        <v>40</v>
      </c>
      <c r="Q25" s="93" t="s">
        <v>158</v>
      </c>
      <c r="R25" s="95"/>
      <c r="S25" s="95"/>
      <c r="T25" s="28"/>
      <c r="U25" s="28"/>
      <c r="V25" s="28"/>
      <c r="W25" s="28"/>
    </row>
    <row r="26" spans="1:23" s="5" customFormat="1" x14ac:dyDescent="0.25">
      <c r="A26" s="145"/>
      <c r="B26" s="146"/>
      <c r="C26" s="34" t="s">
        <v>124</v>
      </c>
      <c r="D26" s="36" t="s">
        <v>148</v>
      </c>
      <c r="E26" s="34" t="s">
        <v>152</v>
      </c>
      <c r="F26" s="33" t="s">
        <v>40</v>
      </c>
      <c r="G26" s="33" t="s">
        <v>40</v>
      </c>
      <c r="H26" s="33" t="s">
        <v>40</v>
      </c>
      <c r="I26" s="150"/>
      <c r="J26" s="150"/>
      <c r="K26" s="145"/>
      <c r="L26" s="149"/>
      <c r="M26" s="107" t="str">
        <f t="shared" si="3"/>
        <v/>
      </c>
      <c r="N26" s="31">
        <v>51</v>
      </c>
      <c r="O26" s="92" t="e">
        <f t="shared" si="2"/>
        <v>#DIV/0!</v>
      </c>
      <c r="P26" s="93" t="s">
        <v>40</v>
      </c>
      <c r="Q26" s="93" t="s">
        <v>158</v>
      </c>
      <c r="R26" s="95"/>
      <c r="S26" s="95"/>
      <c r="T26" s="28"/>
      <c r="U26" s="28"/>
      <c r="V26" s="28"/>
      <c r="W26" s="28"/>
    </row>
    <row r="27" spans="1:23" ht="17.45" customHeight="1" x14ac:dyDescent="0.25">
      <c r="A27" s="145"/>
      <c r="B27" s="146"/>
      <c r="C27" s="34" t="s">
        <v>124</v>
      </c>
      <c r="D27" s="36" t="s">
        <v>146</v>
      </c>
      <c r="E27" s="34" t="s">
        <v>144</v>
      </c>
      <c r="F27" s="33" t="s">
        <v>40</v>
      </c>
      <c r="G27" s="33" t="s">
        <v>40</v>
      </c>
      <c r="H27" s="33" t="s">
        <v>40</v>
      </c>
      <c r="I27" s="150"/>
      <c r="J27" s="150"/>
      <c r="K27" s="145"/>
      <c r="L27" s="149"/>
      <c r="M27" s="107" t="str">
        <f t="shared" si="3"/>
        <v/>
      </c>
      <c r="N27" s="31">
        <v>346</v>
      </c>
      <c r="O27" s="92" t="e">
        <f t="shared" si="2"/>
        <v>#DIV/0!</v>
      </c>
      <c r="P27" s="93" t="s">
        <v>40</v>
      </c>
      <c r="Q27" s="93" t="s">
        <v>158</v>
      </c>
    </row>
    <row r="28" spans="1:23" s="5" customFormat="1" x14ac:dyDescent="0.25">
      <c r="A28" s="145"/>
      <c r="B28" s="146"/>
      <c r="C28" s="34" t="s">
        <v>124</v>
      </c>
      <c r="D28" s="36" t="s">
        <v>150</v>
      </c>
      <c r="E28" s="34" t="s">
        <v>151</v>
      </c>
      <c r="F28" s="33" t="s">
        <v>40</v>
      </c>
      <c r="G28" s="33" t="s">
        <v>40</v>
      </c>
      <c r="H28" s="33" t="s">
        <v>40</v>
      </c>
      <c r="I28" s="150"/>
      <c r="J28" s="150"/>
      <c r="K28" s="145"/>
      <c r="L28" s="149"/>
      <c r="M28" s="107" t="str">
        <f t="shared" si="3"/>
        <v/>
      </c>
      <c r="N28" s="31">
        <v>48</v>
      </c>
      <c r="O28" s="92" t="e">
        <f t="shared" si="2"/>
        <v>#DIV/0!</v>
      </c>
      <c r="P28" s="93" t="s">
        <v>40</v>
      </c>
      <c r="Q28" s="93" t="s">
        <v>158</v>
      </c>
      <c r="R28" s="95"/>
      <c r="S28" s="95"/>
      <c r="T28" s="28"/>
      <c r="U28" s="28"/>
      <c r="V28" s="28"/>
      <c r="W28" s="28"/>
    </row>
    <row r="29" spans="1:23" s="5" customFormat="1" x14ac:dyDescent="0.25">
      <c r="A29" s="145"/>
      <c r="B29" s="146"/>
      <c r="C29" s="34" t="s">
        <v>124</v>
      </c>
      <c r="D29" s="36" t="s">
        <v>148</v>
      </c>
      <c r="E29" s="34" t="s">
        <v>145</v>
      </c>
      <c r="F29" s="33" t="s">
        <v>40</v>
      </c>
      <c r="G29" s="33" t="s">
        <v>40</v>
      </c>
      <c r="H29" s="33" t="s">
        <v>40</v>
      </c>
      <c r="I29" s="150"/>
      <c r="J29" s="150"/>
      <c r="K29" s="145"/>
      <c r="L29" s="149"/>
      <c r="M29" s="107" t="str">
        <f t="shared" si="3"/>
        <v/>
      </c>
      <c r="N29" s="31">
        <v>86</v>
      </c>
      <c r="O29" s="92" t="e">
        <f t="shared" si="2"/>
        <v>#DIV/0!</v>
      </c>
      <c r="P29" s="93" t="s">
        <v>40</v>
      </c>
      <c r="Q29" s="93" t="s">
        <v>158</v>
      </c>
      <c r="R29" s="95"/>
      <c r="S29" s="95"/>
      <c r="T29" s="28"/>
      <c r="U29" s="28"/>
      <c r="V29" s="28"/>
      <c r="W29" s="28"/>
    </row>
    <row r="30" spans="1:23" s="5" customFormat="1" x14ac:dyDescent="0.25">
      <c r="A30" s="14"/>
      <c r="B30" s="14"/>
      <c r="C30" s="68"/>
      <c r="D30" s="68"/>
      <c r="E30" s="75"/>
      <c r="H30" s="28"/>
      <c r="I30" s="75"/>
      <c r="J30" s="68"/>
      <c r="K30" s="70"/>
      <c r="L30" s="75"/>
      <c r="M30" s="28"/>
      <c r="N30" s="105" t="s">
        <v>294</v>
      </c>
      <c r="O30" s="94" t="e">
        <f>SUM(O23:O29)</f>
        <v>#DIV/0!</v>
      </c>
      <c r="P30" s="28"/>
      <c r="Q30" s="28"/>
      <c r="R30" s="95"/>
      <c r="S30" s="95"/>
      <c r="T30" s="95"/>
      <c r="U30" s="28"/>
      <c r="V30" s="28"/>
      <c r="W30" s="28"/>
    </row>
    <row r="31" spans="1:23" s="5" customFormat="1" x14ac:dyDescent="0.25">
      <c r="A31"/>
      <c r="B31"/>
      <c r="C31" s="27"/>
      <c r="D31" s="27"/>
      <c r="E31" s="27"/>
      <c r="F31" s="27"/>
      <c r="G31" s="27"/>
      <c r="H31" s="27"/>
      <c r="I31" s="75"/>
      <c r="J31" s="27"/>
      <c r="K31" s="75"/>
      <c r="L31" s="27"/>
      <c r="M31" s="27"/>
      <c r="N31" s="28"/>
      <c r="O31" s="28"/>
      <c r="P31" s="95"/>
      <c r="Q31" s="95"/>
      <c r="R31" s="95"/>
      <c r="S31" s="95"/>
      <c r="T31" s="95"/>
      <c r="U31" s="28"/>
      <c r="V31" s="28"/>
      <c r="W31" s="28"/>
    </row>
    <row r="32" spans="1:23" x14ac:dyDescent="0.25">
      <c r="A32" s="17" t="s">
        <v>245</v>
      </c>
      <c r="B32" s="15"/>
      <c r="C32" s="72"/>
      <c r="D32" s="72"/>
      <c r="E32" s="80"/>
      <c r="F32" s="81"/>
      <c r="G32" s="72"/>
      <c r="H32" s="73"/>
      <c r="I32" s="74"/>
      <c r="J32" s="73"/>
      <c r="K32" s="85"/>
      <c r="L32" s="27"/>
      <c r="M32" s="27"/>
      <c r="P32" s="28"/>
    </row>
    <row r="33" spans="1:16384" s="43" customFormat="1" ht="75" x14ac:dyDescent="0.25">
      <c r="A33" s="46" t="s">
        <v>25</v>
      </c>
      <c r="B33" s="46" t="s">
        <v>292</v>
      </c>
      <c r="C33" s="46" t="s">
        <v>28</v>
      </c>
      <c r="D33" s="46" t="s">
        <v>192</v>
      </c>
      <c r="E33" s="46" t="s">
        <v>154</v>
      </c>
      <c r="F33" s="46" t="s">
        <v>200</v>
      </c>
      <c r="G33" s="46" t="s">
        <v>198</v>
      </c>
      <c r="H33" s="46" t="s">
        <v>199</v>
      </c>
      <c r="I33" s="46" t="s">
        <v>156</v>
      </c>
      <c r="J33" s="46" t="s">
        <v>187</v>
      </c>
      <c r="K33" s="46" t="s">
        <v>155</v>
      </c>
      <c r="L33" s="46" t="s">
        <v>189</v>
      </c>
      <c r="M33" s="48" t="s">
        <v>29</v>
      </c>
      <c r="N33" s="48" t="s">
        <v>30</v>
      </c>
      <c r="O33" s="46" t="s">
        <v>27</v>
      </c>
      <c r="P33" s="47" t="s">
        <v>34</v>
      </c>
      <c r="Q33" s="39" t="s">
        <v>256</v>
      </c>
      <c r="R33" s="223" t="s">
        <v>205</v>
      </c>
      <c r="S33" s="233" t="s">
        <v>276</v>
      </c>
      <c r="U33" s="97"/>
      <c r="V33" s="97"/>
      <c r="W33" s="97"/>
    </row>
    <row r="34" spans="1:16384" s="232" customFormat="1" x14ac:dyDescent="0.25">
      <c r="A34" s="145"/>
      <c r="B34" s="146"/>
      <c r="C34" s="145"/>
      <c r="D34" s="146"/>
      <c r="E34" s="145"/>
      <c r="F34" s="146"/>
      <c r="G34" s="145"/>
      <c r="H34" s="146"/>
      <c r="I34" s="145"/>
      <c r="J34" s="146"/>
      <c r="K34" s="145"/>
      <c r="L34" s="146"/>
      <c r="M34" s="200"/>
      <c r="N34" s="205"/>
      <c r="O34" s="145"/>
      <c r="P34" s="208"/>
      <c r="Q34" s="229" t="str">
        <f>IF(N34="","",N34/P34)</f>
        <v/>
      </c>
      <c r="R34" s="230" t="str">
        <f>IF(A34="","",IF(AND(F34="Yes",G34="Yes",H34="Yes",I34="Yes",J34="Yes",K34="Yes",L34="Yes"),"Yes","No"))</f>
        <v/>
      </c>
      <c r="S34" s="231" t="s">
        <v>159</v>
      </c>
      <c r="T34" s="228"/>
      <c r="U34" s="227"/>
      <c r="V34" s="228"/>
      <c r="W34" s="227"/>
      <c r="X34" s="228"/>
      <c r="Y34" s="227"/>
      <c r="Z34" s="228"/>
      <c r="AA34" s="227"/>
      <c r="AB34" s="228"/>
      <c r="AC34" s="227"/>
      <c r="AD34" s="228"/>
      <c r="AE34" s="227"/>
      <c r="AF34" s="228"/>
      <c r="AG34" s="227"/>
      <c r="AH34" s="228"/>
      <c r="AI34" s="227"/>
      <c r="AJ34" s="228"/>
      <c r="AK34" s="227"/>
      <c r="AL34" s="228"/>
      <c r="AM34" s="227"/>
      <c r="AN34" s="228"/>
      <c r="AO34" s="227"/>
      <c r="AP34" s="228"/>
      <c r="AQ34" s="227"/>
      <c r="AR34" s="228"/>
      <c r="AS34" s="227"/>
      <c r="AT34" s="228"/>
      <c r="AU34" s="227"/>
      <c r="AV34" s="228"/>
      <c r="AW34" s="227"/>
      <c r="AX34" s="228"/>
      <c r="AY34" s="227"/>
      <c r="AZ34" s="228"/>
      <c r="BA34" s="227"/>
      <c r="BB34" s="228"/>
      <c r="BC34" s="227"/>
      <c r="BD34" s="228"/>
      <c r="BE34" s="227"/>
      <c r="BF34" s="228"/>
      <c r="BG34" s="227"/>
      <c r="BH34" s="228"/>
      <c r="BI34" s="227"/>
      <c r="BJ34" s="228"/>
      <c r="BK34" s="227"/>
      <c r="BL34" s="228"/>
      <c r="BM34" s="227"/>
      <c r="BN34" s="228"/>
      <c r="BO34" s="227"/>
      <c r="BP34" s="228"/>
      <c r="BQ34" s="227"/>
      <c r="BR34" s="228"/>
      <c r="BS34" s="227"/>
      <c r="BT34" s="228"/>
      <c r="BU34" s="227"/>
      <c r="BV34" s="228"/>
      <c r="BW34" s="227"/>
      <c r="BX34" s="228"/>
      <c r="BY34" s="227"/>
      <c r="BZ34" s="228"/>
      <c r="CA34" s="227"/>
      <c r="CB34" s="228"/>
      <c r="CC34" s="227"/>
      <c r="CD34" s="228"/>
      <c r="CE34" s="227"/>
      <c r="CF34" s="228"/>
      <c r="CG34" s="227"/>
      <c r="CH34" s="228"/>
      <c r="CI34" s="227"/>
      <c r="CJ34" s="228"/>
      <c r="CK34" s="227"/>
      <c r="CL34" s="228"/>
      <c r="CM34" s="227"/>
      <c r="CN34" s="228"/>
      <c r="CO34" s="227"/>
      <c r="CP34" s="228"/>
      <c r="CQ34" s="227"/>
      <c r="CR34" s="228"/>
      <c r="CS34" s="227"/>
      <c r="CT34" s="228"/>
      <c r="CU34" s="227"/>
      <c r="CV34" s="228"/>
      <c r="CW34" s="227"/>
      <c r="CX34" s="228"/>
      <c r="CY34" s="227"/>
      <c r="CZ34" s="228"/>
      <c r="DA34" s="227"/>
      <c r="DB34" s="228"/>
      <c r="DC34" s="227"/>
      <c r="DD34" s="228"/>
      <c r="DE34" s="227"/>
      <c r="DF34" s="228"/>
      <c r="DG34" s="227"/>
      <c r="DH34" s="228"/>
      <c r="DI34" s="227"/>
      <c r="DJ34" s="228"/>
      <c r="DK34" s="227"/>
      <c r="DL34" s="228"/>
      <c r="DM34" s="227"/>
      <c r="DN34" s="228"/>
      <c r="DO34" s="227"/>
      <c r="DP34" s="228"/>
      <c r="DQ34" s="227"/>
      <c r="DR34" s="228"/>
      <c r="DS34" s="227"/>
      <c r="DT34" s="228"/>
      <c r="DU34" s="227"/>
      <c r="DV34" s="228"/>
      <c r="DW34" s="227"/>
      <c r="DX34" s="228"/>
      <c r="DY34" s="227"/>
      <c r="DZ34" s="228"/>
      <c r="EA34" s="227"/>
      <c r="EB34" s="228"/>
      <c r="EC34" s="227"/>
      <c r="ED34" s="228"/>
      <c r="EE34" s="227"/>
      <c r="EF34" s="228"/>
      <c r="EG34" s="227"/>
      <c r="EH34" s="228"/>
      <c r="EI34" s="227"/>
      <c r="EJ34" s="228"/>
      <c r="EK34" s="227"/>
      <c r="EL34" s="228"/>
      <c r="EM34" s="227"/>
      <c r="EN34" s="228"/>
      <c r="EO34" s="227"/>
      <c r="EP34" s="228"/>
      <c r="EQ34" s="227"/>
      <c r="ER34" s="228"/>
      <c r="ES34" s="227"/>
      <c r="ET34" s="228"/>
      <c r="EU34" s="227"/>
      <c r="EV34" s="228"/>
      <c r="EW34" s="227"/>
      <c r="EX34" s="228"/>
      <c r="EY34" s="227"/>
      <c r="EZ34" s="228"/>
      <c r="FA34" s="227"/>
      <c r="FB34" s="228"/>
      <c r="FC34" s="227"/>
      <c r="FD34" s="228"/>
      <c r="FE34" s="227"/>
      <c r="FF34" s="228"/>
      <c r="FG34" s="227"/>
      <c r="FH34" s="228"/>
      <c r="FI34" s="227"/>
      <c r="FJ34" s="228"/>
      <c r="FK34" s="227"/>
      <c r="FL34" s="228"/>
      <c r="FM34" s="227"/>
      <c r="FN34" s="228"/>
      <c r="FO34" s="227"/>
      <c r="FP34" s="228"/>
      <c r="FQ34" s="227"/>
      <c r="FR34" s="228"/>
      <c r="FS34" s="227"/>
      <c r="FT34" s="228"/>
      <c r="FU34" s="227"/>
      <c r="FV34" s="228"/>
      <c r="FW34" s="227"/>
      <c r="FX34" s="228"/>
      <c r="FY34" s="227"/>
      <c r="FZ34" s="228"/>
      <c r="GA34" s="227"/>
      <c r="GB34" s="228"/>
      <c r="GC34" s="227"/>
      <c r="GD34" s="228"/>
      <c r="GE34" s="227"/>
      <c r="GF34" s="228"/>
      <c r="GG34" s="227"/>
      <c r="GH34" s="228"/>
      <c r="GI34" s="227"/>
      <c r="GJ34" s="228"/>
      <c r="GK34" s="227"/>
      <c r="GL34" s="228"/>
      <c r="GM34" s="227"/>
      <c r="GN34" s="228"/>
      <c r="GO34" s="227"/>
      <c r="GP34" s="228"/>
      <c r="GQ34" s="227"/>
      <c r="GR34" s="228"/>
      <c r="GS34" s="227"/>
      <c r="GT34" s="228"/>
      <c r="GU34" s="227"/>
      <c r="GV34" s="228"/>
      <c r="GW34" s="227"/>
      <c r="GX34" s="228"/>
      <c r="GY34" s="227"/>
      <c r="GZ34" s="228"/>
      <c r="HA34" s="227"/>
      <c r="HB34" s="228"/>
      <c r="HC34" s="227"/>
      <c r="HD34" s="228"/>
      <c r="HE34" s="227"/>
      <c r="HF34" s="228"/>
      <c r="HG34" s="227"/>
      <c r="HH34" s="228"/>
      <c r="HI34" s="227"/>
      <c r="HJ34" s="228"/>
      <c r="HK34" s="227"/>
      <c r="HL34" s="228"/>
      <c r="HM34" s="227"/>
      <c r="HN34" s="228"/>
      <c r="HO34" s="227"/>
      <c r="HP34" s="228"/>
      <c r="HQ34" s="227"/>
      <c r="HR34" s="228"/>
      <c r="HS34" s="227"/>
      <c r="HT34" s="228"/>
      <c r="HU34" s="227"/>
      <c r="HV34" s="228"/>
      <c r="HW34" s="227"/>
      <c r="HX34" s="228"/>
      <c r="HY34" s="227"/>
      <c r="HZ34" s="228"/>
      <c r="IA34" s="227"/>
      <c r="IB34" s="228"/>
      <c r="IC34" s="227"/>
      <c r="ID34" s="228"/>
      <c r="IE34" s="227"/>
      <c r="IF34" s="228"/>
      <c r="IG34" s="227"/>
      <c r="IH34" s="228"/>
      <c r="II34" s="227"/>
      <c r="IJ34" s="228"/>
      <c r="IK34" s="227"/>
      <c r="IL34" s="228"/>
      <c r="IM34" s="227"/>
      <c r="IN34" s="228"/>
      <c r="IO34" s="227"/>
      <c r="IP34" s="228"/>
      <c r="IQ34" s="227"/>
      <c r="IR34" s="228"/>
      <c r="IS34" s="227"/>
      <c r="IT34" s="228"/>
      <c r="IU34" s="227"/>
      <c r="IV34" s="228"/>
      <c r="IW34" s="227"/>
      <c r="IX34" s="228"/>
      <c r="IY34" s="227"/>
      <c r="IZ34" s="228"/>
      <c r="JA34" s="227"/>
      <c r="JB34" s="228"/>
      <c r="JC34" s="227"/>
      <c r="JD34" s="228"/>
      <c r="JE34" s="227"/>
      <c r="JF34" s="228"/>
      <c r="JG34" s="227"/>
      <c r="JH34" s="228"/>
      <c r="JI34" s="227"/>
      <c r="JJ34" s="228"/>
      <c r="JK34" s="227"/>
      <c r="JL34" s="228"/>
      <c r="JM34" s="227"/>
      <c r="JN34" s="228"/>
      <c r="JO34" s="227"/>
      <c r="JP34" s="228"/>
      <c r="JQ34" s="227"/>
      <c r="JR34" s="228"/>
      <c r="JS34" s="227"/>
      <c r="JT34" s="228"/>
      <c r="JU34" s="227"/>
      <c r="JV34" s="228"/>
      <c r="JW34" s="227"/>
      <c r="JX34" s="228"/>
      <c r="JY34" s="227"/>
      <c r="JZ34" s="228"/>
      <c r="KA34" s="227"/>
      <c r="KB34" s="228"/>
      <c r="KC34" s="227"/>
      <c r="KD34" s="228"/>
      <c r="KE34" s="227"/>
      <c r="KF34" s="228"/>
      <c r="KG34" s="227"/>
      <c r="KH34" s="228"/>
      <c r="KI34" s="227"/>
      <c r="KJ34" s="228"/>
      <c r="KK34" s="227"/>
      <c r="KL34" s="228"/>
      <c r="KM34" s="227"/>
      <c r="KN34" s="228"/>
      <c r="KO34" s="227"/>
      <c r="KP34" s="228"/>
      <c r="KQ34" s="227"/>
      <c r="KR34" s="228"/>
      <c r="KS34" s="227"/>
      <c r="KT34" s="228"/>
      <c r="KU34" s="227"/>
      <c r="KV34" s="228"/>
      <c r="KW34" s="227"/>
      <c r="KX34" s="228"/>
      <c r="KY34" s="227"/>
      <c r="KZ34" s="228"/>
      <c r="LA34" s="227"/>
      <c r="LB34" s="228"/>
      <c r="LC34" s="227"/>
      <c r="LD34" s="228"/>
      <c r="LE34" s="227"/>
      <c r="LF34" s="228"/>
      <c r="LG34" s="227"/>
      <c r="LH34" s="228"/>
      <c r="LI34" s="227"/>
      <c r="LJ34" s="228"/>
      <c r="LK34" s="227"/>
      <c r="LL34" s="228"/>
      <c r="LM34" s="227"/>
      <c r="LN34" s="228"/>
      <c r="LO34" s="227"/>
      <c r="LP34" s="228"/>
      <c r="LQ34" s="227"/>
      <c r="LR34" s="228"/>
      <c r="LS34" s="227"/>
      <c r="LT34" s="228"/>
      <c r="LU34" s="227"/>
      <c r="LV34" s="228"/>
      <c r="LW34" s="227"/>
      <c r="LX34" s="228"/>
      <c r="LY34" s="227"/>
      <c r="LZ34" s="228"/>
      <c r="MA34" s="227"/>
      <c r="MB34" s="228"/>
      <c r="MC34" s="227"/>
      <c r="MD34" s="228"/>
      <c r="ME34" s="227"/>
      <c r="MF34" s="228"/>
      <c r="MG34" s="227"/>
      <c r="MH34" s="228"/>
      <c r="MI34" s="227"/>
      <c r="MJ34" s="228"/>
      <c r="MK34" s="227"/>
      <c r="ML34" s="228"/>
      <c r="MM34" s="227"/>
      <c r="MN34" s="228"/>
      <c r="MO34" s="227"/>
      <c r="MP34" s="228"/>
      <c r="MQ34" s="227"/>
      <c r="MR34" s="228"/>
      <c r="MS34" s="227"/>
      <c r="MT34" s="228"/>
      <c r="MU34" s="227"/>
      <c r="MV34" s="228"/>
      <c r="MW34" s="227"/>
      <c r="MX34" s="228"/>
      <c r="MY34" s="227"/>
      <c r="MZ34" s="228"/>
      <c r="NA34" s="227"/>
      <c r="NB34" s="228"/>
      <c r="NC34" s="227"/>
      <c r="ND34" s="228"/>
      <c r="NE34" s="227"/>
      <c r="NF34" s="228"/>
      <c r="NG34" s="227"/>
      <c r="NH34" s="228"/>
      <c r="NI34" s="227"/>
      <c r="NJ34" s="228"/>
      <c r="NK34" s="227"/>
      <c r="NL34" s="228"/>
      <c r="NM34" s="227"/>
      <c r="NN34" s="228"/>
      <c r="NO34" s="227"/>
      <c r="NP34" s="228"/>
      <c r="NQ34" s="227"/>
      <c r="NR34" s="228"/>
      <c r="NS34" s="227"/>
      <c r="NT34" s="228"/>
      <c r="NU34" s="227"/>
      <c r="NV34" s="228"/>
      <c r="NW34" s="227"/>
      <c r="NX34" s="228"/>
      <c r="NY34" s="227"/>
      <c r="NZ34" s="228"/>
      <c r="OA34" s="227"/>
      <c r="OB34" s="228"/>
      <c r="OC34" s="227"/>
      <c r="OD34" s="228"/>
      <c r="OE34" s="227"/>
      <c r="OF34" s="228"/>
      <c r="OG34" s="227"/>
      <c r="OH34" s="228"/>
      <c r="OI34" s="227"/>
      <c r="OJ34" s="228"/>
      <c r="OK34" s="227"/>
      <c r="OL34" s="228"/>
      <c r="OM34" s="227"/>
      <c r="ON34" s="228"/>
      <c r="OO34" s="227"/>
      <c r="OP34" s="228"/>
      <c r="OQ34" s="227"/>
      <c r="OR34" s="228"/>
      <c r="OS34" s="227"/>
      <c r="OT34" s="228"/>
      <c r="OU34" s="227"/>
      <c r="OV34" s="228"/>
      <c r="OW34" s="227"/>
      <c r="OX34" s="228"/>
      <c r="OY34" s="227"/>
      <c r="OZ34" s="228"/>
      <c r="PA34" s="227"/>
      <c r="PB34" s="228"/>
      <c r="PC34" s="227"/>
      <c r="PD34" s="228"/>
      <c r="PE34" s="227"/>
      <c r="PF34" s="228"/>
      <c r="PG34" s="227"/>
      <c r="PH34" s="228"/>
      <c r="PI34" s="227"/>
      <c r="PJ34" s="228"/>
      <c r="PK34" s="227"/>
      <c r="PL34" s="228"/>
      <c r="PM34" s="227"/>
      <c r="PN34" s="228"/>
      <c r="PO34" s="227"/>
      <c r="PP34" s="228"/>
      <c r="PQ34" s="227"/>
      <c r="PR34" s="228"/>
      <c r="PS34" s="227"/>
      <c r="PT34" s="228"/>
      <c r="PU34" s="227"/>
      <c r="PV34" s="228"/>
      <c r="PW34" s="227"/>
      <c r="PX34" s="228"/>
      <c r="PY34" s="227"/>
      <c r="PZ34" s="228"/>
      <c r="QA34" s="227"/>
      <c r="QB34" s="228"/>
      <c r="QC34" s="227"/>
      <c r="QD34" s="228"/>
      <c r="QE34" s="227"/>
      <c r="QF34" s="228"/>
      <c r="QG34" s="227"/>
      <c r="QH34" s="228"/>
      <c r="QI34" s="227"/>
      <c r="QJ34" s="228"/>
      <c r="QK34" s="227"/>
      <c r="QL34" s="228"/>
      <c r="QM34" s="227"/>
      <c r="QN34" s="228"/>
      <c r="QO34" s="227"/>
      <c r="QP34" s="228"/>
      <c r="QQ34" s="227"/>
      <c r="QR34" s="228"/>
      <c r="QS34" s="227"/>
      <c r="QT34" s="228"/>
      <c r="QU34" s="227"/>
      <c r="QV34" s="228"/>
      <c r="QW34" s="227"/>
      <c r="QX34" s="228"/>
      <c r="QY34" s="227"/>
      <c r="QZ34" s="228"/>
      <c r="RA34" s="227"/>
      <c r="RB34" s="228"/>
      <c r="RC34" s="227"/>
      <c r="RD34" s="228"/>
      <c r="RE34" s="227"/>
      <c r="RF34" s="228"/>
      <c r="RG34" s="227"/>
      <c r="RH34" s="228"/>
      <c r="RI34" s="227"/>
      <c r="RJ34" s="228"/>
      <c r="RK34" s="227"/>
      <c r="RL34" s="228"/>
      <c r="RM34" s="227"/>
      <c r="RN34" s="228"/>
      <c r="RO34" s="227"/>
      <c r="RP34" s="228"/>
      <c r="RQ34" s="227"/>
      <c r="RR34" s="228"/>
      <c r="RS34" s="227"/>
      <c r="RT34" s="228"/>
      <c r="RU34" s="227"/>
      <c r="RV34" s="228"/>
      <c r="RW34" s="227"/>
      <c r="RX34" s="228"/>
      <c r="RY34" s="227"/>
      <c r="RZ34" s="228"/>
      <c r="SA34" s="227"/>
      <c r="SB34" s="228"/>
      <c r="SC34" s="227"/>
      <c r="SD34" s="228"/>
      <c r="SE34" s="227"/>
      <c r="SF34" s="228"/>
      <c r="SG34" s="227"/>
      <c r="SH34" s="228"/>
      <c r="SI34" s="227"/>
      <c r="SJ34" s="228"/>
      <c r="SK34" s="227"/>
      <c r="SL34" s="228"/>
      <c r="SM34" s="227"/>
      <c r="SN34" s="228"/>
      <c r="SO34" s="227"/>
      <c r="SP34" s="228"/>
      <c r="SQ34" s="227"/>
      <c r="SR34" s="228"/>
      <c r="SS34" s="227"/>
      <c r="ST34" s="228"/>
      <c r="SU34" s="227"/>
      <c r="SV34" s="228"/>
      <c r="SW34" s="227"/>
      <c r="SX34" s="228"/>
      <c r="SY34" s="227"/>
      <c r="SZ34" s="228"/>
      <c r="TA34" s="227"/>
      <c r="TB34" s="228"/>
      <c r="TC34" s="227"/>
      <c r="TD34" s="228"/>
      <c r="TE34" s="227"/>
      <c r="TF34" s="228"/>
      <c r="TG34" s="227"/>
      <c r="TH34" s="228"/>
      <c r="TI34" s="227"/>
      <c r="TJ34" s="228"/>
      <c r="TK34" s="227"/>
      <c r="TL34" s="228"/>
      <c r="TM34" s="227"/>
      <c r="TN34" s="228"/>
      <c r="TO34" s="227"/>
      <c r="TP34" s="228"/>
      <c r="TQ34" s="227"/>
      <c r="TR34" s="228"/>
      <c r="TS34" s="227"/>
      <c r="TT34" s="228"/>
      <c r="TU34" s="227"/>
      <c r="TV34" s="228"/>
      <c r="TW34" s="227"/>
      <c r="TX34" s="228"/>
      <c r="TY34" s="227"/>
      <c r="TZ34" s="228"/>
      <c r="UA34" s="227"/>
      <c r="UB34" s="228"/>
      <c r="UC34" s="227"/>
      <c r="UD34" s="228"/>
      <c r="UE34" s="227"/>
      <c r="UF34" s="228"/>
      <c r="UG34" s="227"/>
      <c r="UH34" s="228"/>
      <c r="UI34" s="227"/>
      <c r="UJ34" s="228"/>
      <c r="UK34" s="227"/>
      <c r="UL34" s="228"/>
      <c r="UM34" s="227"/>
      <c r="UN34" s="228"/>
      <c r="UO34" s="227"/>
      <c r="UP34" s="228"/>
      <c r="UQ34" s="227"/>
      <c r="UR34" s="228"/>
      <c r="US34" s="227"/>
      <c r="UT34" s="228"/>
      <c r="UU34" s="227"/>
      <c r="UV34" s="228"/>
      <c r="UW34" s="227"/>
      <c r="UX34" s="228"/>
      <c r="UY34" s="227"/>
      <c r="UZ34" s="228"/>
      <c r="VA34" s="227"/>
      <c r="VB34" s="228"/>
      <c r="VC34" s="227"/>
      <c r="VD34" s="228"/>
      <c r="VE34" s="227"/>
      <c r="VF34" s="228"/>
      <c r="VG34" s="227"/>
      <c r="VH34" s="228"/>
      <c r="VI34" s="227"/>
      <c r="VJ34" s="228"/>
      <c r="VK34" s="227"/>
      <c r="VL34" s="228"/>
      <c r="VM34" s="227"/>
      <c r="VN34" s="228"/>
      <c r="VO34" s="227"/>
      <c r="VP34" s="228"/>
      <c r="VQ34" s="227"/>
      <c r="VR34" s="228"/>
      <c r="VS34" s="227"/>
      <c r="VT34" s="228"/>
      <c r="VU34" s="227"/>
      <c r="VV34" s="228"/>
      <c r="VW34" s="227"/>
      <c r="VX34" s="228"/>
      <c r="VY34" s="227"/>
      <c r="VZ34" s="228"/>
      <c r="WA34" s="227"/>
      <c r="WB34" s="228"/>
      <c r="WC34" s="227"/>
      <c r="WD34" s="228"/>
      <c r="WE34" s="227"/>
      <c r="WF34" s="228"/>
      <c r="WG34" s="227"/>
      <c r="WH34" s="228"/>
      <c r="WI34" s="227"/>
      <c r="WJ34" s="228"/>
      <c r="WK34" s="227"/>
      <c r="WL34" s="228"/>
      <c r="WM34" s="227"/>
      <c r="WN34" s="228"/>
      <c r="WO34" s="227"/>
      <c r="WP34" s="228"/>
      <c r="WQ34" s="227"/>
      <c r="WR34" s="228"/>
      <c r="WS34" s="227"/>
      <c r="WT34" s="228"/>
      <c r="WU34" s="227"/>
      <c r="WV34" s="228"/>
      <c r="WW34" s="227"/>
      <c r="WX34" s="228"/>
      <c r="WY34" s="227"/>
      <c r="WZ34" s="228"/>
      <c r="XA34" s="227"/>
      <c r="XB34" s="228"/>
      <c r="XC34" s="227"/>
      <c r="XD34" s="228"/>
      <c r="XE34" s="227"/>
      <c r="XF34" s="228"/>
      <c r="XG34" s="227"/>
      <c r="XH34" s="228"/>
      <c r="XI34" s="227"/>
      <c r="XJ34" s="228"/>
      <c r="XK34" s="227"/>
      <c r="XL34" s="228"/>
      <c r="XM34" s="227"/>
      <c r="XN34" s="228"/>
      <c r="XO34" s="227"/>
      <c r="XP34" s="228"/>
      <c r="XQ34" s="227"/>
      <c r="XR34" s="228"/>
      <c r="XS34" s="227"/>
      <c r="XT34" s="228"/>
      <c r="XU34" s="227"/>
      <c r="XV34" s="228"/>
      <c r="XW34" s="227"/>
      <c r="XX34" s="228"/>
      <c r="XY34" s="227"/>
      <c r="XZ34" s="228"/>
      <c r="YA34" s="227"/>
      <c r="YB34" s="228"/>
      <c r="YC34" s="227"/>
      <c r="YD34" s="228"/>
      <c r="YE34" s="227"/>
      <c r="YF34" s="228"/>
      <c r="YG34" s="227"/>
      <c r="YH34" s="228"/>
      <c r="YI34" s="227"/>
      <c r="YJ34" s="228"/>
      <c r="YK34" s="227"/>
      <c r="YL34" s="228"/>
      <c r="YM34" s="227"/>
      <c r="YN34" s="228"/>
      <c r="YO34" s="227"/>
      <c r="YP34" s="228"/>
      <c r="YQ34" s="227"/>
      <c r="YR34" s="228"/>
      <c r="YS34" s="227"/>
      <c r="YT34" s="228"/>
      <c r="YU34" s="227"/>
      <c r="YV34" s="228"/>
      <c r="YW34" s="227"/>
      <c r="YX34" s="228"/>
      <c r="YY34" s="227"/>
      <c r="YZ34" s="228"/>
      <c r="ZA34" s="227"/>
      <c r="ZB34" s="228"/>
      <c r="ZC34" s="227"/>
      <c r="ZD34" s="228"/>
      <c r="ZE34" s="227"/>
      <c r="ZF34" s="228"/>
      <c r="ZG34" s="227"/>
      <c r="ZH34" s="228"/>
      <c r="ZI34" s="227"/>
      <c r="ZJ34" s="228"/>
      <c r="ZK34" s="227"/>
      <c r="ZL34" s="228"/>
      <c r="ZM34" s="227"/>
      <c r="ZN34" s="228"/>
      <c r="ZO34" s="227"/>
      <c r="ZP34" s="228"/>
      <c r="ZQ34" s="227"/>
      <c r="ZR34" s="228"/>
      <c r="ZS34" s="227"/>
      <c r="ZT34" s="228"/>
      <c r="ZU34" s="227"/>
      <c r="ZV34" s="228"/>
      <c r="ZW34" s="227"/>
      <c r="ZX34" s="228"/>
      <c r="ZY34" s="227"/>
      <c r="ZZ34" s="228"/>
      <c r="AAA34" s="227"/>
      <c r="AAB34" s="228"/>
      <c r="AAC34" s="227"/>
      <c r="AAD34" s="228"/>
      <c r="AAE34" s="227"/>
      <c r="AAF34" s="228"/>
      <c r="AAG34" s="227"/>
      <c r="AAH34" s="228"/>
      <c r="AAI34" s="227"/>
      <c r="AAJ34" s="228"/>
      <c r="AAK34" s="227"/>
      <c r="AAL34" s="228"/>
      <c r="AAM34" s="227"/>
      <c r="AAN34" s="228"/>
      <c r="AAO34" s="227"/>
      <c r="AAP34" s="228"/>
      <c r="AAQ34" s="227"/>
      <c r="AAR34" s="228"/>
      <c r="AAS34" s="227"/>
      <c r="AAT34" s="228"/>
      <c r="AAU34" s="227"/>
      <c r="AAV34" s="228"/>
      <c r="AAW34" s="227"/>
      <c r="AAX34" s="228"/>
      <c r="AAY34" s="227"/>
      <c r="AAZ34" s="228"/>
      <c r="ABA34" s="227"/>
      <c r="ABB34" s="228"/>
      <c r="ABC34" s="227"/>
      <c r="ABD34" s="228"/>
      <c r="ABE34" s="227"/>
      <c r="ABF34" s="228"/>
      <c r="ABG34" s="227"/>
      <c r="ABH34" s="228"/>
      <c r="ABI34" s="227"/>
      <c r="ABJ34" s="228"/>
      <c r="ABK34" s="227"/>
      <c r="ABL34" s="228"/>
      <c r="ABM34" s="227"/>
      <c r="ABN34" s="228"/>
      <c r="ABO34" s="227"/>
      <c r="ABP34" s="228"/>
      <c r="ABQ34" s="227"/>
      <c r="ABR34" s="228"/>
      <c r="ABS34" s="227"/>
      <c r="ABT34" s="228"/>
      <c r="ABU34" s="227"/>
      <c r="ABV34" s="228"/>
      <c r="ABW34" s="227"/>
      <c r="ABX34" s="228"/>
      <c r="ABY34" s="227"/>
      <c r="ABZ34" s="228"/>
      <c r="ACA34" s="227"/>
      <c r="ACB34" s="228"/>
      <c r="ACC34" s="227"/>
      <c r="ACD34" s="228"/>
      <c r="ACE34" s="227"/>
      <c r="ACF34" s="228"/>
      <c r="ACG34" s="227"/>
      <c r="ACH34" s="228"/>
      <c r="ACI34" s="227"/>
      <c r="ACJ34" s="228"/>
      <c r="ACK34" s="227"/>
      <c r="ACL34" s="228"/>
      <c r="ACM34" s="227"/>
      <c r="ACN34" s="228"/>
      <c r="ACO34" s="227"/>
      <c r="ACP34" s="228"/>
      <c r="ACQ34" s="227"/>
      <c r="ACR34" s="228"/>
      <c r="ACS34" s="227"/>
      <c r="ACT34" s="228"/>
      <c r="ACU34" s="227"/>
      <c r="ACV34" s="228"/>
      <c r="ACW34" s="227"/>
      <c r="ACX34" s="228"/>
      <c r="ACY34" s="227"/>
      <c r="ACZ34" s="228"/>
      <c r="ADA34" s="227"/>
      <c r="ADB34" s="228"/>
      <c r="ADC34" s="227"/>
      <c r="ADD34" s="228"/>
      <c r="ADE34" s="227"/>
      <c r="ADF34" s="228"/>
      <c r="ADG34" s="227"/>
      <c r="ADH34" s="228"/>
      <c r="ADI34" s="227"/>
      <c r="ADJ34" s="228"/>
      <c r="ADK34" s="227"/>
      <c r="ADL34" s="228"/>
      <c r="ADM34" s="227"/>
      <c r="ADN34" s="228"/>
      <c r="ADO34" s="227"/>
      <c r="ADP34" s="228"/>
      <c r="ADQ34" s="227"/>
      <c r="ADR34" s="228"/>
      <c r="ADS34" s="227"/>
      <c r="ADT34" s="228"/>
      <c r="ADU34" s="227"/>
      <c r="ADV34" s="228"/>
      <c r="ADW34" s="227"/>
      <c r="ADX34" s="228"/>
      <c r="ADY34" s="227"/>
      <c r="ADZ34" s="228"/>
      <c r="AEA34" s="227"/>
      <c r="AEB34" s="228"/>
      <c r="AEC34" s="227"/>
      <c r="AED34" s="228"/>
      <c r="AEE34" s="227"/>
      <c r="AEF34" s="228"/>
      <c r="AEG34" s="227"/>
      <c r="AEH34" s="228"/>
      <c r="AEI34" s="227"/>
      <c r="AEJ34" s="228"/>
      <c r="AEK34" s="227"/>
      <c r="AEL34" s="228"/>
      <c r="AEM34" s="227"/>
      <c r="AEN34" s="228"/>
      <c r="AEO34" s="227"/>
      <c r="AEP34" s="228"/>
      <c r="AEQ34" s="227"/>
      <c r="AER34" s="228"/>
      <c r="AES34" s="227"/>
      <c r="AET34" s="228"/>
      <c r="AEU34" s="227"/>
      <c r="AEV34" s="228"/>
      <c r="AEW34" s="227"/>
      <c r="AEX34" s="228"/>
      <c r="AEY34" s="227"/>
      <c r="AEZ34" s="228"/>
      <c r="AFA34" s="227"/>
      <c r="AFB34" s="228"/>
      <c r="AFC34" s="227"/>
      <c r="AFD34" s="228"/>
      <c r="AFE34" s="227"/>
      <c r="AFF34" s="228"/>
      <c r="AFG34" s="227"/>
      <c r="AFH34" s="228"/>
      <c r="AFI34" s="227"/>
      <c r="AFJ34" s="228"/>
      <c r="AFK34" s="227"/>
      <c r="AFL34" s="228"/>
      <c r="AFM34" s="227"/>
      <c r="AFN34" s="228"/>
      <c r="AFO34" s="227"/>
      <c r="AFP34" s="228"/>
      <c r="AFQ34" s="227"/>
      <c r="AFR34" s="228"/>
      <c r="AFS34" s="227"/>
      <c r="AFT34" s="228"/>
      <c r="AFU34" s="227"/>
      <c r="AFV34" s="228"/>
      <c r="AFW34" s="227"/>
      <c r="AFX34" s="228"/>
      <c r="AFY34" s="227"/>
      <c r="AFZ34" s="228"/>
      <c r="AGA34" s="227"/>
      <c r="AGB34" s="228"/>
      <c r="AGC34" s="227"/>
      <c r="AGD34" s="228"/>
      <c r="AGE34" s="227"/>
      <c r="AGF34" s="228"/>
      <c r="AGG34" s="227"/>
      <c r="AGH34" s="228"/>
      <c r="AGI34" s="227"/>
      <c r="AGJ34" s="228"/>
      <c r="AGK34" s="227"/>
      <c r="AGL34" s="228"/>
      <c r="AGM34" s="227"/>
      <c r="AGN34" s="228"/>
      <c r="AGO34" s="227"/>
      <c r="AGP34" s="228"/>
      <c r="AGQ34" s="227"/>
      <c r="AGR34" s="228"/>
      <c r="AGS34" s="227"/>
      <c r="AGT34" s="228"/>
      <c r="AGU34" s="227"/>
      <c r="AGV34" s="228"/>
      <c r="AGW34" s="227"/>
      <c r="AGX34" s="228"/>
      <c r="AGY34" s="227"/>
      <c r="AGZ34" s="228"/>
      <c r="AHA34" s="227"/>
      <c r="AHB34" s="228"/>
      <c r="AHC34" s="227"/>
      <c r="AHD34" s="228"/>
      <c r="AHE34" s="227"/>
      <c r="AHF34" s="228"/>
      <c r="AHG34" s="227"/>
      <c r="AHH34" s="228"/>
      <c r="AHI34" s="227"/>
      <c r="AHJ34" s="228"/>
      <c r="AHK34" s="227"/>
      <c r="AHL34" s="228"/>
      <c r="AHM34" s="227"/>
      <c r="AHN34" s="228"/>
      <c r="AHO34" s="227"/>
      <c r="AHP34" s="228"/>
      <c r="AHQ34" s="227"/>
      <c r="AHR34" s="228"/>
      <c r="AHS34" s="227"/>
      <c r="AHT34" s="228"/>
      <c r="AHU34" s="227"/>
      <c r="AHV34" s="228"/>
      <c r="AHW34" s="227"/>
      <c r="AHX34" s="228"/>
      <c r="AHY34" s="227"/>
      <c r="AHZ34" s="228"/>
      <c r="AIA34" s="227"/>
      <c r="AIB34" s="228"/>
      <c r="AIC34" s="227"/>
      <c r="AID34" s="228"/>
      <c r="AIE34" s="227"/>
      <c r="AIF34" s="228"/>
      <c r="AIG34" s="227"/>
      <c r="AIH34" s="228"/>
      <c r="AII34" s="227"/>
      <c r="AIJ34" s="228"/>
      <c r="AIK34" s="227"/>
      <c r="AIL34" s="228"/>
      <c r="AIM34" s="227"/>
      <c r="AIN34" s="228"/>
      <c r="AIO34" s="227"/>
      <c r="AIP34" s="228"/>
      <c r="AIQ34" s="227"/>
      <c r="AIR34" s="228"/>
      <c r="AIS34" s="227"/>
      <c r="AIT34" s="228"/>
      <c r="AIU34" s="227"/>
      <c r="AIV34" s="228"/>
      <c r="AIW34" s="227"/>
      <c r="AIX34" s="228"/>
      <c r="AIY34" s="227"/>
      <c r="AIZ34" s="228"/>
      <c r="AJA34" s="227"/>
      <c r="AJB34" s="228"/>
      <c r="AJC34" s="227"/>
      <c r="AJD34" s="228"/>
      <c r="AJE34" s="227"/>
      <c r="AJF34" s="228"/>
      <c r="AJG34" s="227"/>
      <c r="AJH34" s="228"/>
      <c r="AJI34" s="227"/>
      <c r="AJJ34" s="228"/>
      <c r="AJK34" s="227"/>
      <c r="AJL34" s="228"/>
      <c r="AJM34" s="227"/>
      <c r="AJN34" s="228"/>
      <c r="AJO34" s="227"/>
      <c r="AJP34" s="228"/>
      <c r="AJQ34" s="227"/>
      <c r="AJR34" s="228"/>
      <c r="AJS34" s="227"/>
      <c r="AJT34" s="228"/>
      <c r="AJU34" s="227"/>
      <c r="AJV34" s="228"/>
      <c r="AJW34" s="227"/>
      <c r="AJX34" s="228"/>
      <c r="AJY34" s="227"/>
      <c r="AJZ34" s="228"/>
      <c r="AKA34" s="227"/>
      <c r="AKB34" s="228"/>
      <c r="AKC34" s="227"/>
      <c r="AKD34" s="228"/>
      <c r="AKE34" s="227"/>
      <c r="AKF34" s="228"/>
      <c r="AKG34" s="227"/>
      <c r="AKH34" s="228"/>
      <c r="AKI34" s="227"/>
      <c r="AKJ34" s="228"/>
      <c r="AKK34" s="227"/>
      <c r="AKL34" s="228"/>
      <c r="AKM34" s="227"/>
      <c r="AKN34" s="228"/>
      <c r="AKO34" s="227"/>
      <c r="AKP34" s="228"/>
      <c r="AKQ34" s="227"/>
      <c r="AKR34" s="228"/>
      <c r="AKS34" s="227"/>
      <c r="AKT34" s="228"/>
      <c r="AKU34" s="227"/>
      <c r="AKV34" s="228"/>
      <c r="AKW34" s="227"/>
      <c r="AKX34" s="228"/>
      <c r="AKY34" s="227"/>
      <c r="AKZ34" s="228"/>
      <c r="ALA34" s="227"/>
      <c r="ALB34" s="228"/>
      <c r="ALC34" s="227"/>
      <c r="ALD34" s="228"/>
      <c r="ALE34" s="227"/>
      <c r="ALF34" s="228"/>
      <c r="ALG34" s="227"/>
      <c r="ALH34" s="228"/>
      <c r="ALI34" s="227"/>
      <c r="ALJ34" s="228"/>
      <c r="ALK34" s="227"/>
      <c r="ALL34" s="228"/>
      <c r="ALM34" s="227"/>
      <c r="ALN34" s="228"/>
      <c r="ALO34" s="227"/>
      <c r="ALP34" s="228"/>
      <c r="ALQ34" s="227"/>
      <c r="ALR34" s="228"/>
      <c r="ALS34" s="227"/>
      <c r="ALT34" s="228"/>
      <c r="ALU34" s="227"/>
      <c r="ALV34" s="228"/>
      <c r="ALW34" s="227"/>
      <c r="ALX34" s="228"/>
      <c r="ALY34" s="227"/>
      <c r="ALZ34" s="228"/>
      <c r="AMA34" s="227"/>
      <c r="AMB34" s="228"/>
      <c r="AMC34" s="227"/>
      <c r="AMD34" s="228"/>
      <c r="AME34" s="227"/>
      <c r="AMF34" s="228"/>
      <c r="AMG34" s="227"/>
      <c r="AMH34" s="228"/>
      <c r="AMI34" s="227"/>
      <c r="AMJ34" s="228"/>
      <c r="AMK34" s="227"/>
      <c r="AML34" s="228"/>
      <c r="AMM34" s="227"/>
      <c r="AMN34" s="228"/>
      <c r="AMO34" s="227"/>
      <c r="AMP34" s="228"/>
      <c r="AMQ34" s="227"/>
      <c r="AMR34" s="228"/>
      <c r="AMS34" s="227"/>
      <c r="AMT34" s="228"/>
      <c r="AMU34" s="227"/>
      <c r="AMV34" s="228"/>
      <c r="AMW34" s="227"/>
      <c r="AMX34" s="228"/>
      <c r="AMY34" s="227"/>
      <c r="AMZ34" s="228"/>
      <c r="ANA34" s="227"/>
      <c r="ANB34" s="228"/>
      <c r="ANC34" s="227"/>
      <c r="AND34" s="228"/>
      <c r="ANE34" s="227"/>
      <c r="ANF34" s="228"/>
      <c r="ANG34" s="227"/>
      <c r="ANH34" s="228"/>
      <c r="ANI34" s="227"/>
      <c r="ANJ34" s="228"/>
      <c r="ANK34" s="227"/>
      <c r="ANL34" s="228"/>
      <c r="ANM34" s="227"/>
      <c r="ANN34" s="228"/>
      <c r="ANO34" s="227"/>
      <c r="ANP34" s="228"/>
      <c r="ANQ34" s="227"/>
      <c r="ANR34" s="228"/>
      <c r="ANS34" s="227"/>
      <c r="ANT34" s="228"/>
      <c r="ANU34" s="227"/>
      <c r="ANV34" s="228"/>
      <c r="ANW34" s="227"/>
      <c r="ANX34" s="228"/>
      <c r="ANY34" s="227"/>
      <c r="ANZ34" s="228"/>
      <c r="AOA34" s="227"/>
      <c r="AOB34" s="228"/>
      <c r="AOC34" s="227"/>
      <c r="AOD34" s="228"/>
      <c r="AOE34" s="227"/>
      <c r="AOF34" s="228"/>
      <c r="AOG34" s="227"/>
      <c r="AOH34" s="228"/>
      <c r="AOI34" s="227"/>
      <c r="AOJ34" s="228"/>
      <c r="AOK34" s="227"/>
      <c r="AOL34" s="228"/>
      <c r="AOM34" s="227"/>
      <c r="AON34" s="228"/>
      <c r="AOO34" s="227"/>
      <c r="AOP34" s="228"/>
      <c r="AOQ34" s="227"/>
      <c r="AOR34" s="228"/>
      <c r="AOS34" s="227"/>
      <c r="AOT34" s="228"/>
      <c r="AOU34" s="227"/>
      <c r="AOV34" s="228"/>
      <c r="AOW34" s="227"/>
      <c r="AOX34" s="228"/>
      <c r="AOY34" s="227"/>
      <c r="AOZ34" s="228"/>
      <c r="APA34" s="227"/>
      <c r="APB34" s="228"/>
      <c r="APC34" s="227"/>
      <c r="APD34" s="228"/>
      <c r="APE34" s="227"/>
      <c r="APF34" s="228"/>
      <c r="APG34" s="227"/>
      <c r="APH34" s="228"/>
      <c r="API34" s="227"/>
      <c r="APJ34" s="228"/>
      <c r="APK34" s="227"/>
      <c r="APL34" s="228"/>
      <c r="APM34" s="227"/>
      <c r="APN34" s="228"/>
      <c r="APO34" s="227"/>
      <c r="APP34" s="228"/>
      <c r="APQ34" s="227"/>
      <c r="APR34" s="228"/>
      <c r="APS34" s="227"/>
      <c r="APT34" s="228"/>
      <c r="APU34" s="227"/>
      <c r="APV34" s="228"/>
      <c r="APW34" s="227"/>
      <c r="APX34" s="228"/>
      <c r="APY34" s="227"/>
      <c r="APZ34" s="228"/>
      <c r="AQA34" s="227"/>
      <c r="AQB34" s="228"/>
      <c r="AQC34" s="227"/>
      <c r="AQD34" s="228"/>
      <c r="AQE34" s="227"/>
      <c r="AQF34" s="228"/>
      <c r="AQG34" s="227"/>
      <c r="AQH34" s="228"/>
      <c r="AQI34" s="227"/>
      <c r="AQJ34" s="228"/>
      <c r="AQK34" s="227"/>
      <c r="AQL34" s="228"/>
      <c r="AQM34" s="227"/>
      <c r="AQN34" s="228"/>
      <c r="AQO34" s="227"/>
      <c r="AQP34" s="228"/>
      <c r="AQQ34" s="227"/>
      <c r="AQR34" s="228"/>
      <c r="AQS34" s="227"/>
      <c r="AQT34" s="228"/>
      <c r="AQU34" s="227"/>
      <c r="AQV34" s="228"/>
      <c r="AQW34" s="227"/>
      <c r="AQX34" s="228"/>
      <c r="AQY34" s="227"/>
      <c r="AQZ34" s="228"/>
      <c r="ARA34" s="227"/>
      <c r="ARB34" s="228"/>
      <c r="ARC34" s="227"/>
      <c r="ARD34" s="228"/>
      <c r="ARE34" s="227"/>
      <c r="ARF34" s="228"/>
      <c r="ARG34" s="227"/>
      <c r="ARH34" s="228"/>
      <c r="ARI34" s="227"/>
      <c r="ARJ34" s="228"/>
      <c r="ARK34" s="227"/>
      <c r="ARL34" s="228"/>
      <c r="ARM34" s="227"/>
      <c r="ARN34" s="228"/>
      <c r="ARO34" s="227"/>
      <c r="ARP34" s="228"/>
      <c r="ARQ34" s="227"/>
      <c r="ARR34" s="228"/>
      <c r="ARS34" s="227"/>
      <c r="ART34" s="228"/>
      <c r="ARU34" s="227"/>
      <c r="ARV34" s="228"/>
      <c r="ARW34" s="227"/>
      <c r="ARX34" s="228"/>
      <c r="ARY34" s="227"/>
      <c r="ARZ34" s="228"/>
      <c r="ASA34" s="227"/>
      <c r="ASB34" s="228"/>
      <c r="ASC34" s="227"/>
      <c r="ASD34" s="228"/>
      <c r="ASE34" s="227"/>
      <c r="ASF34" s="228"/>
      <c r="ASG34" s="227"/>
      <c r="ASH34" s="228"/>
      <c r="ASI34" s="227"/>
      <c r="ASJ34" s="228"/>
      <c r="ASK34" s="227"/>
      <c r="ASL34" s="228"/>
      <c r="ASM34" s="227"/>
      <c r="ASN34" s="228"/>
      <c r="ASO34" s="227"/>
      <c r="ASP34" s="228"/>
      <c r="ASQ34" s="227"/>
      <c r="ASR34" s="228"/>
      <c r="ASS34" s="227"/>
      <c r="AST34" s="228"/>
      <c r="ASU34" s="227"/>
      <c r="ASV34" s="228"/>
      <c r="ASW34" s="227"/>
      <c r="ASX34" s="228"/>
      <c r="ASY34" s="227"/>
      <c r="ASZ34" s="228"/>
      <c r="ATA34" s="227"/>
      <c r="ATB34" s="228"/>
      <c r="ATC34" s="227"/>
      <c r="ATD34" s="228"/>
      <c r="ATE34" s="227"/>
      <c r="ATF34" s="228"/>
      <c r="ATG34" s="227"/>
      <c r="ATH34" s="228"/>
      <c r="ATI34" s="227"/>
      <c r="ATJ34" s="228"/>
      <c r="ATK34" s="227"/>
      <c r="ATL34" s="228"/>
      <c r="ATM34" s="227"/>
      <c r="ATN34" s="228"/>
      <c r="ATO34" s="227"/>
      <c r="ATP34" s="228"/>
      <c r="ATQ34" s="227"/>
      <c r="ATR34" s="228"/>
      <c r="ATS34" s="227"/>
      <c r="ATT34" s="228"/>
      <c r="ATU34" s="227"/>
      <c r="ATV34" s="228"/>
      <c r="ATW34" s="227"/>
      <c r="ATX34" s="228"/>
      <c r="ATY34" s="227"/>
      <c r="ATZ34" s="228"/>
      <c r="AUA34" s="227"/>
      <c r="AUB34" s="228"/>
      <c r="AUC34" s="227"/>
      <c r="AUD34" s="228"/>
      <c r="AUE34" s="227"/>
      <c r="AUF34" s="228"/>
      <c r="AUG34" s="227"/>
      <c r="AUH34" s="228"/>
      <c r="AUI34" s="227"/>
      <c r="AUJ34" s="228"/>
      <c r="AUK34" s="227"/>
      <c r="AUL34" s="228"/>
      <c r="AUM34" s="227"/>
      <c r="AUN34" s="228"/>
      <c r="AUO34" s="227"/>
      <c r="AUP34" s="228"/>
      <c r="AUQ34" s="227"/>
      <c r="AUR34" s="228"/>
      <c r="AUS34" s="227"/>
      <c r="AUT34" s="228"/>
      <c r="AUU34" s="227"/>
      <c r="AUV34" s="228"/>
      <c r="AUW34" s="227"/>
      <c r="AUX34" s="228"/>
      <c r="AUY34" s="227"/>
      <c r="AUZ34" s="228"/>
      <c r="AVA34" s="227"/>
      <c r="AVB34" s="228"/>
      <c r="AVC34" s="227"/>
      <c r="AVD34" s="228"/>
      <c r="AVE34" s="227"/>
      <c r="AVF34" s="228"/>
      <c r="AVG34" s="227"/>
      <c r="AVH34" s="228"/>
      <c r="AVI34" s="227"/>
      <c r="AVJ34" s="228"/>
      <c r="AVK34" s="227"/>
      <c r="AVL34" s="228"/>
      <c r="AVM34" s="227"/>
      <c r="AVN34" s="228"/>
      <c r="AVO34" s="227"/>
      <c r="AVP34" s="228"/>
      <c r="AVQ34" s="227"/>
      <c r="AVR34" s="228"/>
      <c r="AVS34" s="227"/>
      <c r="AVT34" s="228"/>
      <c r="AVU34" s="227"/>
      <c r="AVV34" s="228"/>
      <c r="AVW34" s="227"/>
      <c r="AVX34" s="228"/>
      <c r="AVY34" s="227"/>
      <c r="AVZ34" s="228"/>
      <c r="AWA34" s="227"/>
      <c r="AWB34" s="228"/>
      <c r="AWC34" s="227"/>
      <c r="AWD34" s="228"/>
      <c r="AWE34" s="227"/>
      <c r="AWF34" s="228"/>
      <c r="AWG34" s="227"/>
      <c r="AWH34" s="228"/>
      <c r="AWI34" s="227"/>
      <c r="AWJ34" s="228"/>
      <c r="AWK34" s="227"/>
      <c r="AWL34" s="228"/>
      <c r="AWM34" s="227"/>
      <c r="AWN34" s="228"/>
      <c r="AWO34" s="227"/>
      <c r="AWP34" s="228"/>
      <c r="AWQ34" s="227"/>
      <c r="AWR34" s="228"/>
      <c r="AWS34" s="227"/>
      <c r="AWT34" s="228"/>
      <c r="AWU34" s="227"/>
      <c r="AWV34" s="228"/>
      <c r="AWW34" s="227"/>
      <c r="AWX34" s="228"/>
      <c r="AWY34" s="227"/>
      <c r="AWZ34" s="228"/>
      <c r="AXA34" s="227"/>
      <c r="AXB34" s="228"/>
      <c r="AXC34" s="227"/>
      <c r="AXD34" s="228"/>
      <c r="AXE34" s="227"/>
      <c r="AXF34" s="228"/>
      <c r="AXG34" s="227"/>
      <c r="AXH34" s="228"/>
      <c r="AXI34" s="227"/>
      <c r="AXJ34" s="228"/>
      <c r="AXK34" s="227"/>
      <c r="AXL34" s="228"/>
      <c r="AXM34" s="227"/>
      <c r="AXN34" s="228"/>
      <c r="AXO34" s="227"/>
      <c r="AXP34" s="228"/>
      <c r="AXQ34" s="227"/>
      <c r="AXR34" s="228"/>
      <c r="AXS34" s="227"/>
      <c r="AXT34" s="228"/>
      <c r="AXU34" s="227"/>
      <c r="AXV34" s="228"/>
      <c r="AXW34" s="227"/>
      <c r="AXX34" s="228"/>
      <c r="AXY34" s="227"/>
      <c r="AXZ34" s="228"/>
      <c r="AYA34" s="227"/>
      <c r="AYB34" s="228"/>
      <c r="AYC34" s="227"/>
      <c r="AYD34" s="228"/>
      <c r="AYE34" s="227"/>
      <c r="AYF34" s="228"/>
      <c r="AYG34" s="227"/>
      <c r="AYH34" s="228"/>
      <c r="AYI34" s="227"/>
      <c r="AYJ34" s="228"/>
      <c r="AYK34" s="227"/>
      <c r="AYL34" s="228"/>
      <c r="AYM34" s="227"/>
      <c r="AYN34" s="228"/>
      <c r="AYO34" s="227"/>
      <c r="AYP34" s="228"/>
      <c r="AYQ34" s="227"/>
      <c r="AYR34" s="228"/>
      <c r="AYS34" s="227"/>
      <c r="AYT34" s="228"/>
      <c r="AYU34" s="227"/>
      <c r="AYV34" s="228"/>
      <c r="AYW34" s="227"/>
      <c r="AYX34" s="228"/>
      <c r="AYY34" s="227"/>
      <c r="AYZ34" s="228"/>
      <c r="AZA34" s="227"/>
      <c r="AZB34" s="228"/>
      <c r="AZC34" s="227"/>
      <c r="AZD34" s="228"/>
      <c r="AZE34" s="227"/>
      <c r="AZF34" s="228"/>
      <c r="AZG34" s="227"/>
      <c r="AZH34" s="228"/>
      <c r="AZI34" s="227"/>
      <c r="AZJ34" s="228"/>
      <c r="AZK34" s="227"/>
      <c r="AZL34" s="228"/>
      <c r="AZM34" s="227"/>
      <c r="AZN34" s="228"/>
      <c r="AZO34" s="227"/>
      <c r="AZP34" s="228"/>
      <c r="AZQ34" s="227"/>
      <c r="AZR34" s="228"/>
      <c r="AZS34" s="227"/>
      <c r="AZT34" s="228"/>
      <c r="AZU34" s="227"/>
      <c r="AZV34" s="228"/>
      <c r="AZW34" s="227"/>
      <c r="AZX34" s="228"/>
      <c r="AZY34" s="227"/>
      <c r="AZZ34" s="228"/>
      <c r="BAA34" s="227"/>
      <c r="BAB34" s="228"/>
      <c r="BAC34" s="227"/>
      <c r="BAD34" s="228"/>
      <c r="BAE34" s="227"/>
      <c r="BAF34" s="228"/>
      <c r="BAG34" s="227"/>
      <c r="BAH34" s="228"/>
      <c r="BAI34" s="227"/>
      <c r="BAJ34" s="228"/>
      <c r="BAK34" s="227"/>
      <c r="BAL34" s="228"/>
      <c r="BAM34" s="227"/>
      <c r="BAN34" s="228"/>
      <c r="BAO34" s="227"/>
      <c r="BAP34" s="228"/>
      <c r="BAQ34" s="227"/>
      <c r="BAR34" s="228"/>
      <c r="BAS34" s="227"/>
      <c r="BAT34" s="228"/>
      <c r="BAU34" s="227"/>
      <c r="BAV34" s="228"/>
      <c r="BAW34" s="227"/>
      <c r="BAX34" s="228"/>
      <c r="BAY34" s="227"/>
      <c r="BAZ34" s="228"/>
      <c r="BBA34" s="227"/>
      <c r="BBB34" s="228"/>
      <c r="BBC34" s="227"/>
      <c r="BBD34" s="228"/>
      <c r="BBE34" s="227"/>
      <c r="BBF34" s="228"/>
      <c r="BBG34" s="227"/>
      <c r="BBH34" s="228"/>
      <c r="BBI34" s="227"/>
      <c r="BBJ34" s="228"/>
      <c r="BBK34" s="227"/>
      <c r="BBL34" s="228"/>
      <c r="BBM34" s="227"/>
      <c r="BBN34" s="228"/>
      <c r="BBO34" s="227"/>
      <c r="BBP34" s="228"/>
      <c r="BBQ34" s="227"/>
      <c r="BBR34" s="228"/>
      <c r="BBS34" s="227"/>
      <c r="BBT34" s="228"/>
      <c r="BBU34" s="227"/>
      <c r="BBV34" s="228"/>
      <c r="BBW34" s="227"/>
      <c r="BBX34" s="228"/>
      <c r="BBY34" s="227"/>
      <c r="BBZ34" s="228"/>
      <c r="BCA34" s="227"/>
      <c r="BCB34" s="228"/>
      <c r="BCC34" s="227"/>
      <c r="BCD34" s="228"/>
      <c r="BCE34" s="227"/>
      <c r="BCF34" s="228"/>
      <c r="BCG34" s="227"/>
      <c r="BCH34" s="228"/>
      <c r="BCI34" s="227"/>
      <c r="BCJ34" s="228"/>
      <c r="BCK34" s="227"/>
      <c r="BCL34" s="228"/>
      <c r="BCM34" s="227"/>
      <c r="BCN34" s="228"/>
      <c r="BCO34" s="227"/>
      <c r="BCP34" s="228"/>
      <c r="BCQ34" s="227"/>
      <c r="BCR34" s="228"/>
      <c r="BCS34" s="227"/>
      <c r="BCT34" s="228"/>
      <c r="BCU34" s="227"/>
      <c r="BCV34" s="228"/>
      <c r="BCW34" s="227"/>
      <c r="BCX34" s="228"/>
      <c r="BCY34" s="227"/>
      <c r="BCZ34" s="228"/>
      <c r="BDA34" s="227"/>
      <c r="BDB34" s="228"/>
      <c r="BDC34" s="227"/>
      <c r="BDD34" s="228"/>
      <c r="BDE34" s="227"/>
      <c r="BDF34" s="228"/>
      <c r="BDG34" s="227"/>
      <c r="BDH34" s="228"/>
      <c r="BDI34" s="227"/>
      <c r="BDJ34" s="228"/>
      <c r="BDK34" s="227"/>
      <c r="BDL34" s="228"/>
      <c r="BDM34" s="227"/>
      <c r="BDN34" s="228"/>
      <c r="BDO34" s="227"/>
      <c r="BDP34" s="228"/>
      <c r="BDQ34" s="227"/>
      <c r="BDR34" s="228"/>
      <c r="BDS34" s="227"/>
      <c r="BDT34" s="228"/>
      <c r="BDU34" s="227"/>
      <c r="BDV34" s="228"/>
      <c r="BDW34" s="227"/>
      <c r="BDX34" s="228"/>
      <c r="BDY34" s="227"/>
      <c r="BDZ34" s="228"/>
      <c r="BEA34" s="227"/>
      <c r="BEB34" s="228"/>
      <c r="BEC34" s="227"/>
      <c r="BED34" s="228"/>
      <c r="BEE34" s="227"/>
      <c r="BEF34" s="228"/>
      <c r="BEG34" s="227"/>
      <c r="BEH34" s="228"/>
      <c r="BEI34" s="227"/>
      <c r="BEJ34" s="228"/>
      <c r="BEK34" s="227"/>
      <c r="BEL34" s="228"/>
      <c r="BEM34" s="227"/>
      <c r="BEN34" s="228"/>
      <c r="BEO34" s="227"/>
      <c r="BEP34" s="228"/>
      <c r="BEQ34" s="227"/>
      <c r="BER34" s="228"/>
      <c r="BES34" s="227"/>
      <c r="BET34" s="228"/>
      <c r="BEU34" s="227"/>
      <c r="BEV34" s="228"/>
      <c r="BEW34" s="227"/>
      <c r="BEX34" s="228"/>
      <c r="BEY34" s="227"/>
      <c r="BEZ34" s="228"/>
      <c r="BFA34" s="227"/>
      <c r="BFB34" s="228"/>
      <c r="BFC34" s="227"/>
      <c r="BFD34" s="228"/>
      <c r="BFE34" s="227"/>
      <c r="BFF34" s="228"/>
      <c r="BFG34" s="227"/>
      <c r="BFH34" s="228"/>
      <c r="BFI34" s="227"/>
      <c r="BFJ34" s="228"/>
      <c r="BFK34" s="227"/>
      <c r="BFL34" s="228"/>
      <c r="BFM34" s="227"/>
      <c r="BFN34" s="228"/>
      <c r="BFO34" s="227"/>
      <c r="BFP34" s="228"/>
      <c r="BFQ34" s="227"/>
      <c r="BFR34" s="228"/>
      <c r="BFS34" s="227"/>
      <c r="BFT34" s="228"/>
      <c r="BFU34" s="227"/>
      <c r="BFV34" s="228"/>
      <c r="BFW34" s="227"/>
      <c r="BFX34" s="228"/>
      <c r="BFY34" s="227"/>
      <c r="BFZ34" s="228"/>
      <c r="BGA34" s="227"/>
      <c r="BGB34" s="228"/>
      <c r="BGC34" s="227"/>
      <c r="BGD34" s="228"/>
      <c r="BGE34" s="227"/>
      <c r="BGF34" s="228"/>
      <c r="BGG34" s="227"/>
      <c r="BGH34" s="228"/>
      <c r="BGI34" s="227"/>
      <c r="BGJ34" s="228"/>
      <c r="BGK34" s="227"/>
      <c r="BGL34" s="228"/>
      <c r="BGM34" s="227"/>
      <c r="BGN34" s="228"/>
      <c r="BGO34" s="227"/>
      <c r="BGP34" s="228"/>
      <c r="BGQ34" s="227"/>
      <c r="BGR34" s="228"/>
      <c r="BGS34" s="227"/>
      <c r="BGT34" s="228"/>
      <c r="BGU34" s="227"/>
      <c r="BGV34" s="228"/>
      <c r="BGW34" s="227"/>
      <c r="BGX34" s="228"/>
      <c r="BGY34" s="227"/>
      <c r="BGZ34" s="228"/>
      <c r="BHA34" s="227"/>
      <c r="BHB34" s="228"/>
      <c r="BHC34" s="227"/>
      <c r="BHD34" s="228"/>
      <c r="BHE34" s="227"/>
      <c r="BHF34" s="228"/>
      <c r="BHG34" s="227"/>
      <c r="BHH34" s="228"/>
      <c r="BHI34" s="227"/>
      <c r="BHJ34" s="228"/>
      <c r="BHK34" s="227"/>
      <c r="BHL34" s="228"/>
      <c r="BHM34" s="227"/>
      <c r="BHN34" s="228"/>
      <c r="BHO34" s="227"/>
      <c r="BHP34" s="228"/>
      <c r="BHQ34" s="227"/>
      <c r="BHR34" s="228"/>
      <c r="BHS34" s="227"/>
      <c r="BHT34" s="228"/>
      <c r="BHU34" s="227"/>
      <c r="BHV34" s="228"/>
      <c r="BHW34" s="227"/>
      <c r="BHX34" s="228"/>
      <c r="BHY34" s="227"/>
      <c r="BHZ34" s="228"/>
      <c r="BIA34" s="227"/>
      <c r="BIB34" s="228"/>
      <c r="BIC34" s="227"/>
      <c r="BID34" s="228"/>
      <c r="BIE34" s="227"/>
      <c r="BIF34" s="228"/>
      <c r="BIG34" s="227"/>
      <c r="BIH34" s="228"/>
      <c r="BII34" s="227"/>
      <c r="BIJ34" s="228"/>
      <c r="BIK34" s="227"/>
      <c r="BIL34" s="228"/>
      <c r="BIM34" s="227"/>
      <c r="BIN34" s="228"/>
      <c r="BIO34" s="227"/>
      <c r="BIP34" s="228"/>
      <c r="BIQ34" s="227"/>
      <c r="BIR34" s="228"/>
      <c r="BIS34" s="227"/>
      <c r="BIT34" s="228"/>
      <c r="BIU34" s="227"/>
      <c r="BIV34" s="228"/>
      <c r="BIW34" s="227"/>
      <c r="BIX34" s="228"/>
      <c r="BIY34" s="227"/>
      <c r="BIZ34" s="228"/>
      <c r="BJA34" s="227"/>
      <c r="BJB34" s="228"/>
      <c r="BJC34" s="227"/>
      <c r="BJD34" s="228"/>
      <c r="BJE34" s="227"/>
      <c r="BJF34" s="228"/>
      <c r="BJG34" s="227"/>
      <c r="BJH34" s="228"/>
      <c r="BJI34" s="227"/>
      <c r="BJJ34" s="228"/>
      <c r="BJK34" s="227"/>
      <c r="BJL34" s="228"/>
      <c r="BJM34" s="227"/>
      <c r="BJN34" s="228"/>
      <c r="BJO34" s="227"/>
      <c r="BJP34" s="228"/>
      <c r="BJQ34" s="227"/>
      <c r="BJR34" s="228"/>
      <c r="BJS34" s="227"/>
      <c r="BJT34" s="228"/>
      <c r="BJU34" s="227"/>
      <c r="BJV34" s="228"/>
      <c r="BJW34" s="227"/>
      <c r="BJX34" s="228"/>
      <c r="BJY34" s="227"/>
      <c r="BJZ34" s="228"/>
      <c r="BKA34" s="227"/>
      <c r="BKB34" s="228"/>
      <c r="BKC34" s="227"/>
      <c r="BKD34" s="228"/>
      <c r="BKE34" s="227"/>
      <c r="BKF34" s="228"/>
      <c r="BKG34" s="227"/>
      <c r="BKH34" s="228"/>
      <c r="BKI34" s="227"/>
      <c r="BKJ34" s="228"/>
      <c r="BKK34" s="227"/>
      <c r="BKL34" s="228"/>
      <c r="BKM34" s="227"/>
      <c r="BKN34" s="228"/>
      <c r="BKO34" s="227"/>
      <c r="BKP34" s="228"/>
      <c r="BKQ34" s="227"/>
      <c r="BKR34" s="228"/>
      <c r="BKS34" s="227"/>
      <c r="BKT34" s="228"/>
      <c r="BKU34" s="227"/>
      <c r="BKV34" s="228"/>
      <c r="BKW34" s="227"/>
      <c r="BKX34" s="228"/>
      <c r="BKY34" s="227"/>
      <c r="BKZ34" s="228"/>
      <c r="BLA34" s="227"/>
      <c r="BLB34" s="228"/>
      <c r="BLC34" s="227"/>
      <c r="BLD34" s="228"/>
      <c r="BLE34" s="227"/>
      <c r="BLF34" s="228"/>
      <c r="BLG34" s="227"/>
      <c r="BLH34" s="228"/>
      <c r="BLI34" s="227"/>
      <c r="BLJ34" s="228"/>
      <c r="BLK34" s="227"/>
      <c r="BLL34" s="228"/>
      <c r="BLM34" s="227"/>
      <c r="BLN34" s="228"/>
      <c r="BLO34" s="227"/>
      <c r="BLP34" s="228"/>
      <c r="BLQ34" s="227"/>
      <c r="BLR34" s="228"/>
      <c r="BLS34" s="227"/>
      <c r="BLT34" s="228"/>
      <c r="BLU34" s="227"/>
      <c r="BLV34" s="228"/>
      <c r="BLW34" s="227"/>
      <c r="BLX34" s="228"/>
      <c r="BLY34" s="227"/>
      <c r="BLZ34" s="228"/>
      <c r="BMA34" s="227"/>
      <c r="BMB34" s="228"/>
      <c r="BMC34" s="227"/>
      <c r="BMD34" s="228"/>
      <c r="BME34" s="227"/>
      <c r="BMF34" s="228"/>
      <c r="BMG34" s="227"/>
      <c r="BMH34" s="228"/>
      <c r="BMI34" s="227"/>
      <c r="BMJ34" s="228"/>
      <c r="BMK34" s="227"/>
      <c r="BML34" s="228"/>
      <c r="BMM34" s="227"/>
      <c r="BMN34" s="228"/>
      <c r="BMO34" s="227"/>
      <c r="BMP34" s="228"/>
      <c r="BMQ34" s="227"/>
      <c r="BMR34" s="228"/>
      <c r="BMS34" s="227"/>
      <c r="BMT34" s="228"/>
      <c r="BMU34" s="227"/>
      <c r="BMV34" s="228"/>
      <c r="BMW34" s="227"/>
      <c r="BMX34" s="228"/>
      <c r="BMY34" s="227"/>
      <c r="BMZ34" s="228"/>
      <c r="BNA34" s="227"/>
      <c r="BNB34" s="228"/>
      <c r="BNC34" s="227"/>
      <c r="BND34" s="228"/>
      <c r="BNE34" s="227"/>
      <c r="BNF34" s="228"/>
      <c r="BNG34" s="227"/>
      <c r="BNH34" s="228"/>
      <c r="BNI34" s="227"/>
      <c r="BNJ34" s="228"/>
      <c r="BNK34" s="227"/>
      <c r="BNL34" s="228"/>
      <c r="BNM34" s="227"/>
      <c r="BNN34" s="228"/>
      <c r="BNO34" s="227"/>
      <c r="BNP34" s="228"/>
      <c r="BNQ34" s="227"/>
      <c r="BNR34" s="228"/>
      <c r="BNS34" s="227"/>
      <c r="BNT34" s="228"/>
      <c r="BNU34" s="227"/>
      <c r="BNV34" s="228"/>
      <c r="BNW34" s="227"/>
      <c r="BNX34" s="228"/>
      <c r="BNY34" s="227"/>
      <c r="BNZ34" s="228"/>
      <c r="BOA34" s="227"/>
      <c r="BOB34" s="228"/>
      <c r="BOC34" s="227"/>
      <c r="BOD34" s="228"/>
      <c r="BOE34" s="227"/>
      <c r="BOF34" s="228"/>
      <c r="BOG34" s="227"/>
      <c r="BOH34" s="228"/>
      <c r="BOI34" s="227"/>
      <c r="BOJ34" s="228"/>
      <c r="BOK34" s="227"/>
      <c r="BOL34" s="228"/>
      <c r="BOM34" s="227"/>
      <c r="BON34" s="228"/>
      <c r="BOO34" s="227"/>
      <c r="BOP34" s="228"/>
      <c r="BOQ34" s="227"/>
      <c r="BOR34" s="228"/>
      <c r="BOS34" s="227"/>
      <c r="BOT34" s="228"/>
      <c r="BOU34" s="227"/>
      <c r="BOV34" s="228"/>
      <c r="BOW34" s="227"/>
      <c r="BOX34" s="228"/>
      <c r="BOY34" s="227"/>
      <c r="BOZ34" s="228"/>
      <c r="BPA34" s="227"/>
      <c r="BPB34" s="228"/>
      <c r="BPC34" s="227"/>
      <c r="BPD34" s="228"/>
      <c r="BPE34" s="227"/>
      <c r="BPF34" s="228"/>
      <c r="BPG34" s="227"/>
      <c r="BPH34" s="228"/>
      <c r="BPI34" s="227"/>
      <c r="BPJ34" s="228"/>
      <c r="BPK34" s="227"/>
      <c r="BPL34" s="228"/>
      <c r="BPM34" s="227"/>
      <c r="BPN34" s="228"/>
      <c r="BPO34" s="227"/>
      <c r="BPP34" s="228"/>
      <c r="BPQ34" s="227"/>
      <c r="BPR34" s="228"/>
      <c r="BPS34" s="227"/>
      <c r="BPT34" s="228"/>
      <c r="BPU34" s="227"/>
      <c r="BPV34" s="228"/>
      <c r="BPW34" s="227"/>
      <c r="BPX34" s="228"/>
      <c r="BPY34" s="227"/>
      <c r="BPZ34" s="228"/>
      <c r="BQA34" s="227"/>
      <c r="BQB34" s="228"/>
      <c r="BQC34" s="227"/>
      <c r="BQD34" s="228"/>
      <c r="BQE34" s="227"/>
      <c r="BQF34" s="228"/>
      <c r="BQG34" s="227"/>
      <c r="BQH34" s="228"/>
      <c r="BQI34" s="227"/>
      <c r="BQJ34" s="228"/>
      <c r="BQK34" s="227"/>
      <c r="BQL34" s="228"/>
      <c r="BQM34" s="227"/>
      <c r="BQN34" s="228"/>
      <c r="BQO34" s="227"/>
      <c r="BQP34" s="228"/>
      <c r="BQQ34" s="227"/>
      <c r="BQR34" s="228"/>
      <c r="BQS34" s="227"/>
      <c r="BQT34" s="228"/>
      <c r="BQU34" s="227"/>
      <c r="BQV34" s="228"/>
      <c r="BQW34" s="227"/>
      <c r="BQX34" s="228"/>
      <c r="BQY34" s="227"/>
      <c r="BQZ34" s="228"/>
      <c r="BRA34" s="227"/>
      <c r="BRB34" s="228"/>
      <c r="BRC34" s="227"/>
      <c r="BRD34" s="228"/>
      <c r="BRE34" s="227"/>
      <c r="BRF34" s="228"/>
      <c r="BRG34" s="227"/>
      <c r="BRH34" s="228"/>
      <c r="BRI34" s="227"/>
      <c r="BRJ34" s="228"/>
      <c r="BRK34" s="227"/>
      <c r="BRL34" s="228"/>
      <c r="BRM34" s="227"/>
      <c r="BRN34" s="228"/>
      <c r="BRO34" s="227"/>
      <c r="BRP34" s="228"/>
      <c r="BRQ34" s="227"/>
      <c r="BRR34" s="228"/>
      <c r="BRS34" s="227"/>
      <c r="BRT34" s="228"/>
      <c r="BRU34" s="227"/>
      <c r="BRV34" s="228"/>
      <c r="BRW34" s="227"/>
      <c r="BRX34" s="228"/>
      <c r="BRY34" s="227"/>
      <c r="BRZ34" s="228"/>
      <c r="BSA34" s="227"/>
      <c r="BSB34" s="228"/>
      <c r="BSC34" s="227"/>
      <c r="BSD34" s="228"/>
      <c r="BSE34" s="227"/>
      <c r="BSF34" s="228"/>
      <c r="BSG34" s="227"/>
      <c r="BSH34" s="228"/>
      <c r="BSI34" s="227"/>
      <c r="BSJ34" s="228"/>
      <c r="BSK34" s="227"/>
      <c r="BSL34" s="228"/>
      <c r="BSM34" s="227"/>
      <c r="BSN34" s="228"/>
      <c r="BSO34" s="227"/>
      <c r="BSP34" s="228"/>
      <c r="BSQ34" s="227"/>
      <c r="BSR34" s="228"/>
      <c r="BSS34" s="227"/>
      <c r="BST34" s="228"/>
      <c r="BSU34" s="227"/>
      <c r="BSV34" s="228"/>
      <c r="BSW34" s="227"/>
      <c r="BSX34" s="228"/>
      <c r="BSY34" s="227"/>
      <c r="BSZ34" s="228"/>
      <c r="BTA34" s="227"/>
      <c r="BTB34" s="228"/>
      <c r="BTC34" s="227"/>
      <c r="BTD34" s="228"/>
      <c r="BTE34" s="227"/>
      <c r="BTF34" s="228"/>
      <c r="BTG34" s="227"/>
      <c r="BTH34" s="228"/>
      <c r="BTI34" s="227"/>
      <c r="BTJ34" s="228"/>
      <c r="BTK34" s="227"/>
      <c r="BTL34" s="228"/>
      <c r="BTM34" s="227"/>
      <c r="BTN34" s="228"/>
      <c r="BTO34" s="227"/>
      <c r="BTP34" s="228"/>
      <c r="BTQ34" s="227"/>
      <c r="BTR34" s="228"/>
      <c r="BTS34" s="227"/>
      <c r="BTT34" s="228"/>
      <c r="BTU34" s="227"/>
      <c r="BTV34" s="228"/>
      <c r="BTW34" s="227"/>
      <c r="BTX34" s="228"/>
      <c r="BTY34" s="227"/>
      <c r="BTZ34" s="228"/>
      <c r="BUA34" s="227"/>
      <c r="BUB34" s="228"/>
      <c r="BUC34" s="227"/>
      <c r="BUD34" s="228"/>
      <c r="BUE34" s="227"/>
      <c r="BUF34" s="228"/>
      <c r="BUG34" s="227"/>
      <c r="BUH34" s="228"/>
      <c r="BUI34" s="227"/>
      <c r="BUJ34" s="228"/>
      <c r="BUK34" s="227"/>
      <c r="BUL34" s="228"/>
      <c r="BUM34" s="227"/>
      <c r="BUN34" s="228"/>
      <c r="BUO34" s="227"/>
      <c r="BUP34" s="228"/>
      <c r="BUQ34" s="227"/>
      <c r="BUR34" s="228"/>
      <c r="BUS34" s="227"/>
      <c r="BUT34" s="228"/>
      <c r="BUU34" s="227"/>
      <c r="BUV34" s="228"/>
      <c r="BUW34" s="227"/>
      <c r="BUX34" s="228"/>
      <c r="BUY34" s="227"/>
      <c r="BUZ34" s="228"/>
      <c r="BVA34" s="227"/>
      <c r="BVB34" s="228"/>
      <c r="BVC34" s="227"/>
      <c r="BVD34" s="228"/>
      <c r="BVE34" s="227"/>
      <c r="BVF34" s="228"/>
      <c r="BVG34" s="227"/>
      <c r="BVH34" s="228"/>
      <c r="BVI34" s="227"/>
      <c r="BVJ34" s="228"/>
      <c r="BVK34" s="227"/>
      <c r="BVL34" s="228"/>
      <c r="BVM34" s="227"/>
      <c r="BVN34" s="228"/>
      <c r="BVO34" s="227"/>
      <c r="BVP34" s="228"/>
      <c r="BVQ34" s="227"/>
      <c r="BVR34" s="228"/>
      <c r="BVS34" s="227"/>
      <c r="BVT34" s="228"/>
      <c r="BVU34" s="227"/>
      <c r="BVV34" s="228"/>
      <c r="BVW34" s="227"/>
      <c r="BVX34" s="228"/>
      <c r="BVY34" s="227"/>
      <c r="BVZ34" s="228"/>
      <c r="BWA34" s="227"/>
      <c r="BWB34" s="228"/>
      <c r="BWC34" s="227"/>
      <c r="BWD34" s="228"/>
      <c r="BWE34" s="227"/>
      <c r="BWF34" s="228"/>
      <c r="BWG34" s="227"/>
      <c r="BWH34" s="228"/>
      <c r="BWI34" s="227"/>
      <c r="BWJ34" s="228"/>
      <c r="BWK34" s="227"/>
      <c r="BWL34" s="228"/>
      <c r="BWM34" s="227"/>
      <c r="BWN34" s="228"/>
      <c r="BWO34" s="227"/>
      <c r="BWP34" s="228"/>
      <c r="BWQ34" s="227"/>
      <c r="BWR34" s="228"/>
      <c r="BWS34" s="227"/>
      <c r="BWT34" s="228"/>
      <c r="BWU34" s="227"/>
      <c r="BWV34" s="228"/>
      <c r="BWW34" s="227"/>
      <c r="BWX34" s="228"/>
      <c r="BWY34" s="227"/>
      <c r="BWZ34" s="228"/>
      <c r="BXA34" s="227"/>
      <c r="BXB34" s="228"/>
      <c r="BXC34" s="227"/>
      <c r="BXD34" s="228"/>
      <c r="BXE34" s="227"/>
      <c r="BXF34" s="228"/>
      <c r="BXG34" s="227"/>
      <c r="BXH34" s="228"/>
      <c r="BXI34" s="227"/>
      <c r="BXJ34" s="228"/>
      <c r="BXK34" s="227"/>
      <c r="BXL34" s="228"/>
      <c r="BXM34" s="227"/>
      <c r="BXN34" s="228"/>
      <c r="BXO34" s="227"/>
      <c r="BXP34" s="228"/>
      <c r="BXQ34" s="227"/>
      <c r="BXR34" s="228"/>
      <c r="BXS34" s="227"/>
      <c r="BXT34" s="228"/>
      <c r="BXU34" s="227"/>
      <c r="BXV34" s="228"/>
      <c r="BXW34" s="227"/>
      <c r="BXX34" s="228"/>
      <c r="BXY34" s="227"/>
      <c r="BXZ34" s="228"/>
      <c r="BYA34" s="227"/>
      <c r="BYB34" s="228"/>
      <c r="BYC34" s="227"/>
      <c r="BYD34" s="228"/>
      <c r="BYE34" s="227"/>
      <c r="BYF34" s="228"/>
      <c r="BYG34" s="227"/>
      <c r="BYH34" s="228"/>
      <c r="BYI34" s="227"/>
      <c r="BYJ34" s="228"/>
      <c r="BYK34" s="227"/>
      <c r="BYL34" s="228"/>
      <c r="BYM34" s="227"/>
      <c r="BYN34" s="228"/>
      <c r="BYO34" s="227"/>
      <c r="BYP34" s="228"/>
      <c r="BYQ34" s="227"/>
      <c r="BYR34" s="228"/>
      <c r="BYS34" s="227"/>
      <c r="BYT34" s="228"/>
      <c r="BYU34" s="227"/>
      <c r="BYV34" s="228"/>
      <c r="BYW34" s="227"/>
      <c r="BYX34" s="228"/>
      <c r="BYY34" s="227"/>
      <c r="BYZ34" s="228"/>
      <c r="BZA34" s="227"/>
      <c r="BZB34" s="228"/>
      <c r="BZC34" s="227"/>
      <c r="BZD34" s="228"/>
      <c r="BZE34" s="227"/>
      <c r="BZF34" s="228"/>
      <c r="BZG34" s="227"/>
      <c r="BZH34" s="228"/>
      <c r="BZI34" s="227"/>
      <c r="BZJ34" s="228"/>
      <c r="BZK34" s="227"/>
      <c r="BZL34" s="228"/>
      <c r="BZM34" s="227"/>
      <c r="BZN34" s="228"/>
      <c r="BZO34" s="227"/>
      <c r="BZP34" s="228"/>
      <c r="BZQ34" s="227"/>
      <c r="BZR34" s="228"/>
      <c r="BZS34" s="227"/>
      <c r="BZT34" s="228"/>
      <c r="BZU34" s="227"/>
      <c r="BZV34" s="228"/>
      <c r="BZW34" s="227"/>
      <c r="BZX34" s="228"/>
      <c r="BZY34" s="227"/>
      <c r="BZZ34" s="228"/>
      <c r="CAA34" s="227"/>
      <c r="CAB34" s="228"/>
      <c r="CAC34" s="227"/>
      <c r="CAD34" s="228"/>
      <c r="CAE34" s="227"/>
      <c r="CAF34" s="228"/>
      <c r="CAG34" s="227"/>
      <c r="CAH34" s="228"/>
      <c r="CAI34" s="227"/>
      <c r="CAJ34" s="228"/>
      <c r="CAK34" s="227"/>
      <c r="CAL34" s="228"/>
      <c r="CAM34" s="227"/>
      <c r="CAN34" s="228"/>
      <c r="CAO34" s="227"/>
      <c r="CAP34" s="228"/>
      <c r="CAQ34" s="227"/>
      <c r="CAR34" s="228"/>
      <c r="CAS34" s="227"/>
      <c r="CAT34" s="228"/>
      <c r="CAU34" s="227"/>
      <c r="CAV34" s="228"/>
      <c r="CAW34" s="227"/>
      <c r="CAX34" s="228"/>
      <c r="CAY34" s="227"/>
      <c r="CAZ34" s="228"/>
      <c r="CBA34" s="227"/>
      <c r="CBB34" s="228"/>
      <c r="CBC34" s="227"/>
      <c r="CBD34" s="228"/>
      <c r="CBE34" s="227"/>
      <c r="CBF34" s="228"/>
      <c r="CBG34" s="227"/>
      <c r="CBH34" s="228"/>
      <c r="CBI34" s="227"/>
      <c r="CBJ34" s="228"/>
      <c r="CBK34" s="227"/>
      <c r="CBL34" s="228"/>
      <c r="CBM34" s="227"/>
      <c r="CBN34" s="228"/>
      <c r="CBO34" s="227"/>
      <c r="CBP34" s="228"/>
      <c r="CBQ34" s="227"/>
      <c r="CBR34" s="228"/>
      <c r="CBS34" s="227"/>
      <c r="CBT34" s="228"/>
      <c r="CBU34" s="227"/>
      <c r="CBV34" s="228"/>
      <c r="CBW34" s="227"/>
      <c r="CBX34" s="228"/>
      <c r="CBY34" s="227"/>
      <c r="CBZ34" s="228"/>
      <c r="CCA34" s="227"/>
      <c r="CCB34" s="228"/>
      <c r="CCC34" s="227"/>
      <c r="CCD34" s="228"/>
      <c r="CCE34" s="227"/>
      <c r="CCF34" s="228"/>
      <c r="CCG34" s="227"/>
      <c r="CCH34" s="228"/>
      <c r="CCI34" s="227"/>
      <c r="CCJ34" s="228"/>
      <c r="CCK34" s="227"/>
      <c r="CCL34" s="228"/>
      <c r="CCM34" s="227"/>
      <c r="CCN34" s="228"/>
      <c r="CCO34" s="227"/>
      <c r="CCP34" s="228"/>
      <c r="CCQ34" s="227"/>
      <c r="CCR34" s="228"/>
      <c r="CCS34" s="227"/>
      <c r="CCT34" s="228"/>
      <c r="CCU34" s="227"/>
      <c r="CCV34" s="228"/>
      <c r="CCW34" s="227"/>
      <c r="CCX34" s="228"/>
      <c r="CCY34" s="227"/>
      <c r="CCZ34" s="228"/>
      <c r="CDA34" s="227"/>
      <c r="CDB34" s="228"/>
      <c r="CDC34" s="227"/>
      <c r="CDD34" s="228"/>
      <c r="CDE34" s="227"/>
      <c r="CDF34" s="228"/>
      <c r="CDG34" s="227"/>
      <c r="CDH34" s="228"/>
      <c r="CDI34" s="227"/>
      <c r="CDJ34" s="228"/>
      <c r="CDK34" s="227"/>
      <c r="CDL34" s="228"/>
      <c r="CDM34" s="227"/>
      <c r="CDN34" s="228"/>
      <c r="CDO34" s="227"/>
      <c r="CDP34" s="228"/>
      <c r="CDQ34" s="227"/>
      <c r="CDR34" s="228"/>
      <c r="CDS34" s="227"/>
      <c r="CDT34" s="228"/>
      <c r="CDU34" s="227"/>
      <c r="CDV34" s="228"/>
      <c r="CDW34" s="227"/>
      <c r="CDX34" s="228"/>
      <c r="CDY34" s="227"/>
      <c r="CDZ34" s="228"/>
      <c r="CEA34" s="227"/>
      <c r="CEB34" s="228"/>
      <c r="CEC34" s="227"/>
      <c r="CED34" s="228"/>
      <c r="CEE34" s="227"/>
      <c r="CEF34" s="228"/>
      <c r="CEG34" s="227"/>
      <c r="CEH34" s="228"/>
      <c r="CEI34" s="227"/>
      <c r="CEJ34" s="228"/>
      <c r="CEK34" s="227"/>
      <c r="CEL34" s="228"/>
      <c r="CEM34" s="227"/>
      <c r="CEN34" s="228"/>
      <c r="CEO34" s="227"/>
      <c r="CEP34" s="228"/>
      <c r="CEQ34" s="227"/>
      <c r="CER34" s="228"/>
      <c r="CES34" s="227"/>
      <c r="CET34" s="228"/>
      <c r="CEU34" s="227"/>
      <c r="CEV34" s="228"/>
      <c r="CEW34" s="227"/>
      <c r="CEX34" s="228"/>
      <c r="CEY34" s="227"/>
      <c r="CEZ34" s="228"/>
      <c r="CFA34" s="227"/>
      <c r="CFB34" s="228"/>
      <c r="CFC34" s="227"/>
      <c r="CFD34" s="228"/>
      <c r="CFE34" s="227"/>
      <c r="CFF34" s="228"/>
      <c r="CFG34" s="227"/>
      <c r="CFH34" s="228"/>
      <c r="CFI34" s="227"/>
      <c r="CFJ34" s="228"/>
      <c r="CFK34" s="227"/>
      <c r="CFL34" s="228"/>
      <c r="CFM34" s="227"/>
      <c r="CFN34" s="228"/>
      <c r="CFO34" s="227"/>
      <c r="CFP34" s="228"/>
      <c r="CFQ34" s="227"/>
      <c r="CFR34" s="228"/>
      <c r="CFS34" s="227"/>
      <c r="CFT34" s="228"/>
      <c r="CFU34" s="227"/>
      <c r="CFV34" s="228"/>
      <c r="CFW34" s="227"/>
      <c r="CFX34" s="228"/>
      <c r="CFY34" s="227"/>
      <c r="CFZ34" s="228"/>
      <c r="CGA34" s="227"/>
      <c r="CGB34" s="228"/>
      <c r="CGC34" s="227"/>
      <c r="CGD34" s="228"/>
      <c r="CGE34" s="227"/>
      <c r="CGF34" s="228"/>
      <c r="CGG34" s="227"/>
      <c r="CGH34" s="228"/>
      <c r="CGI34" s="227"/>
      <c r="CGJ34" s="228"/>
      <c r="CGK34" s="227"/>
      <c r="CGL34" s="228"/>
      <c r="CGM34" s="227"/>
      <c r="CGN34" s="228"/>
      <c r="CGO34" s="227"/>
      <c r="CGP34" s="228"/>
      <c r="CGQ34" s="227"/>
      <c r="CGR34" s="228"/>
      <c r="CGS34" s="227"/>
      <c r="CGT34" s="228"/>
      <c r="CGU34" s="227"/>
      <c r="CGV34" s="228"/>
      <c r="CGW34" s="227"/>
      <c r="CGX34" s="228"/>
      <c r="CGY34" s="227"/>
      <c r="CGZ34" s="228"/>
      <c r="CHA34" s="227"/>
      <c r="CHB34" s="228"/>
      <c r="CHC34" s="227"/>
      <c r="CHD34" s="228"/>
      <c r="CHE34" s="227"/>
      <c r="CHF34" s="228"/>
      <c r="CHG34" s="227"/>
      <c r="CHH34" s="228"/>
      <c r="CHI34" s="227"/>
      <c r="CHJ34" s="228"/>
      <c r="CHK34" s="227"/>
      <c r="CHL34" s="228"/>
      <c r="CHM34" s="227"/>
      <c r="CHN34" s="228"/>
      <c r="CHO34" s="227"/>
      <c r="CHP34" s="228"/>
      <c r="CHQ34" s="227"/>
      <c r="CHR34" s="228"/>
      <c r="CHS34" s="227"/>
      <c r="CHT34" s="228"/>
      <c r="CHU34" s="227"/>
      <c r="CHV34" s="228"/>
      <c r="CHW34" s="227"/>
      <c r="CHX34" s="228"/>
      <c r="CHY34" s="227"/>
      <c r="CHZ34" s="228"/>
      <c r="CIA34" s="227"/>
      <c r="CIB34" s="228"/>
      <c r="CIC34" s="227"/>
      <c r="CID34" s="228"/>
      <c r="CIE34" s="227"/>
      <c r="CIF34" s="228"/>
      <c r="CIG34" s="227"/>
      <c r="CIH34" s="228"/>
      <c r="CII34" s="227"/>
      <c r="CIJ34" s="228"/>
      <c r="CIK34" s="227"/>
      <c r="CIL34" s="228"/>
      <c r="CIM34" s="227"/>
      <c r="CIN34" s="228"/>
      <c r="CIO34" s="227"/>
      <c r="CIP34" s="228"/>
      <c r="CIQ34" s="227"/>
      <c r="CIR34" s="228"/>
      <c r="CIS34" s="227"/>
      <c r="CIT34" s="228"/>
      <c r="CIU34" s="227"/>
      <c r="CIV34" s="228"/>
      <c r="CIW34" s="227"/>
      <c r="CIX34" s="228"/>
      <c r="CIY34" s="227"/>
      <c r="CIZ34" s="228"/>
      <c r="CJA34" s="227"/>
      <c r="CJB34" s="228"/>
      <c r="CJC34" s="227"/>
      <c r="CJD34" s="228"/>
      <c r="CJE34" s="227"/>
      <c r="CJF34" s="228"/>
      <c r="CJG34" s="227"/>
      <c r="CJH34" s="228"/>
      <c r="CJI34" s="227"/>
      <c r="CJJ34" s="228"/>
      <c r="CJK34" s="227"/>
      <c r="CJL34" s="228"/>
      <c r="CJM34" s="227"/>
      <c r="CJN34" s="228"/>
      <c r="CJO34" s="227"/>
      <c r="CJP34" s="228"/>
      <c r="CJQ34" s="227"/>
      <c r="CJR34" s="228"/>
      <c r="CJS34" s="227"/>
      <c r="CJT34" s="228"/>
      <c r="CJU34" s="227"/>
      <c r="CJV34" s="228"/>
      <c r="CJW34" s="227"/>
      <c r="CJX34" s="228"/>
      <c r="CJY34" s="227"/>
      <c r="CJZ34" s="228"/>
      <c r="CKA34" s="227"/>
      <c r="CKB34" s="228"/>
      <c r="CKC34" s="227"/>
      <c r="CKD34" s="228"/>
      <c r="CKE34" s="227"/>
      <c r="CKF34" s="228"/>
      <c r="CKG34" s="227"/>
      <c r="CKH34" s="228"/>
      <c r="CKI34" s="227"/>
      <c r="CKJ34" s="228"/>
      <c r="CKK34" s="227"/>
      <c r="CKL34" s="228"/>
      <c r="CKM34" s="227"/>
      <c r="CKN34" s="228"/>
      <c r="CKO34" s="227"/>
      <c r="CKP34" s="228"/>
      <c r="CKQ34" s="227"/>
      <c r="CKR34" s="228"/>
      <c r="CKS34" s="227"/>
      <c r="CKT34" s="228"/>
      <c r="CKU34" s="227"/>
      <c r="CKV34" s="228"/>
      <c r="CKW34" s="227"/>
      <c r="CKX34" s="228"/>
      <c r="CKY34" s="227"/>
      <c r="CKZ34" s="228"/>
      <c r="CLA34" s="227"/>
      <c r="CLB34" s="228"/>
      <c r="CLC34" s="227"/>
      <c r="CLD34" s="228"/>
      <c r="CLE34" s="227"/>
      <c r="CLF34" s="228"/>
      <c r="CLG34" s="227"/>
      <c r="CLH34" s="228"/>
      <c r="CLI34" s="227"/>
      <c r="CLJ34" s="228"/>
      <c r="CLK34" s="227"/>
      <c r="CLL34" s="228"/>
      <c r="CLM34" s="227"/>
      <c r="CLN34" s="228"/>
      <c r="CLO34" s="227"/>
      <c r="CLP34" s="228"/>
      <c r="CLQ34" s="227"/>
      <c r="CLR34" s="228"/>
      <c r="CLS34" s="227"/>
      <c r="CLT34" s="228"/>
      <c r="CLU34" s="227"/>
      <c r="CLV34" s="228"/>
      <c r="CLW34" s="227"/>
      <c r="CLX34" s="228"/>
      <c r="CLY34" s="227"/>
      <c r="CLZ34" s="228"/>
      <c r="CMA34" s="227"/>
      <c r="CMB34" s="228"/>
      <c r="CMC34" s="227"/>
      <c r="CMD34" s="228"/>
      <c r="CME34" s="227"/>
      <c r="CMF34" s="228"/>
      <c r="CMG34" s="227"/>
      <c r="CMH34" s="228"/>
      <c r="CMI34" s="227"/>
      <c r="CMJ34" s="228"/>
      <c r="CMK34" s="227"/>
      <c r="CML34" s="228"/>
      <c r="CMM34" s="227"/>
      <c r="CMN34" s="228"/>
      <c r="CMO34" s="227"/>
      <c r="CMP34" s="228"/>
      <c r="CMQ34" s="227"/>
      <c r="CMR34" s="228"/>
      <c r="CMS34" s="227"/>
      <c r="CMT34" s="228"/>
      <c r="CMU34" s="227"/>
      <c r="CMV34" s="228"/>
      <c r="CMW34" s="227"/>
      <c r="CMX34" s="228"/>
      <c r="CMY34" s="227"/>
      <c r="CMZ34" s="228"/>
      <c r="CNA34" s="227"/>
      <c r="CNB34" s="228"/>
      <c r="CNC34" s="227"/>
      <c r="CND34" s="228"/>
      <c r="CNE34" s="227"/>
      <c r="CNF34" s="228"/>
      <c r="CNG34" s="227"/>
      <c r="CNH34" s="228"/>
      <c r="CNI34" s="227"/>
      <c r="CNJ34" s="228"/>
      <c r="CNK34" s="227"/>
      <c r="CNL34" s="228"/>
      <c r="CNM34" s="227"/>
      <c r="CNN34" s="228"/>
      <c r="CNO34" s="227"/>
      <c r="CNP34" s="228"/>
      <c r="CNQ34" s="227"/>
      <c r="CNR34" s="228"/>
      <c r="CNS34" s="227"/>
      <c r="CNT34" s="228"/>
      <c r="CNU34" s="227"/>
      <c r="CNV34" s="228"/>
      <c r="CNW34" s="227"/>
      <c r="CNX34" s="228"/>
      <c r="CNY34" s="227"/>
      <c r="CNZ34" s="228"/>
      <c r="COA34" s="227"/>
      <c r="COB34" s="228"/>
      <c r="COC34" s="227"/>
      <c r="COD34" s="228"/>
      <c r="COE34" s="227"/>
      <c r="COF34" s="228"/>
      <c r="COG34" s="227"/>
      <c r="COH34" s="228"/>
      <c r="COI34" s="227"/>
      <c r="COJ34" s="228"/>
      <c r="COK34" s="227"/>
      <c r="COL34" s="228"/>
      <c r="COM34" s="227"/>
      <c r="CON34" s="228"/>
      <c r="COO34" s="227"/>
      <c r="COP34" s="228"/>
      <c r="COQ34" s="227"/>
      <c r="COR34" s="228"/>
      <c r="COS34" s="227"/>
      <c r="COT34" s="228"/>
      <c r="COU34" s="227"/>
      <c r="COV34" s="228"/>
      <c r="COW34" s="227"/>
      <c r="COX34" s="228"/>
      <c r="COY34" s="227"/>
      <c r="COZ34" s="228"/>
      <c r="CPA34" s="227"/>
      <c r="CPB34" s="228"/>
      <c r="CPC34" s="227"/>
      <c r="CPD34" s="228"/>
      <c r="CPE34" s="227"/>
      <c r="CPF34" s="228"/>
      <c r="CPG34" s="227"/>
      <c r="CPH34" s="228"/>
      <c r="CPI34" s="227"/>
      <c r="CPJ34" s="228"/>
      <c r="CPK34" s="227"/>
      <c r="CPL34" s="228"/>
      <c r="CPM34" s="227"/>
      <c r="CPN34" s="228"/>
      <c r="CPO34" s="227"/>
      <c r="CPP34" s="228"/>
      <c r="CPQ34" s="227"/>
      <c r="CPR34" s="228"/>
      <c r="CPS34" s="227"/>
      <c r="CPT34" s="228"/>
      <c r="CPU34" s="227"/>
      <c r="CPV34" s="228"/>
      <c r="CPW34" s="227"/>
      <c r="CPX34" s="228"/>
      <c r="CPY34" s="227"/>
      <c r="CPZ34" s="228"/>
      <c r="CQA34" s="227"/>
      <c r="CQB34" s="228"/>
      <c r="CQC34" s="227"/>
      <c r="CQD34" s="228"/>
      <c r="CQE34" s="227"/>
      <c r="CQF34" s="228"/>
      <c r="CQG34" s="227"/>
      <c r="CQH34" s="228"/>
      <c r="CQI34" s="227"/>
      <c r="CQJ34" s="228"/>
      <c r="CQK34" s="227"/>
      <c r="CQL34" s="228"/>
      <c r="CQM34" s="227"/>
      <c r="CQN34" s="228"/>
      <c r="CQO34" s="227"/>
      <c r="CQP34" s="228"/>
      <c r="CQQ34" s="227"/>
      <c r="CQR34" s="228"/>
      <c r="CQS34" s="227"/>
      <c r="CQT34" s="228"/>
      <c r="CQU34" s="227"/>
      <c r="CQV34" s="228"/>
      <c r="CQW34" s="227"/>
      <c r="CQX34" s="228"/>
      <c r="CQY34" s="227"/>
      <c r="CQZ34" s="228"/>
      <c r="CRA34" s="227"/>
      <c r="CRB34" s="228"/>
      <c r="CRC34" s="227"/>
      <c r="CRD34" s="228"/>
      <c r="CRE34" s="227"/>
      <c r="CRF34" s="228"/>
      <c r="CRG34" s="227"/>
      <c r="CRH34" s="228"/>
      <c r="CRI34" s="227"/>
      <c r="CRJ34" s="228"/>
      <c r="CRK34" s="227"/>
      <c r="CRL34" s="228"/>
      <c r="CRM34" s="227"/>
      <c r="CRN34" s="228"/>
      <c r="CRO34" s="227"/>
      <c r="CRP34" s="228"/>
      <c r="CRQ34" s="227"/>
      <c r="CRR34" s="228"/>
      <c r="CRS34" s="227"/>
      <c r="CRT34" s="228"/>
      <c r="CRU34" s="227"/>
      <c r="CRV34" s="228"/>
      <c r="CRW34" s="227"/>
      <c r="CRX34" s="228"/>
      <c r="CRY34" s="227"/>
      <c r="CRZ34" s="228"/>
      <c r="CSA34" s="227"/>
      <c r="CSB34" s="228"/>
      <c r="CSC34" s="227"/>
      <c r="CSD34" s="228"/>
      <c r="CSE34" s="227"/>
      <c r="CSF34" s="228"/>
      <c r="CSG34" s="227"/>
      <c r="CSH34" s="228"/>
      <c r="CSI34" s="227"/>
      <c r="CSJ34" s="228"/>
      <c r="CSK34" s="227"/>
      <c r="CSL34" s="228"/>
      <c r="CSM34" s="227"/>
      <c r="CSN34" s="228"/>
      <c r="CSO34" s="227"/>
      <c r="CSP34" s="228"/>
      <c r="CSQ34" s="227"/>
      <c r="CSR34" s="228"/>
      <c r="CSS34" s="227"/>
      <c r="CST34" s="228"/>
      <c r="CSU34" s="227"/>
      <c r="CSV34" s="228"/>
      <c r="CSW34" s="227"/>
      <c r="CSX34" s="228"/>
      <c r="CSY34" s="227"/>
      <c r="CSZ34" s="228"/>
      <c r="CTA34" s="227"/>
      <c r="CTB34" s="228"/>
      <c r="CTC34" s="227"/>
      <c r="CTD34" s="228"/>
      <c r="CTE34" s="227"/>
      <c r="CTF34" s="228"/>
      <c r="CTG34" s="227"/>
      <c r="CTH34" s="228"/>
      <c r="CTI34" s="227"/>
      <c r="CTJ34" s="228"/>
      <c r="CTK34" s="227"/>
      <c r="CTL34" s="228"/>
      <c r="CTM34" s="227"/>
      <c r="CTN34" s="228"/>
      <c r="CTO34" s="227"/>
      <c r="CTP34" s="228"/>
      <c r="CTQ34" s="227"/>
      <c r="CTR34" s="228"/>
      <c r="CTS34" s="227"/>
      <c r="CTT34" s="228"/>
      <c r="CTU34" s="227"/>
      <c r="CTV34" s="228"/>
      <c r="CTW34" s="227"/>
      <c r="CTX34" s="228"/>
      <c r="CTY34" s="227"/>
      <c r="CTZ34" s="228"/>
      <c r="CUA34" s="227"/>
      <c r="CUB34" s="228"/>
      <c r="CUC34" s="227"/>
      <c r="CUD34" s="228"/>
      <c r="CUE34" s="227"/>
      <c r="CUF34" s="228"/>
      <c r="CUG34" s="227"/>
      <c r="CUH34" s="228"/>
      <c r="CUI34" s="227"/>
      <c r="CUJ34" s="228"/>
      <c r="CUK34" s="227"/>
      <c r="CUL34" s="228"/>
      <c r="CUM34" s="227"/>
      <c r="CUN34" s="228"/>
      <c r="CUO34" s="227"/>
      <c r="CUP34" s="228"/>
      <c r="CUQ34" s="227"/>
      <c r="CUR34" s="228"/>
      <c r="CUS34" s="227"/>
      <c r="CUT34" s="228"/>
      <c r="CUU34" s="227"/>
      <c r="CUV34" s="228"/>
      <c r="CUW34" s="227"/>
      <c r="CUX34" s="228"/>
      <c r="CUY34" s="227"/>
      <c r="CUZ34" s="228"/>
      <c r="CVA34" s="227"/>
      <c r="CVB34" s="228"/>
      <c r="CVC34" s="227"/>
      <c r="CVD34" s="228"/>
      <c r="CVE34" s="227"/>
      <c r="CVF34" s="228"/>
      <c r="CVG34" s="227"/>
      <c r="CVH34" s="228"/>
      <c r="CVI34" s="227"/>
      <c r="CVJ34" s="228"/>
      <c r="CVK34" s="227"/>
      <c r="CVL34" s="228"/>
      <c r="CVM34" s="227"/>
      <c r="CVN34" s="228"/>
      <c r="CVO34" s="227"/>
      <c r="CVP34" s="228"/>
      <c r="CVQ34" s="227"/>
      <c r="CVR34" s="228"/>
      <c r="CVS34" s="227"/>
      <c r="CVT34" s="228"/>
      <c r="CVU34" s="227"/>
      <c r="CVV34" s="228"/>
      <c r="CVW34" s="227"/>
      <c r="CVX34" s="228"/>
      <c r="CVY34" s="227"/>
      <c r="CVZ34" s="228"/>
      <c r="CWA34" s="227"/>
      <c r="CWB34" s="228"/>
      <c r="CWC34" s="227"/>
      <c r="CWD34" s="228"/>
      <c r="CWE34" s="227"/>
      <c r="CWF34" s="228"/>
      <c r="CWG34" s="227"/>
      <c r="CWH34" s="228"/>
      <c r="CWI34" s="227"/>
      <c r="CWJ34" s="228"/>
      <c r="CWK34" s="227"/>
      <c r="CWL34" s="228"/>
      <c r="CWM34" s="227"/>
      <c r="CWN34" s="228"/>
      <c r="CWO34" s="227"/>
      <c r="CWP34" s="228"/>
      <c r="CWQ34" s="227"/>
      <c r="CWR34" s="228"/>
      <c r="CWS34" s="227"/>
      <c r="CWT34" s="228"/>
      <c r="CWU34" s="227"/>
      <c r="CWV34" s="228"/>
      <c r="CWW34" s="227"/>
      <c r="CWX34" s="228"/>
      <c r="CWY34" s="227"/>
      <c r="CWZ34" s="228"/>
      <c r="CXA34" s="227"/>
      <c r="CXB34" s="228"/>
      <c r="CXC34" s="227"/>
      <c r="CXD34" s="228"/>
      <c r="CXE34" s="227"/>
      <c r="CXF34" s="228"/>
      <c r="CXG34" s="227"/>
      <c r="CXH34" s="228"/>
      <c r="CXI34" s="227"/>
      <c r="CXJ34" s="228"/>
      <c r="CXK34" s="227"/>
      <c r="CXL34" s="228"/>
      <c r="CXM34" s="227"/>
      <c r="CXN34" s="228"/>
      <c r="CXO34" s="227"/>
      <c r="CXP34" s="228"/>
      <c r="CXQ34" s="227"/>
      <c r="CXR34" s="228"/>
      <c r="CXS34" s="227"/>
      <c r="CXT34" s="228"/>
      <c r="CXU34" s="227"/>
      <c r="CXV34" s="228"/>
      <c r="CXW34" s="227"/>
      <c r="CXX34" s="228"/>
      <c r="CXY34" s="227"/>
      <c r="CXZ34" s="228"/>
      <c r="CYA34" s="227"/>
      <c r="CYB34" s="228"/>
      <c r="CYC34" s="227"/>
      <c r="CYD34" s="228"/>
      <c r="CYE34" s="227"/>
      <c r="CYF34" s="228"/>
      <c r="CYG34" s="227"/>
      <c r="CYH34" s="228"/>
      <c r="CYI34" s="227"/>
      <c r="CYJ34" s="228"/>
      <c r="CYK34" s="227"/>
      <c r="CYL34" s="228"/>
      <c r="CYM34" s="227"/>
      <c r="CYN34" s="228"/>
      <c r="CYO34" s="227"/>
      <c r="CYP34" s="228"/>
      <c r="CYQ34" s="227"/>
      <c r="CYR34" s="228"/>
      <c r="CYS34" s="227"/>
      <c r="CYT34" s="228"/>
      <c r="CYU34" s="227"/>
      <c r="CYV34" s="228"/>
      <c r="CYW34" s="227"/>
      <c r="CYX34" s="228"/>
      <c r="CYY34" s="227"/>
      <c r="CYZ34" s="228"/>
      <c r="CZA34" s="227"/>
      <c r="CZB34" s="228"/>
      <c r="CZC34" s="227"/>
      <c r="CZD34" s="228"/>
      <c r="CZE34" s="227"/>
      <c r="CZF34" s="228"/>
      <c r="CZG34" s="227"/>
      <c r="CZH34" s="228"/>
      <c r="CZI34" s="227"/>
      <c r="CZJ34" s="228"/>
      <c r="CZK34" s="227"/>
      <c r="CZL34" s="228"/>
      <c r="CZM34" s="227"/>
      <c r="CZN34" s="228"/>
      <c r="CZO34" s="227"/>
      <c r="CZP34" s="228"/>
      <c r="CZQ34" s="227"/>
      <c r="CZR34" s="228"/>
      <c r="CZS34" s="227"/>
      <c r="CZT34" s="228"/>
      <c r="CZU34" s="227"/>
      <c r="CZV34" s="228"/>
      <c r="CZW34" s="227"/>
      <c r="CZX34" s="228"/>
      <c r="CZY34" s="227"/>
      <c r="CZZ34" s="228"/>
      <c r="DAA34" s="227"/>
      <c r="DAB34" s="228"/>
      <c r="DAC34" s="227"/>
      <c r="DAD34" s="228"/>
      <c r="DAE34" s="227"/>
      <c r="DAF34" s="228"/>
      <c r="DAG34" s="227"/>
      <c r="DAH34" s="228"/>
      <c r="DAI34" s="227"/>
      <c r="DAJ34" s="228"/>
      <c r="DAK34" s="227"/>
      <c r="DAL34" s="228"/>
      <c r="DAM34" s="227"/>
      <c r="DAN34" s="228"/>
      <c r="DAO34" s="227"/>
      <c r="DAP34" s="228"/>
      <c r="DAQ34" s="227"/>
      <c r="DAR34" s="228"/>
      <c r="DAS34" s="227"/>
      <c r="DAT34" s="228"/>
      <c r="DAU34" s="227"/>
      <c r="DAV34" s="228"/>
      <c r="DAW34" s="227"/>
      <c r="DAX34" s="228"/>
      <c r="DAY34" s="227"/>
      <c r="DAZ34" s="228"/>
      <c r="DBA34" s="227"/>
      <c r="DBB34" s="228"/>
      <c r="DBC34" s="227"/>
      <c r="DBD34" s="228"/>
      <c r="DBE34" s="227"/>
      <c r="DBF34" s="228"/>
      <c r="DBG34" s="227"/>
      <c r="DBH34" s="228"/>
      <c r="DBI34" s="227"/>
      <c r="DBJ34" s="228"/>
      <c r="DBK34" s="227"/>
      <c r="DBL34" s="228"/>
      <c r="DBM34" s="227"/>
      <c r="DBN34" s="228"/>
      <c r="DBO34" s="227"/>
      <c r="DBP34" s="228"/>
      <c r="DBQ34" s="227"/>
      <c r="DBR34" s="228"/>
      <c r="DBS34" s="227"/>
      <c r="DBT34" s="228"/>
      <c r="DBU34" s="227"/>
      <c r="DBV34" s="228"/>
      <c r="DBW34" s="227"/>
      <c r="DBX34" s="228"/>
      <c r="DBY34" s="227"/>
      <c r="DBZ34" s="228"/>
      <c r="DCA34" s="227"/>
      <c r="DCB34" s="228"/>
      <c r="DCC34" s="227"/>
      <c r="DCD34" s="228"/>
      <c r="DCE34" s="227"/>
      <c r="DCF34" s="228"/>
      <c r="DCG34" s="227"/>
      <c r="DCH34" s="228"/>
      <c r="DCI34" s="227"/>
      <c r="DCJ34" s="228"/>
      <c r="DCK34" s="227"/>
      <c r="DCL34" s="228"/>
      <c r="DCM34" s="227"/>
      <c r="DCN34" s="228"/>
      <c r="DCO34" s="227"/>
      <c r="DCP34" s="228"/>
      <c r="DCQ34" s="227"/>
      <c r="DCR34" s="228"/>
      <c r="DCS34" s="227"/>
      <c r="DCT34" s="228"/>
      <c r="DCU34" s="227"/>
      <c r="DCV34" s="228"/>
      <c r="DCW34" s="227"/>
      <c r="DCX34" s="228"/>
      <c r="DCY34" s="227"/>
      <c r="DCZ34" s="228"/>
      <c r="DDA34" s="227"/>
      <c r="DDB34" s="228"/>
      <c r="DDC34" s="227"/>
      <c r="DDD34" s="228"/>
      <c r="DDE34" s="227"/>
      <c r="DDF34" s="228"/>
      <c r="DDG34" s="227"/>
      <c r="DDH34" s="228"/>
      <c r="DDI34" s="227"/>
      <c r="DDJ34" s="228"/>
      <c r="DDK34" s="227"/>
      <c r="DDL34" s="228"/>
      <c r="DDM34" s="227"/>
      <c r="DDN34" s="228"/>
      <c r="DDO34" s="227"/>
      <c r="DDP34" s="228"/>
      <c r="DDQ34" s="227"/>
      <c r="DDR34" s="228"/>
      <c r="DDS34" s="227"/>
      <c r="DDT34" s="228"/>
      <c r="DDU34" s="227"/>
      <c r="DDV34" s="228"/>
      <c r="DDW34" s="227"/>
      <c r="DDX34" s="228"/>
      <c r="DDY34" s="227"/>
      <c r="DDZ34" s="228"/>
      <c r="DEA34" s="227"/>
      <c r="DEB34" s="228"/>
      <c r="DEC34" s="227"/>
      <c r="DED34" s="228"/>
      <c r="DEE34" s="227"/>
      <c r="DEF34" s="228"/>
      <c r="DEG34" s="227"/>
      <c r="DEH34" s="228"/>
      <c r="DEI34" s="227"/>
      <c r="DEJ34" s="228"/>
      <c r="DEK34" s="227"/>
      <c r="DEL34" s="228"/>
      <c r="DEM34" s="227"/>
      <c r="DEN34" s="228"/>
      <c r="DEO34" s="227"/>
      <c r="DEP34" s="228"/>
      <c r="DEQ34" s="227"/>
      <c r="DER34" s="228"/>
      <c r="DES34" s="227"/>
      <c r="DET34" s="228"/>
      <c r="DEU34" s="227"/>
      <c r="DEV34" s="228"/>
      <c r="DEW34" s="227"/>
      <c r="DEX34" s="228"/>
      <c r="DEY34" s="227"/>
      <c r="DEZ34" s="228"/>
      <c r="DFA34" s="227"/>
      <c r="DFB34" s="228"/>
      <c r="DFC34" s="227"/>
      <c r="DFD34" s="228"/>
      <c r="DFE34" s="227"/>
      <c r="DFF34" s="228"/>
      <c r="DFG34" s="227"/>
      <c r="DFH34" s="228"/>
      <c r="DFI34" s="227"/>
      <c r="DFJ34" s="228"/>
      <c r="DFK34" s="227"/>
      <c r="DFL34" s="228"/>
      <c r="DFM34" s="227"/>
      <c r="DFN34" s="228"/>
      <c r="DFO34" s="227"/>
      <c r="DFP34" s="228"/>
      <c r="DFQ34" s="227"/>
      <c r="DFR34" s="228"/>
      <c r="DFS34" s="227"/>
      <c r="DFT34" s="228"/>
      <c r="DFU34" s="227"/>
      <c r="DFV34" s="228"/>
      <c r="DFW34" s="227"/>
      <c r="DFX34" s="228"/>
      <c r="DFY34" s="227"/>
      <c r="DFZ34" s="228"/>
      <c r="DGA34" s="227"/>
      <c r="DGB34" s="228"/>
      <c r="DGC34" s="227"/>
      <c r="DGD34" s="228"/>
      <c r="DGE34" s="227"/>
      <c r="DGF34" s="228"/>
      <c r="DGG34" s="227"/>
      <c r="DGH34" s="228"/>
      <c r="DGI34" s="227"/>
      <c r="DGJ34" s="228"/>
      <c r="DGK34" s="227"/>
      <c r="DGL34" s="228"/>
      <c r="DGM34" s="227"/>
      <c r="DGN34" s="228"/>
      <c r="DGO34" s="227"/>
      <c r="DGP34" s="228"/>
      <c r="DGQ34" s="227"/>
      <c r="DGR34" s="228"/>
      <c r="DGS34" s="227"/>
      <c r="DGT34" s="228"/>
      <c r="DGU34" s="227"/>
      <c r="DGV34" s="228"/>
      <c r="DGW34" s="227"/>
      <c r="DGX34" s="228"/>
      <c r="DGY34" s="227"/>
      <c r="DGZ34" s="228"/>
      <c r="DHA34" s="227"/>
      <c r="DHB34" s="228"/>
      <c r="DHC34" s="227"/>
      <c r="DHD34" s="228"/>
      <c r="DHE34" s="227"/>
      <c r="DHF34" s="228"/>
      <c r="DHG34" s="227"/>
      <c r="DHH34" s="228"/>
      <c r="DHI34" s="227"/>
      <c r="DHJ34" s="228"/>
      <c r="DHK34" s="227"/>
      <c r="DHL34" s="228"/>
      <c r="DHM34" s="227"/>
      <c r="DHN34" s="228"/>
      <c r="DHO34" s="227"/>
      <c r="DHP34" s="228"/>
      <c r="DHQ34" s="227"/>
      <c r="DHR34" s="228"/>
      <c r="DHS34" s="227"/>
      <c r="DHT34" s="228"/>
      <c r="DHU34" s="227"/>
      <c r="DHV34" s="228"/>
      <c r="DHW34" s="227"/>
      <c r="DHX34" s="228"/>
      <c r="DHY34" s="227"/>
      <c r="DHZ34" s="228"/>
      <c r="DIA34" s="227"/>
      <c r="DIB34" s="228"/>
      <c r="DIC34" s="227"/>
      <c r="DID34" s="228"/>
      <c r="DIE34" s="227"/>
      <c r="DIF34" s="228"/>
      <c r="DIG34" s="227"/>
      <c r="DIH34" s="228"/>
      <c r="DII34" s="227"/>
      <c r="DIJ34" s="228"/>
      <c r="DIK34" s="227"/>
      <c r="DIL34" s="228"/>
      <c r="DIM34" s="227"/>
      <c r="DIN34" s="228"/>
      <c r="DIO34" s="227"/>
      <c r="DIP34" s="228"/>
      <c r="DIQ34" s="227"/>
      <c r="DIR34" s="228"/>
      <c r="DIS34" s="227"/>
      <c r="DIT34" s="228"/>
      <c r="DIU34" s="227"/>
      <c r="DIV34" s="228"/>
      <c r="DIW34" s="227"/>
      <c r="DIX34" s="228"/>
      <c r="DIY34" s="227"/>
      <c r="DIZ34" s="228"/>
      <c r="DJA34" s="227"/>
      <c r="DJB34" s="228"/>
      <c r="DJC34" s="227"/>
      <c r="DJD34" s="228"/>
      <c r="DJE34" s="227"/>
      <c r="DJF34" s="228"/>
      <c r="DJG34" s="227"/>
      <c r="DJH34" s="228"/>
      <c r="DJI34" s="227"/>
      <c r="DJJ34" s="228"/>
      <c r="DJK34" s="227"/>
      <c r="DJL34" s="228"/>
      <c r="DJM34" s="227"/>
      <c r="DJN34" s="228"/>
      <c r="DJO34" s="227"/>
      <c r="DJP34" s="228"/>
      <c r="DJQ34" s="227"/>
      <c r="DJR34" s="228"/>
      <c r="DJS34" s="227"/>
      <c r="DJT34" s="228"/>
      <c r="DJU34" s="227"/>
      <c r="DJV34" s="228"/>
      <c r="DJW34" s="227"/>
      <c r="DJX34" s="228"/>
      <c r="DJY34" s="227"/>
      <c r="DJZ34" s="228"/>
      <c r="DKA34" s="227"/>
      <c r="DKB34" s="228"/>
      <c r="DKC34" s="227"/>
      <c r="DKD34" s="228"/>
      <c r="DKE34" s="227"/>
      <c r="DKF34" s="228"/>
      <c r="DKG34" s="227"/>
      <c r="DKH34" s="228"/>
      <c r="DKI34" s="227"/>
      <c r="DKJ34" s="228"/>
      <c r="DKK34" s="227"/>
      <c r="DKL34" s="228"/>
      <c r="DKM34" s="227"/>
      <c r="DKN34" s="228"/>
      <c r="DKO34" s="227"/>
      <c r="DKP34" s="228"/>
      <c r="DKQ34" s="227"/>
      <c r="DKR34" s="228"/>
      <c r="DKS34" s="227"/>
      <c r="DKT34" s="228"/>
      <c r="DKU34" s="227"/>
      <c r="DKV34" s="228"/>
      <c r="DKW34" s="227"/>
      <c r="DKX34" s="228"/>
      <c r="DKY34" s="227"/>
      <c r="DKZ34" s="228"/>
      <c r="DLA34" s="227"/>
      <c r="DLB34" s="228"/>
      <c r="DLC34" s="227"/>
      <c r="DLD34" s="228"/>
      <c r="DLE34" s="227"/>
      <c r="DLF34" s="228"/>
      <c r="DLG34" s="227"/>
      <c r="DLH34" s="228"/>
      <c r="DLI34" s="227"/>
      <c r="DLJ34" s="228"/>
      <c r="DLK34" s="227"/>
      <c r="DLL34" s="228"/>
      <c r="DLM34" s="227"/>
      <c r="DLN34" s="228"/>
      <c r="DLO34" s="227"/>
      <c r="DLP34" s="228"/>
      <c r="DLQ34" s="227"/>
      <c r="DLR34" s="228"/>
      <c r="DLS34" s="227"/>
      <c r="DLT34" s="228"/>
      <c r="DLU34" s="227"/>
      <c r="DLV34" s="228"/>
      <c r="DLW34" s="227"/>
      <c r="DLX34" s="228"/>
      <c r="DLY34" s="227"/>
      <c r="DLZ34" s="228"/>
      <c r="DMA34" s="227"/>
      <c r="DMB34" s="228"/>
      <c r="DMC34" s="227"/>
      <c r="DMD34" s="228"/>
      <c r="DME34" s="227"/>
      <c r="DMF34" s="228"/>
      <c r="DMG34" s="227"/>
      <c r="DMH34" s="228"/>
      <c r="DMI34" s="227"/>
      <c r="DMJ34" s="228"/>
      <c r="DMK34" s="227"/>
      <c r="DML34" s="228"/>
      <c r="DMM34" s="227"/>
      <c r="DMN34" s="228"/>
      <c r="DMO34" s="227"/>
      <c r="DMP34" s="228"/>
      <c r="DMQ34" s="227"/>
      <c r="DMR34" s="228"/>
      <c r="DMS34" s="227"/>
      <c r="DMT34" s="228"/>
      <c r="DMU34" s="227"/>
      <c r="DMV34" s="228"/>
      <c r="DMW34" s="227"/>
      <c r="DMX34" s="228"/>
      <c r="DMY34" s="227"/>
      <c r="DMZ34" s="228"/>
      <c r="DNA34" s="227"/>
      <c r="DNB34" s="228"/>
      <c r="DNC34" s="227"/>
      <c r="DND34" s="228"/>
      <c r="DNE34" s="227"/>
      <c r="DNF34" s="228"/>
      <c r="DNG34" s="227"/>
      <c r="DNH34" s="228"/>
      <c r="DNI34" s="227"/>
      <c r="DNJ34" s="228"/>
      <c r="DNK34" s="227"/>
      <c r="DNL34" s="228"/>
      <c r="DNM34" s="227"/>
      <c r="DNN34" s="228"/>
      <c r="DNO34" s="227"/>
      <c r="DNP34" s="228"/>
      <c r="DNQ34" s="227"/>
      <c r="DNR34" s="228"/>
      <c r="DNS34" s="227"/>
      <c r="DNT34" s="228"/>
      <c r="DNU34" s="227"/>
      <c r="DNV34" s="228"/>
      <c r="DNW34" s="227"/>
      <c r="DNX34" s="228"/>
      <c r="DNY34" s="227"/>
      <c r="DNZ34" s="228"/>
      <c r="DOA34" s="227"/>
      <c r="DOB34" s="228"/>
      <c r="DOC34" s="227"/>
      <c r="DOD34" s="228"/>
      <c r="DOE34" s="227"/>
      <c r="DOF34" s="228"/>
      <c r="DOG34" s="227"/>
      <c r="DOH34" s="228"/>
      <c r="DOI34" s="227"/>
      <c r="DOJ34" s="228"/>
      <c r="DOK34" s="227"/>
      <c r="DOL34" s="228"/>
      <c r="DOM34" s="227"/>
      <c r="DON34" s="228"/>
      <c r="DOO34" s="227"/>
      <c r="DOP34" s="228"/>
      <c r="DOQ34" s="227"/>
      <c r="DOR34" s="228"/>
      <c r="DOS34" s="227"/>
      <c r="DOT34" s="228"/>
      <c r="DOU34" s="227"/>
      <c r="DOV34" s="228"/>
      <c r="DOW34" s="227"/>
      <c r="DOX34" s="228"/>
      <c r="DOY34" s="227"/>
      <c r="DOZ34" s="228"/>
      <c r="DPA34" s="227"/>
      <c r="DPB34" s="228"/>
      <c r="DPC34" s="227"/>
      <c r="DPD34" s="228"/>
      <c r="DPE34" s="227"/>
      <c r="DPF34" s="228"/>
      <c r="DPG34" s="227"/>
      <c r="DPH34" s="228"/>
      <c r="DPI34" s="227"/>
      <c r="DPJ34" s="228"/>
      <c r="DPK34" s="227"/>
      <c r="DPL34" s="228"/>
      <c r="DPM34" s="227"/>
      <c r="DPN34" s="228"/>
      <c r="DPO34" s="227"/>
      <c r="DPP34" s="228"/>
      <c r="DPQ34" s="227"/>
      <c r="DPR34" s="228"/>
      <c r="DPS34" s="227"/>
      <c r="DPT34" s="228"/>
      <c r="DPU34" s="227"/>
      <c r="DPV34" s="228"/>
      <c r="DPW34" s="227"/>
      <c r="DPX34" s="228"/>
      <c r="DPY34" s="227"/>
      <c r="DPZ34" s="228"/>
      <c r="DQA34" s="227"/>
      <c r="DQB34" s="228"/>
      <c r="DQC34" s="227"/>
      <c r="DQD34" s="228"/>
      <c r="DQE34" s="227"/>
      <c r="DQF34" s="228"/>
      <c r="DQG34" s="227"/>
      <c r="DQH34" s="228"/>
      <c r="DQI34" s="227"/>
      <c r="DQJ34" s="228"/>
      <c r="DQK34" s="227"/>
      <c r="DQL34" s="228"/>
      <c r="DQM34" s="227"/>
      <c r="DQN34" s="228"/>
      <c r="DQO34" s="227"/>
      <c r="DQP34" s="228"/>
      <c r="DQQ34" s="227"/>
      <c r="DQR34" s="228"/>
      <c r="DQS34" s="227"/>
      <c r="DQT34" s="228"/>
      <c r="DQU34" s="227"/>
      <c r="DQV34" s="228"/>
      <c r="DQW34" s="227"/>
      <c r="DQX34" s="228"/>
      <c r="DQY34" s="227"/>
      <c r="DQZ34" s="228"/>
      <c r="DRA34" s="227"/>
      <c r="DRB34" s="228"/>
      <c r="DRC34" s="227"/>
      <c r="DRD34" s="228"/>
      <c r="DRE34" s="227"/>
      <c r="DRF34" s="228"/>
      <c r="DRG34" s="227"/>
      <c r="DRH34" s="228"/>
      <c r="DRI34" s="227"/>
      <c r="DRJ34" s="228"/>
      <c r="DRK34" s="227"/>
      <c r="DRL34" s="228"/>
      <c r="DRM34" s="227"/>
      <c r="DRN34" s="228"/>
      <c r="DRO34" s="227"/>
      <c r="DRP34" s="228"/>
      <c r="DRQ34" s="227"/>
      <c r="DRR34" s="228"/>
      <c r="DRS34" s="227"/>
      <c r="DRT34" s="228"/>
      <c r="DRU34" s="227"/>
      <c r="DRV34" s="228"/>
      <c r="DRW34" s="227"/>
      <c r="DRX34" s="228"/>
      <c r="DRY34" s="227"/>
      <c r="DRZ34" s="228"/>
      <c r="DSA34" s="227"/>
      <c r="DSB34" s="228"/>
      <c r="DSC34" s="227"/>
      <c r="DSD34" s="228"/>
      <c r="DSE34" s="227"/>
      <c r="DSF34" s="228"/>
      <c r="DSG34" s="227"/>
      <c r="DSH34" s="228"/>
      <c r="DSI34" s="227"/>
      <c r="DSJ34" s="228"/>
      <c r="DSK34" s="227"/>
      <c r="DSL34" s="228"/>
      <c r="DSM34" s="227"/>
      <c r="DSN34" s="228"/>
      <c r="DSO34" s="227"/>
      <c r="DSP34" s="228"/>
      <c r="DSQ34" s="227"/>
      <c r="DSR34" s="228"/>
      <c r="DSS34" s="227"/>
      <c r="DST34" s="228"/>
      <c r="DSU34" s="227"/>
      <c r="DSV34" s="228"/>
      <c r="DSW34" s="227"/>
      <c r="DSX34" s="228"/>
      <c r="DSY34" s="227"/>
      <c r="DSZ34" s="228"/>
      <c r="DTA34" s="227"/>
      <c r="DTB34" s="228"/>
      <c r="DTC34" s="227"/>
      <c r="DTD34" s="228"/>
      <c r="DTE34" s="227"/>
      <c r="DTF34" s="228"/>
      <c r="DTG34" s="227"/>
      <c r="DTH34" s="228"/>
      <c r="DTI34" s="227"/>
      <c r="DTJ34" s="228"/>
      <c r="DTK34" s="227"/>
      <c r="DTL34" s="228"/>
      <c r="DTM34" s="227"/>
      <c r="DTN34" s="228"/>
      <c r="DTO34" s="227"/>
      <c r="DTP34" s="228"/>
      <c r="DTQ34" s="227"/>
      <c r="DTR34" s="228"/>
      <c r="DTS34" s="227"/>
      <c r="DTT34" s="228"/>
      <c r="DTU34" s="227"/>
      <c r="DTV34" s="228"/>
      <c r="DTW34" s="227"/>
      <c r="DTX34" s="228"/>
      <c r="DTY34" s="227"/>
      <c r="DTZ34" s="228"/>
      <c r="DUA34" s="227"/>
      <c r="DUB34" s="228"/>
      <c r="DUC34" s="227"/>
      <c r="DUD34" s="228"/>
      <c r="DUE34" s="227"/>
      <c r="DUF34" s="228"/>
      <c r="DUG34" s="227"/>
      <c r="DUH34" s="228"/>
      <c r="DUI34" s="227"/>
      <c r="DUJ34" s="228"/>
      <c r="DUK34" s="227"/>
      <c r="DUL34" s="228"/>
      <c r="DUM34" s="227"/>
      <c r="DUN34" s="228"/>
      <c r="DUO34" s="227"/>
      <c r="DUP34" s="228"/>
      <c r="DUQ34" s="227"/>
      <c r="DUR34" s="228"/>
      <c r="DUS34" s="227"/>
      <c r="DUT34" s="228"/>
      <c r="DUU34" s="227"/>
      <c r="DUV34" s="228"/>
      <c r="DUW34" s="227"/>
      <c r="DUX34" s="228"/>
      <c r="DUY34" s="227"/>
      <c r="DUZ34" s="228"/>
      <c r="DVA34" s="227"/>
      <c r="DVB34" s="228"/>
      <c r="DVC34" s="227"/>
      <c r="DVD34" s="228"/>
      <c r="DVE34" s="227"/>
      <c r="DVF34" s="228"/>
      <c r="DVG34" s="227"/>
      <c r="DVH34" s="228"/>
      <c r="DVI34" s="227"/>
      <c r="DVJ34" s="228"/>
      <c r="DVK34" s="227"/>
      <c r="DVL34" s="228"/>
      <c r="DVM34" s="227"/>
      <c r="DVN34" s="228"/>
      <c r="DVO34" s="227"/>
      <c r="DVP34" s="228"/>
      <c r="DVQ34" s="227"/>
      <c r="DVR34" s="228"/>
      <c r="DVS34" s="227"/>
      <c r="DVT34" s="228"/>
      <c r="DVU34" s="227"/>
      <c r="DVV34" s="228"/>
      <c r="DVW34" s="227"/>
      <c r="DVX34" s="228"/>
      <c r="DVY34" s="227"/>
      <c r="DVZ34" s="228"/>
      <c r="DWA34" s="227"/>
      <c r="DWB34" s="228"/>
      <c r="DWC34" s="227"/>
      <c r="DWD34" s="228"/>
      <c r="DWE34" s="227"/>
      <c r="DWF34" s="228"/>
      <c r="DWG34" s="227"/>
      <c r="DWH34" s="228"/>
      <c r="DWI34" s="227"/>
      <c r="DWJ34" s="228"/>
      <c r="DWK34" s="227"/>
      <c r="DWL34" s="228"/>
      <c r="DWM34" s="227"/>
      <c r="DWN34" s="228"/>
      <c r="DWO34" s="227"/>
      <c r="DWP34" s="228"/>
      <c r="DWQ34" s="227"/>
      <c r="DWR34" s="228"/>
      <c r="DWS34" s="227"/>
      <c r="DWT34" s="228"/>
      <c r="DWU34" s="227"/>
      <c r="DWV34" s="228"/>
      <c r="DWW34" s="227"/>
      <c r="DWX34" s="228"/>
      <c r="DWY34" s="227"/>
      <c r="DWZ34" s="228"/>
      <c r="DXA34" s="227"/>
      <c r="DXB34" s="228"/>
      <c r="DXC34" s="227"/>
      <c r="DXD34" s="228"/>
      <c r="DXE34" s="227"/>
      <c r="DXF34" s="228"/>
      <c r="DXG34" s="227"/>
      <c r="DXH34" s="228"/>
      <c r="DXI34" s="227"/>
      <c r="DXJ34" s="228"/>
      <c r="DXK34" s="227"/>
      <c r="DXL34" s="228"/>
      <c r="DXM34" s="227"/>
      <c r="DXN34" s="228"/>
      <c r="DXO34" s="227"/>
      <c r="DXP34" s="228"/>
      <c r="DXQ34" s="227"/>
      <c r="DXR34" s="228"/>
      <c r="DXS34" s="227"/>
      <c r="DXT34" s="228"/>
      <c r="DXU34" s="227"/>
      <c r="DXV34" s="228"/>
      <c r="DXW34" s="227"/>
      <c r="DXX34" s="228"/>
      <c r="DXY34" s="227"/>
      <c r="DXZ34" s="228"/>
      <c r="DYA34" s="227"/>
      <c r="DYB34" s="228"/>
      <c r="DYC34" s="227"/>
      <c r="DYD34" s="228"/>
      <c r="DYE34" s="227"/>
      <c r="DYF34" s="228"/>
      <c r="DYG34" s="227"/>
      <c r="DYH34" s="228"/>
      <c r="DYI34" s="227"/>
      <c r="DYJ34" s="228"/>
      <c r="DYK34" s="227"/>
      <c r="DYL34" s="228"/>
      <c r="DYM34" s="227"/>
      <c r="DYN34" s="228"/>
      <c r="DYO34" s="227"/>
      <c r="DYP34" s="228"/>
      <c r="DYQ34" s="227"/>
      <c r="DYR34" s="228"/>
      <c r="DYS34" s="227"/>
      <c r="DYT34" s="228"/>
      <c r="DYU34" s="227"/>
      <c r="DYV34" s="228"/>
      <c r="DYW34" s="227"/>
      <c r="DYX34" s="228"/>
      <c r="DYY34" s="227"/>
      <c r="DYZ34" s="228"/>
      <c r="DZA34" s="227"/>
      <c r="DZB34" s="228"/>
      <c r="DZC34" s="227"/>
      <c r="DZD34" s="228"/>
      <c r="DZE34" s="227"/>
      <c r="DZF34" s="228"/>
      <c r="DZG34" s="227"/>
      <c r="DZH34" s="228"/>
      <c r="DZI34" s="227"/>
      <c r="DZJ34" s="228"/>
      <c r="DZK34" s="227"/>
      <c r="DZL34" s="228"/>
      <c r="DZM34" s="227"/>
      <c r="DZN34" s="228"/>
      <c r="DZO34" s="227"/>
      <c r="DZP34" s="228"/>
      <c r="DZQ34" s="227"/>
      <c r="DZR34" s="228"/>
      <c r="DZS34" s="227"/>
      <c r="DZT34" s="228"/>
      <c r="DZU34" s="227"/>
      <c r="DZV34" s="228"/>
      <c r="DZW34" s="227"/>
      <c r="DZX34" s="228"/>
      <c r="DZY34" s="227"/>
      <c r="DZZ34" s="228"/>
      <c r="EAA34" s="227"/>
      <c r="EAB34" s="228"/>
      <c r="EAC34" s="227"/>
      <c r="EAD34" s="228"/>
      <c r="EAE34" s="227"/>
      <c r="EAF34" s="228"/>
      <c r="EAG34" s="227"/>
      <c r="EAH34" s="228"/>
      <c r="EAI34" s="227"/>
      <c r="EAJ34" s="228"/>
      <c r="EAK34" s="227"/>
      <c r="EAL34" s="228"/>
      <c r="EAM34" s="227"/>
      <c r="EAN34" s="228"/>
      <c r="EAO34" s="227"/>
      <c r="EAP34" s="228"/>
      <c r="EAQ34" s="227"/>
      <c r="EAR34" s="228"/>
      <c r="EAS34" s="227"/>
      <c r="EAT34" s="228"/>
      <c r="EAU34" s="227"/>
      <c r="EAV34" s="228"/>
      <c r="EAW34" s="227"/>
      <c r="EAX34" s="228"/>
      <c r="EAY34" s="227"/>
      <c r="EAZ34" s="228"/>
      <c r="EBA34" s="227"/>
      <c r="EBB34" s="228"/>
      <c r="EBC34" s="227"/>
      <c r="EBD34" s="228"/>
      <c r="EBE34" s="227"/>
      <c r="EBF34" s="228"/>
      <c r="EBG34" s="227"/>
      <c r="EBH34" s="228"/>
      <c r="EBI34" s="227"/>
      <c r="EBJ34" s="228"/>
      <c r="EBK34" s="227"/>
      <c r="EBL34" s="228"/>
      <c r="EBM34" s="227"/>
      <c r="EBN34" s="228"/>
      <c r="EBO34" s="227"/>
      <c r="EBP34" s="228"/>
      <c r="EBQ34" s="227"/>
      <c r="EBR34" s="228"/>
      <c r="EBS34" s="227"/>
      <c r="EBT34" s="228"/>
      <c r="EBU34" s="227"/>
      <c r="EBV34" s="228"/>
      <c r="EBW34" s="227"/>
      <c r="EBX34" s="228"/>
      <c r="EBY34" s="227"/>
      <c r="EBZ34" s="228"/>
      <c r="ECA34" s="227"/>
      <c r="ECB34" s="228"/>
      <c r="ECC34" s="227"/>
      <c r="ECD34" s="228"/>
      <c r="ECE34" s="227"/>
      <c r="ECF34" s="228"/>
      <c r="ECG34" s="227"/>
      <c r="ECH34" s="228"/>
      <c r="ECI34" s="227"/>
      <c r="ECJ34" s="228"/>
      <c r="ECK34" s="227"/>
      <c r="ECL34" s="228"/>
      <c r="ECM34" s="227"/>
      <c r="ECN34" s="228"/>
      <c r="ECO34" s="227"/>
      <c r="ECP34" s="228"/>
      <c r="ECQ34" s="227"/>
      <c r="ECR34" s="228"/>
      <c r="ECS34" s="227"/>
      <c r="ECT34" s="228"/>
      <c r="ECU34" s="227"/>
      <c r="ECV34" s="228"/>
      <c r="ECW34" s="227"/>
      <c r="ECX34" s="228"/>
      <c r="ECY34" s="227"/>
      <c r="ECZ34" s="228"/>
      <c r="EDA34" s="227"/>
      <c r="EDB34" s="228"/>
      <c r="EDC34" s="227"/>
      <c r="EDD34" s="228"/>
      <c r="EDE34" s="227"/>
      <c r="EDF34" s="228"/>
      <c r="EDG34" s="227"/>
      <c r="EDH34" s="228"/>
      <c r="EDI34" s="227"/>
      <c r="EDJ34" s="228"/>
      <c r="EDK34" s="227"/>
      <c r="EDL34" s="228"/>
      <c r="EDM34" s="227"/>
      <c r="EDN34" s="228"/>
      <c r="EDO34" s="227"/>
      <c r="EDP34" s="228"/>
      <c r="EDQ34" s="227"/>
      <c r="EDR34" s="228"/>
      <c r="EDS34" s="227"/>
      <c r="EDT34" s="228"/>
      <c r="EDU34" s="227"/>
      <c r="EDV34" s="228"/>
      <c r="EDW34" s="227"/>
      <c r="EDX34" s="228"/>
      <c r="EDY34" s="227"/>
      <c r="EDZ34" s="228"/>
      <c r="EEA34" s="227"/>
      <c r="EEB34" s="228"/>
      <c r="EEC34" s="227"/>
      <c r="EED34" s="228"/>
      <c r="EEE34" s="227"/>
      <c r="EEF34" s="228"/>
      <c r="EEG34" s="227"/>
      <c r="EEH34" s="228"/>
      <c r="EEI34" s="227"/>
      <c r="EEJ34" s="228"/>
      <c r="EEK34" s="227"/>
      <c r="EEL34" s="228"/>
      <c r="EEM34" s="227"/>
      <c r="EEN34" s="228"/>
      <c r="EEO34" s="227"/>
      <c r="EEP34" s="228"/>
      <c r="EEQ34" s="227"/>
      <c r="EER34" s="228"/>
      <c r="EES34" s="227"/>
      <c r="EET34" s="228"/>
      <c r="EEU34" s="227"/>
      <c r="EEV34" s="228"/>
      <c r="EEW34" s="227"/>
      <c r="EEX34" s="228"/>
      <c r="EEY34" s="227"/>
      <c r="EEZ34" s="228"/>
      <c r="EFA34" s="227"/>
      <c r="EFB34" s="228"/>
      <c r="EFC34" s="227"/>
      <c r="EFD34" s="228"/>
      <c r="EFE34" s="227"/>
      <c r="EFF34" s="228"/>
      <c r="EFG34" s="227"/>
      <c r="EFH34" s="228"/>
      <c r="EFI34" s="227"/>
      <c r="EFJ34" s="228"/>
      <c r="EFK34" s="227"/>
      <c r="EFL34" s="228"/>
      <c r="EFM34" s="227"/>
      <c r="EFN34" s="228"/>
      <c r="EFO34" s="227"/>
      <c r="EFP34" s="228"/>
      <c r="EFQ34" s="227"/>
      <c r="EFR34" s="228"/>
      <c r="EFS34" s="227"/>
      <c r="EFT34" s="228"/>
      <c r="EFU34" s="227"/>
      <c r="EFV34" s="228"/>
      <c r="EFW34" s="227"/>
      <c r="EFX34" s="228"/>
      <c r="EFY34" s="227"/>
      <c r="EFZ34" s="228"/>
      <c r="EGA34" s="227"/>
      <c r="EGB34" s="228"/>
      <c r="EGC34" s="227"/>
      <c r="EGD34" s="228"/>
      <c r="EGE34" s="227"/>
      <c r="EGF34" s="228"/>
      <c r="EGG34" s="227"/>
      <c r="EGH34" s="228"/>
      <c r="EGI34" s="227"/>
      <c r="EGJ34" s="228"/>
      <c r="EGK34" s="227"/>
      <c r="EGL34" s="228"/>
      <c r="EGM34" s="227"/>
      <c r="EGN34" s="228"/>
      <c r="EGO34" s="227"/>
      <c r="EGP34" s="228"/>
      <c r="EGQ34" s="227"/>
      <c r="EGR34" s="228"/>
      <c r="EGS34" s="227"/>
      <c r="EGT34" s="228"/>
      <c r="EGU34" s="227"/>
      <c r="EGV34" s="228"/>
      <c r="EGW34" s="227"/>
      <c r="EGX34" s="228"/>
      <c r="EGY34" s="227"/>
      <c r="EGZ34" s="228"/>
      <c r="EHA34" s="227"/>
      <c r="EHB34" s="228"/>
      <c r="EHC34" s="227"/>
      <c r="EHD34" s="228"/>
      <c r="EHE34" s="227"/>
      <c r="EHF34" s="228"/>
      <c r="EHG34" s="227"/>
      <c r="EHH34" s="228"/>
      <c r="EHI34" s="227"/>
      <c r="EHJ34" s="228"/>
      <c r="EHK34" s="227"/>
      <c r="EHL34" s="228"/>
      <c r="EHM34" s="227"/>
      <c r="EHN34" s="228"/>
      <c r="EHO34" s="227"/>
      <c r="EHP34" s="228"/>
      <c r="EHQ34" s="227"/>
      <c r="EHR34" s="228"/>
      <c r="EHS34" s="227"/>
      <c r="EHT34" s="228"/>
      <c r="EHU34" s="227"/>
      <c r="EHV34" s="228"/>
      <c r="EHW34" s="227"/>
      <c r="EHX34" s="228"/>
      <c r="EHY34" s="227"/>
      <c r="EHZ34" s="228"/>
      <c r="EIA34" s="227"/>
      <c r="EIB34" s="228"/>
      <c r="EIC34" s="227"/>
      <c r="EID34" s="228"/>
      <c r="EIE34" s="227"/>
      <c r="EIF34" s="228"/>
      <c r="EIG34" s="227"/>
      <c r="EIH34" s="228"/>
      <c r="EII34" s="227"/>
      <c r="EIJ34" s="228"/>
      <c r="EIK34" s="227"/>
      <c r="EIL34" s="228"/>
      <c r="EIM34" s="227"/>
      <c r="EIN34" s="228"/>
      <c r="EIO34" s="227"/>
      <c r="EIP34" s="228"/>
      <c r="EIQ34" s="227"/>
      <c r="EIR34" s="228"/>
      <c r="EIS34" s="227"/>
      <c r="EIT34" s="228"/>
      <c r="EIU34" s="227"/>
      <c r="EIV34" s="228"/>
      <c r="EIW34" s="227"/>
      <c r="EIX34" s="228"/>
      <c r="EIY34" s="227"/>
      <c r="EIZ34" s="228"/>
      <c r="EJA34" s="227"/>
      <c r="EJB34" s="228"/>
      <c r="EJC34" s="227"/>
      <c r="EJD34" s="228"/>
      <c r="EJE34" s="227"/>
      <c r="EJF34" s="228"/>
      <c r="EJG34" s="227"/>
      <c r="EJH34" s="228"/>
      <c r="EJI34" s="227"/>
      <c r="EJJ34" s="228"/>
      <c r="EJK34" s="227"/>
      <c r="EJL34" s="228"/>
      <c r="EJM34" s="227"/>
      <c r="EJN34" s="228"/>
      <c r="EJO34" s="227"/>
      <c r="EJP34" s="228"/>
      <c r="EJQ34" s="227"/>
      <c r="EJR34" s="228"/>
      <c r="EJS34" s="227"/>
      <c r="EJT34" s="228"/>
      <c r="EJU34" s="227"/>
      <c r="EJV34" s="228"/>
      <c r="EJW34" s="227"/>
      <c r="EJX34" s="228"/>
      <c r="EJY34" s="227"/>
      <c r="EJZ34" s="228"/>
      <c r="EKA34" s="227"/>
      <c r="EKB34" s="228"/>
      <c r="EKC34" s="227"/>
      <c r="EKD34" s="228"/>
      <c r="EKE34" s="227"/>
      <c r="EKF34" s="228"/>
      <c r="EKG34" s="227"/>
      <c r="EKH34" s="228"/>
      <c r="EKI34" s="227"/>
      <c r="EKJ34" s="228"/>
      <c r="EKK34" s="227"/>
      <c r="EKL34" s="228"/>
      <c r="EKM34" s="227"/>
      <c r="EKN34" s="228"/>
      <c r="EKO34" s="227"/>
      <c r="EKP34" s="228"/>
      <c r="EKQ34" s="227"/>
      <c r="EKR34" s="228"/>
      <c r="EKS34" s="227"/>
      <c r="EKT34" s="228"/>
      <c r="EKU34" s="227"/>
      <c r="EKV34" s="228"/>
      <c r="EKW34" s="227"/>
      <c r="EKX34" s="228"/>
      <c r="EKY34" s="227"/>
      <c r="EKZ34" s="228"/>
      <c r="ELA34" s="227"/>
      <c r="ELB34" s="228"/>
      <c r="ELC34" s="227"/>
      <c r="ELD34" s="228"/>
      <c r="ELE34" s="227"/>
      <c r="ELF34" s="228"/>
      <c r="ELG34" s="227"/>
      <c r="ELH34" s="228"/>
      <c r="ELI34" s="227"/>
      <c r="ELJ34" s="228"/>
      <c r="ELK34" s="227"/>
      <c r="ELL34" s="228"/>
      <c r="ELM34" s="227"/>
      <c r="ELN34" s="228"/>
      <c r="ELO34" s="227"/>
      <c r="ELP34" s="228"/>
      <c r="ELQ34" s="227"/>
      <c r="ELR34" s="228"/>
      <c r="ELS34" s="227"/>
      <c r="ELT34" s="228"/>
      <c r="ELU34" s="227"/>
      <c r="ELV34" s="228"/>
      <c r="ELW34" s="227"/>
      <c r="ELX34" s="228"/>
      <c r="ELY34" s="227"/>
      <c r="ELZ34" s="228"/>
      <c r="EMA34" s="227"/>
      <c r="EMB34" s="228"/>
      <c r="EMC34" s="227"/>
      <c r="EMD34" s="228"/>
      <c r="EME34" s="227"/>
      <c r="EMF34" s="228"/>
      <c r="EMG34" s="227"/>
      <c r="EMH34" s="228"/>
      <c r="EMI34" s="227"/>
      <c r="EMJ34" s="228"/>
      <c r="EMK34" s="227"/>
      <c r="EML34" s="228"/>
      <c r="EMM34" s="227"/>
      <c r="EMN34" s="228"/>
      <c r="EMO34" s="227"/>
      <c r="EMP34" s="228"/>
      <c r="EMQ34" s="227"/>
      <c r="EMR34" s="228"/>
      <c r="EMS34" s="227"/>
      <c r="EMT34" s="228"/>
      <c r="EMU34" s="227"/>
      <c r="EMV34" s="228"/>
      <c r="EMW34" s="227"/>
      <c r="EMX34" s="228"/>
      <c r="EMY34" s="227"/>
      <c r="EMZ34" s="228"/>
      <c r="ENA34" s="227"/>
      <c r="ENB34" s="228"/>
      <c r="ENC34" s="227"/>
      <c r="END34" s="228"/>
      <c r="ENE34" s="227"/>
      <c r="ENF34" s="228"/>
      <c r="ENG34" s="227"/>
      <c r="ENH34" s="228"/>
      <c r="ENI34" s="227"/>
      <c r="ENJ34" s="228"/>
      <c r="ENK34" s="227"/>
      <c r="ENL34" s="228"/>
      <c r="ENM34" s="227"/>
      <c r="ENN34" s="228"/>
      <c r="ENO34" s="227"/>
      <c r="ENP34" s="228"/>
      <c r="ENQ34" s="227"/>
      <c r="ENR34" s="228"/>
      <c r="ENS34" s="227"/>
      <c r="ENT34" s="228"/>
      <c r="ENU34" s="227"/>
      <c r="ENV34" s="228"/>
      <c r="ENW34" s="227"/>
      <c r="ENX34" s="228"/>
      <c r="ENY34" s="227"/>
      <c r="ENZ34" s="228"/>
      <c r="EOA34" s="227"/>
      <c r="EOB34" s="228"/>
      <c r="EOC34" s="227"/>
      <c r="EOD34" s="228"/>
      <c r="EOE34" s="227"/>
      <c r="EOF34" s="228"/>
      <c r="EOG34" s="227"/>
      <c r="EOH34" s="228"/>
      <c r="EOI34" s="227"/>
      <c r="EOJ34" s="228"/>
      <c r="EOK34" s="227"/>
      <c r="EOL34" s="228"/>
      <c r="EOM34" s="227"/>
      <c r="EON34" s="228"/>
      <c r="EOO34" s="227"/>
      <c r="EOP34" s="228"/>
      <c r="EOQ34" s="227"/>
      <c r="EOR34" s="228"/>
      <c r="EOS34" s="227"/>
      <c r="EOT34" s="228"/>
      <c r="EOU34" s="227"/>
      <c r="EOV34" s="228"/>
      <c r="EOW34" s="227"/>
      <c r="EOX34" s="228"/>
      <c r="EOY34" s="227"/>
      <c r="EOZ34" s="228"/>
      <c r="EPA34" s="227"/>
      <c r="EPB34" s="228"/>
      <c r="EPC34" s="227"/>
      <c r="EPD34" s="228"/>
      <c r="EPE34" s="227"/>
      <c r="EPF34" s="228"/>
      <c r="EPG34" s="227"/>
      <c r="EPH34" s="228"/>
      <c r="EPI34" s="227"/>
      <c r="EPJ34" s="228"/>
      <c r="EPK34" s="227"/>
      <c r="EPL34" s="228"/>
      <c r="EPM34" s="227"/>
      <c r="EPN34" s="228"/>
      <c r="EPO34" s="227"/>
      <c r="EPP34" s="228"/>
      <c r="EPQ34" s="227"/>
      <c r="EPR34" s="228"/>
      <c r="EPS34" s="227"/>
      <c r="EPT34" s="228"/>
      <c r="EPU34" s="227"/>
      <c r="EPV34" s="228"/>
      <c r="EPW34" s="227"/>
      <c r="EPX34" s="228"/>
      <c r="EPY34" s="227"/>
      <c r="EPZ34" s="228"/>
      <c r="EQA34" s="227"/>
      <c r="EQB34" s="228"/>
      <c r="EQC34" s="227"/>
      <c r="EQD34" s="228"/>
      <c r="EQE34" s="227"/>
      <c r="EQF34" s="228"/>
      <c r="EQG34" s="227"/>
      <c r="EQH34" s="228"/>
      <c r="EQI34" s="227"/>
      <c r="EQJ34" s="228"/>
      <c r="EQK34" s="227"/>
      <c r="EQL34" s="228"/>
      <c r="EQM34" s="227"/>
      <c r="EQN34" s="228"/>
      <c r="EQO34" s="227"/>
      <c r="EQP34" s="228"/>
      <c r="EQQ34" s="227"/>
      <c r="EQR34" s="228"/>
      <c r="EQS34" s="227"/>
      <c r="EQT34" s="228"/>
      <c r="EQU34" s="227"/>
      <c r="EQV34" s="228"/>
      <c r="EQW34" s="227"/>
      <c r="EQX34" s="228"/>
      <c r="EQY34" s="227"/>
      <c r="EQZ34" s="228"/>
      <c r="ERA34" s="227"/>
      <c r="ERB34" s="228"/>
      <c r="ERC34" s="227"/>
      <c r="ERD34" s="228"/>
      <c r="ERE34" s="227"/>
      <c r="ERF34" s="228"/>
      <c r="ERG34" s="227"/>
      <c r="ERH34" s="228"/>
      <c r="ERI34" s="227"/>
      <c r="ERJ34" s="228"/>
      <c r="ERK34" s="227"/>
      <c r="ERL34" s="228"/>
      <c r="ERM34" s="227"/>
      <c r="ERN34" s="228"/>
      <c r="ERO34" s="227"/>
      <c r="ERP34" s="228"/>
      <c r="ERQ34" s="227"/>
      <c r="ERR34" s="228"/>
      <c r="ERS34" s="227"/>
      <c r="ERT34" s="228"/>
      <c r="ERU34" s="227"/>
      <c r="ERV34" s="228"/>
      <c r="ERW34" s="227"/>
      <c r="ERX34" s="228"/>
      <c r="ERY34" s="227"/>
      <c r="ERZ34" s="228"/>
      <c r="ESA34" s="227"/>
      <c r="ESB34" s="228"/>
      <c r="ESC34" s="227"/>
      <c r="ESD34" s="228"/>
      <c r="ESE34" s="227"/>
      <c r="ESF34" s="228"/>
      <c r="ESG34" s="227"/>
      <c r="ESH34" s="228"/>
      <c r="ESI34" s="227"/>
      <c r="ESJ34" s="228"/>
      <c r="ESK34" s="227"/>
      <c r="ESL34" s="228"/>
      <c r="ESM34" s="227"/>
      <c r="ESN34" s="228"/>
      <c r="ESO34" s="227"/>
      <c r="ESP34" s="228"/>
      <c r="ESQ34" s="227"/>
      <c r="ESR34" s="228"/>
      <c r="ESS34" s="227"/>
      <c r="EST34" s="228"/>
      <c r="ESU34" s="227"/>
      <c r="ESV34" s="228"/>
      <c r="ESW34" s="227"/>
      <c r="ESX34" s="228"/>
      <c r="ESY34" s="227"/>
      <c r="ESZ34" s="228"/>
      <c r="ETA34" s="227"/>
      <c r="ETB34" s="228"/>
      <c r="ETC34" s="227"/>
      <c r="ETD34" s="228"/>
      <c r="ETE34" s="227"/>
      <c r="ETF34" s="228"/>
      <c r="ETG34" s="227"/>
      <c r="ETH34" s="228"/>
      <c r="ETI34" s="227"/>
      <c r="ETJ34" s="228"/>
      <c r="ETK34" s="227"/>
      <c r="ETL34" s="228"/>
      <c r="ETM34" s="227"/>
      <c r="ETN34" s="228"/>
      <c r="ETO34" s="227"/>
      <c r="ETP34" s="228"/>
      <c r="ETQ34" s="227"/>
      <c r="ETR34" s="228"/>
      <c r="ETS34" s="227"/>
      <c r="ETT34" s="228"/>
      <c r="ETU34" s="227"/>
      <c r="ETV34" s="228"/>
      <c r="ETW34" s="227"/>
      <c r="ETX34" s="228"/>
      <c r="ETY34" s="227"/>
      <c r="ETZ34" s="228"/>
      <c r="EUA34" s="227"/>
      <c r="EUB34" s="228"/>
      <c r="EUC34" s="227"/>
      <c r="EUD34" s="228"/>
      <c r="EUE34" s="227"/>
      <c r="EUF34" s="228"/>
      <c r="EUG34" s="227"/>
      <c r="EUH34" s="228"/>
      <c r="EUI34" s="227"/>
      <c r="EUJ34" s="228"/>
      <c r="EUK34" s="227"/>
      <c r="EUL34" s="228"/>
      <c r="EUM34" s="227"/>
      <c r="EUN34" s="228"/>
      <c r="EUO34" s="227"/>
      <c r="EUP34" s="228"/>
      <c r="EUQ34" s="227"/>
      <c r="EUR34" s="228"/>
      <c r="EUS34" s="227"/>
      <c r="EUT34" s="228"/>
      <c r="EUU34" s="227"/>
      <c r="EUV34" s="228"/>
      <c r="EUW34" s="227"/>
      <c r="EUX34" s="228"/>
      <c r="EUY34" s="227"/>
      <c r="EUZ34" s="228"/>
      <c r="EVA34" s="227"/>
      <c r="EVB34" s="228"/>
      <c r="EVC34" s="227"/>
      <c r="EVD34" s="228"/>
      <c r="EVE34" s="227"/>
      <c r="EVF34" s="228"/>
      <c r="EVG34" s="227"/>
      <c r="EVH34" s="228"/>
      <c r="EVI34" s="227"/>
      <c r="EVJ34" s="228"/>
      <c r="EVK34" s="227"/>
      <c r="EVL34" s="228"/>
      <c r="EVM34" s="227"/>
      <c r="EVN34" s="228"/>
      <c r="EVO34" s="227"/>
      <c r="EVP34" s="228"/>
      <c r="EVQ34" s="227"/>
      <c r="EVR34" s="228"/>
      <c r="EVS34" s="227"/>
      <c r="EVT34" s="228"/>
      <c r="EVU34" s="227"/>
      <c r="EVV34" s="228"/>
      <c r="EVW34" s="227"/>
      <c r="EVX34" s="228"/>
      <c r="EVY34" s="227"/>
      <c r="EVZ34" s="228"/>
      <c r="EWA34" s="227"/>
      <c r="EWB34" s="228"/>
      <c r="EWC34" s="227"/>
      <c r="EWD34" s="228"/>
      <c r="EWE34" s="227"/>
      <c r="EWF34" s="228"/>
      <c r="EWG34" s="227"/>
      <c r="EWH34" s="228"/>
      <c r="EWI34" s="227"/>
      <c r="EWJ34" s="228"/>
      <c r="EWK34" s="227"/>
      <c r="EWL34" s="228"/>
      <c r="EWM34" s="227"/>
      <c r="EWN34" s="228"/>
      <c r="EWO34" s="227"/>
      <c r="EWP34" s="228"/>
      <c r="EWQ34" s="227"/>
      <c r="EWR34" s="228"/>
      <c r="EWS34" s="227"/>
      <c r="EWT34" s="228"/>
      <c r="EWU34" s="227"/>
      <c r="EWV34" s="228"/>
      <c r="EWW34" s="227"/>
      <c r="EWX34" s="228"/>
      <c r="EWY34" s="227"/>
      <c r="EWZ34" s="228"/>
      <c r="EXA34" s="227"/>
      <c r="EXB34" s="228"/>
      <c r="EXC34" s="227"/>
      <c r="EXD34" s="228"/>
      <c r="EXE34" s="227"/>
      <c r="EXF34" s="228"/>
      <c r="EXG34" s="227"/>
      <c r="EXH34" s="228"/>
      <c r="EXI34" s="227"/>
      <c r="EXJ34" s="228"/>
      <c r="EXK34" s="227"/>
      <c r="EXL34" s="228"/>
      <c r="EXM34" s="227"/>
      <c r="EXN34" s="228"/>
      <c r="EXO34" s="227"/>
      <c r="EXP34" s="228"/>
      <c r="EXQ34" s="227"/>
      <c r="EXR34" s="228"/>
      <c r="EXS34" s="227"/>
      <c r="EXT34" s="228"/>
      <c r="EXU34" s="227"/>
      <c r="EXV34" s="228"/>
      <c r="EXW34" s="227"/>
      <c r="EXX34" s="228"/>
      <c r="EXY34" s="227"/>
      <c r="EXZ34" s="228"/>
      <c r="EYA34" s="227"/>
      <c r="EYB34" s="228"/>
      <c r="EYC34" s="227"/>
      <c r="EYD34" s="228"/>
      <c r="EYE34" s="227"/>
      <c r="EYF34" s="228"/>
      <c r="EYG34" s="227"/>
      <c r="EYH34" s="228"/>
      <c r="EYI34" s="227"/>
      <c r="EYJ34" s="228"/>
      <c r="EYK34" s="227"/>
      <c r="EYL34" s="228"/>
      <c r="EYM34" s="227"/>
      <c r="EYN34" s="228"/>
      <c r="EYO34" s="227"/>
      <c r="EYP34" s="228"/>
      <c r="EYQ34" s="227"/>
      <c r="EYR34" s="228"/>
      <c r="EYS34" s="227"/>
      <c r="EYT34" s="228"/>
      <c r="EYU34" s="227"/>
      <c r="EYV34" s="228"/>
      <c r="EYW34" s="227"/>
      <c r="EYX34" s="228"/>
      <c r="EYY34" s="227"/>
      <c r="EYZ34" s="228"/>
      <c r="EZA34" s="227"/>
      <c r="EZB34" s="228"/>
      <c r="EZC34" s="227"/>
      <c r="EZD34" s="228"/>
      <c r="EZE34" s="227"/>
      <c r="EZF34" s="228"/>
      <c r="EZG34" s="227"/>
      <c r="EZH34" s="228"/>
      <c r="EZI34" s="227"/>
      <c r="EZJ34" s="228"/>
      <c r="EZK34" s="227"/>
      <c r="EZL34" s="228"/>
      <c r="EZM34" s="227"/>
      <c r="EZN34" s="228"/>
      <c r="EZO34" s="227"/>
      <c r="EZP34" s="228"/>
      <c r="EZQ34" s="227"/>
      <c r="EZR34" s="228"/>
      <c r="EZS34" s="227"/>
      <c r="EZT34" s="228"/>
      <c r="EZU34" s="227"/>
      <c r="EZV34" s="228"/>
      <c r="EZW34" s="227"/>
      <c r="EZX34" s="228"/>
      <c r="EZY34" s="227"/>
      <c r="EZZ34" s="228"/>
      <c r="FAA34" s="227"/>
      <c r="FAB34" s="228"/>
      <c r="FAC34" s="227"/>
      <c r="FAD34" s="228"/>
      <c r="FAE34" s="227"/>
      <c r="FAF34" s="228"/>
      <c r="FAG34" s="227"/>
      <c r="FAH34" s="228"/>
      <c r="FAI34" s="227"/>
      <c r="FAJ34" s="228"/>
      <c r="FAK34" s="227"/>
      <c r="FAL34" s="228"/>
      <c r="FAM34" s="227"/>
      <c r="FAN34" s="228"/>
      <c r="FAO34" s="227"/>
      <c r="FAP34" s="228"/>
      <c r="FAQ34" s="227"/>
      <c r="FAR34" s="228"/>
      <c r="FAS34" s="227"/>
      <c r="FAT34" s="228"/>
      <c r="FAU34" s="227"/>
      <c r="FAV34" s="228"/>
      <c r="FAW34" s="227"/>
      <c r="FAX34" s="228"/>
      <c r="FAY34" s="227"/>
      <c r="FAZ34" s="228"/>
      <c r="FBA34" s="227"/>
      <c r="FBB34" s="228"/>
      <c r="FBC34" s="227"/>
      <c r="FBD34" s="228"/>
      <c r="FBE34" s="227"/>
      <c r="FBF34" s="228"/>
      <c r="FBG34" s="227"/>
      <c r="FBH34" s="228"/>
      <c r="FBI34" s="227"/>
      <c r="FBJ34" s="228"/>
      <c r="FBK34" s="227"/>
      <c r="FBL34" s="228"/>
      <c r="FBM34" s="227"/>
      <c r="FBN34" s="228"/>
      <c r="FBO34" s="227"/>
      <c r="FBP34" s="228"/>
      <c r="FBQ34" s="227"/>
      <c r="FBR34" s="228"/>
      <c r="FBS34" s="227"/>
      <c r="FBT34" s="228"/>
      <c r="FBU34" s="227"/>
      <c r="FBV34" s="228"/>
      <c r="FBW34" s="227"/>
      <c r="FBX34" s="228"/>
      <c r="FBY34" s="227"/>
      <c r="FBZ34" s="228"/>
      <c r="FCA34" s="227"/>
      <c r="FCB34" s="228"/>
      <c r="FCC34" s="227"/>
      <c r="FCD34" s="228"/>
      <c r="FCE34" s="227"/>
      <c r="FCF34" s="228"/>
      <c r="FCG34" s="227"/>
      <c r="FCH34" s="228"/>
      <c r="FCI34" s="227"/>
      <c r="FCJ34" s="228"/>
      <c r="FCK34" s="227"/>
      <c r="FCL34" s="228"/>
      <c r="FCM34" s="227"/>
      <c r="FCN34" s="228"/>
      <c r="FCO34" s="227"/>
      <c r="FCP34" s="228"/>
      <c r="FCQ34" s="227"/>
      <c r="FCR34" s="228"/>
      <c r="FCS34" s="227"/>
      <c r="FCT34" s="228"/>
      <c r="FCU34" s="227"/>
      <c r="FCV34" s="228"/>
      <c r="FCW34" s="227"/>
      <c r="FCX34" s="228"/>
      <c r="FCY34" s="227"/>
      <c r="FCZ34" s="228"/>
      <c r="FDA34" s="227"/>
      <c r="FDB34" s="228"/>
      <c r="FDC34" s="227"/>
      <c r="FDD34" s="228"/>
      <c r="FDE34" s="227"/>
      <c r="FDF34" s="228"/>
      <c r="FDG34" s="227"/>
      <c r="FDH34" s="228"/>
      <c r="FDI34" s="227"/>
      <c r="FDJ34" s="228"/>
      <c r="FDK34" s="227"/>
      <c r="FDL34" s="228"/>
      <c r="FDM34" s="227"/>
      <c r="FDN34" s="228"/>
      <c r="FDO34" s="227"/>
      <c r="FDP34" s="228"/>
      <c r="FDQ34" s="227"/>
      <c r="FDR34" s="228"/>
      <c r="FDS34" s="227"/>
      <c r="FDT34" s="228"/>
      <c r="FDU34" s="227"/>
      <c r="FDV34" s="228"/>
      <c r="FDW34" s="227"/>
      <c r="FDX34" s="228"/>
      <c r="FDY34" s="227"/>
      <c r="FDZ34" s="228"/>
      <c r="FEA34" s="227"/>
      <c r="FEB34" s="228"/>
      <c r="FEC34" s="227"/>
      <c r="FED34" s="228"/>
      <c r="FEE34" s="227"/>
      <c r="FEF34" s="228"/>
      <c r="FEG34" s="227"/>
      <c r="FEH34" s="228"/>
      <c r="FEI34" s="227"/>
      <c r="FEJ34" s="228"/>
      <c r="FEK34" s="227"/>
      <c r="FEL34" s="228"/>
      <c r="FEM34" s="227"/>
      <c r="FEN34" s="228"/>
      <c r="FEO34" s="227"/>
      <c r="FEP34" s="228"/>
      <c r="FEQ34" s="227"/>
      <c r="FER34" s="228"/>
      <c r="FES34" s="227"/>
      <c r="FET34" s="228"/>
      <c r="FEU34" s="227"/>
      <c r="FEV34" s="228"/>
      <c r="FEW34" s="227"/>
      <c r="FEX34" s="228"/>
      <c r="FEY34" s="227"/>
      <c r="FEZ34" s="228"/>
      <c r="FFA34" s="227"/>
      <c r="FFB34" s="228"/>
      <c r="FFC34" s="227"/>
      <c r="FFD34" s="228"/>
      <c r="FFE34" s="227"/>
      <c r="FFF34" s="228"/>
      <c r="FFG34" s="227"/>
      <c r="FFH34" s="228"/>
      <c r="FFI34" s="227"/>
      <c r="FFJ34" s="228"/>
      <c r="FFK34" s="227"/>
      <c r="FFL34" s="228"/>
      <c r="FFM34" s="227"/>
      <c r="FFN34" s="228"/>
      <c r="FFO34" s="227"/>
      <c r="FFP34" s="228"/>
      <c r="FFQ34" s="227"/>
      <c r="FFR34" s="228"/>
      <c r="FFS34" s="227"/>
      <c r="FFT34" s="228"/>
      <c r="FFU34" s="227"/>
      <c r="FFV34" s="228"/>
      <c r="FFW34" s="227"/>
      <c r="FFX34" s="228"/>
      <c r="FFY34" s="227"/>
      <c r="FFZ34" s="228"/>
      <c r="FGA34" s="227"/>
      <c r="FGB34" s="228"/>
      <c r="FGC34" s="227"/>
      <c r="FGD34" s="228"/>
      <c r="FGE34" s="227"/>
      <c r="FGF34" s="228"/>
      <c r="FGG34" s="227"/>
      <c r="FGH34" s="228"/>
      <c r="FGI34" s="227"/>
      <c r="FGJ34" s="228"/>
      <c r="FGK34" s="227"/>
      <c r="FGL34" s="228"/>
      <c r="FGM34" s="227"/>
      <c r="FGN34" s="228"/>
      <c r="FGO34" s="227"/>
      <c r="FGP34" s="228"/>
      <c r="FGQ34" s="227"/>
      <c r="FGR34" s="228"/>
      <c r="FGS34" s="227"/>
      <c r="FGT34" s="228"/>
      <c r="FGU34" s="227"/>
      <c r="FGV34" s="228"/>
      <c r="FGW34" s="227"/>
      <c r="FGX34" s="228"/>
      <c r="FGY34" s="227"/>
      <c r="FGZ34" s="228"/>
      <c r="FHA34" s="227"/>
      <c r="FHB34" s="228"/>
      <c r="FHC34" s="227"/>
      <c r="FHD34" s="228"/>
      <c r="FHE34" s="227"/>
      <c r="FHF34" s="228"/>
      <c r="FHG34" s="227"/>
      <c r="FHH34" s="228"/>
      <c r="FHI34" s="227"/>
      <c r="FHJ34" s="228"/>
      <c r="FHK34" s="227"/>
      <c r="FHL34" s="228"/>
      <c r="FHM34" s="227"/>
      <c r="FHN34" s="228"/>
      <c r="FHO34" s="227"/>
      <c r="FHP34" s="228"/>
      <c r="FHQ34" s="227"/>
      <c r="FHR34" s="228"/>
      <c r="FHS34" s="227"/>
      <c r="FHT34" s="228"/>
      <c r="FHU34" s="227"/>
      <c r="FHV34" s="228"/>
      <c r="FHW34" s="227"/>
      <c r="FHX34" s="228"/>
      <c r="FHY34" s="227"/>
      <c r="FHZ34" s="228"/>
      <c r="FIA34" s="227"/>
      <c r="FIB34" s="228"/>
      <c r="FIC34" s="227"/>
      <c r="FID34" s="228"/>
      <c r="FIE34" s="227"/>
      <c r="FIF34" s="228"/>
      <c r="FIG34" s="227"/>
      <c r="FIH34" s="228"/>
      <c r="FII34" s="227"/>
      <c r="FIJ34" s="228"/>
      <c r="FIK34" s="227"/>
      <c r="FIL34" s="228"/>
      <c r="FIM34" s="227"/>
      <c r="FIN34" s="228"/>
      <c r="FIO34" s="227"/>
      <c r="FIP34" s="228"/>
      <c r="FIQ34" s="227"/>
      <c r="FIR34" s="228"/>
      <c r="FIS34" s="227"/>
      <c r="FIT34" s="228"/>
      <c r="FIU34" s="227"/>
      <c r="FIV34" s="228"/>
      <c r="FIW34" s="227"/>
      <c r="FIX34" s="228"/>
      <c r="FIY34" s="227"/>
      <c r="FIZ34" s="228"/>
      <c r="FJA34" s="227"/>
      <c r="FJB34" s="228"/>
      <c r="FJC34" s="227"/>
      <c r="FJD34" s="228"/>
      <c r="FJE34" s="227"/>
      <c r="FJF34" s="228"/>
      <c r="FJG34" s="227"/>
      <c r="FJH34" s="228"/>
      <c r="FJI34" s="227"/>
      <c r="FJJ34" s="228"/>
      <c r="FJK34" s="227"/>
      <c r="FJL34" s="228"/>
      <c r="FJM34" s="227"/>
      <c r="FJN34" s="228"/>
      <c r="FJO34" s="227"/>
      <c r="FJP34" s="228"/>
      <c r="FJQ34" s="227"/>
      <c r="FJR34" s="228"/>
      <c r="FJS34" s="227"/>
      <c r="FJT34" s="228"/>
      <c r="FJU34" s="227"/>
      <c r="FJV34" s="228"/>
      <c r="FJW34" s="227"/>
      <c r="FJX34" s="228"/>
      <c r="FJY34" s="227"/>
      <c r="FJZ34" s="228"/>
      <c r="FKA34" s="227"/>
      <c r="FKB34" s="228"/>
      <c r="FKC34" s="227"/>
      <c r="FKD34" s="228"/>
      <c r="FKE34" s="227"/>
      <c r="FKF34" s="228"/>
      <c r="FKG34" s="227"/>
      <c r="FKH34" s="228"/>
      <c r="FKI34" s="227"/>
      <c r="FKJ34" s="228"/>
      <c r="FKK34" s="227"/>
      <c r="FKL34" s="228"/>
      <c r="FKM34" s="227"/>
      <c r="FKN34" s="228"/>
      <c r="FKO34" s="227"/>
      <c r="FKP34" s="228"/>
      <c r="FKQ34" s="227"/>
      <c r="FKR34" s="228"/>
      <c r="FKS34" s="227"/>
      <c r="FKT34" s="228"/>
      <c r="FKU34" s="227"/>
      <c r="FKV34" s="228"/>
      <c r="FKW34" s="227"/>
      <c r="FKX34" s="228"/>
      <c r="FKY34" s="227"/>
      <c r="FKZ34" s="228"/>
      <c r="FLA34" s="227"/>
      <c r="FLB34" s="228"/>
      <c r="FLC34" s="227"/>
      <c r="FLD34" s="228"/>
      <c r="FLE34" s="227"/>
      <c r="FLF34" s="228"/>
      <c r="FLG34" s="227"/>
      <c r="FLH34" s="228"/>
      <c r="FLI34" s="227"/>
      <c r="FLJ34" s="228"/>
      <c r="FLK34" s="227"/>
      <c r="FLL34" s="228"/>
      <c r="FLM34" s="227"/>
      <c r="FLN34" s="228"/>
      <c r="FLO34" s="227"/>
      <c r="FLP34" s="228"/>
      <c r="FLQ34" s="227"/>
      <c r="FLR34" s="228"/>
      <c r="FLS34" s="227"/>
      <c r="FLT34" s="228"/>
      <c r="FLU34" s="227"/>
      <c r="FLV34" s="228"/>
      <c r="FLW34" s="227"/>
      <c r="FLX34" s="228"/>
      <c r="FLY34" s="227"/>
      <c r="FLZ34" s="228"/>
      <c r="FMA34" s="227"/>
      <c r="FMB34" s="228"/>
      <c r="FMC34" s="227"/>
      <c r="FMD34" s="228"/>
      <c r="FME34" s="227"/>
      <c r="FMF34" s="228"/>
      <c r="FMG34" s="227"/>
      <c r="FMH34" s="228"/>
      <c r="FMI34" s="227"/>
      <c r="FMJ34" s="228"/>
      <c r="FMK34" s="227"/>
      <c r="FML34" s="228"/>
      <c r="FMM34" s="227"/>
      <c r="FMN34" s="228"/>
      <c r="FMO34" s="227"/>
      <c r="FMP34" s="228"/>
      <c r="FMQ34" s="227"/>
      <c r="FMR34" s="228"/>
      <c r="FMS34" s="227"/>
      <c r="FMT34" s="228"/>
      <c r="FMU34" s="227"/>
      <c r="FMV34" s="228"/>
      <c r="FMW34" s="227"/>
      <c r="FMX34" s="228"/>
      <c r="FMY34" s="227"/>
      <c r="FMZ34" s="228"/>
      <c r="FNA34" s="227"/>
      <c r="FNB34" s="228"/>
      <c r="FNC34" s="227"/>
      <c r="FND34" s="228"/>
      <c r="FNE34" s="227"/>
      <c r="FNF34" s="228"/>
      <c r="FNG34" s="227"/>
      <c r="FNH34" s="228"/>
      <c r="FNI34" s="227"/>
      <c r="FNJ34" s="228"/>
      <c r="FNK34" s="227"/>
      <c r="FNL34" s="228"/>
      <c r="FNM34" s="227"/>
      <c r="FNN34" s="228"/>
      <c r="FNO34" s="227"/>
      <c r="FNP34" s="228"/>
      <c r="FNQ34" s="227"/>
      <c r="FNR34" s="228"/>
      <c r="FNS34" s="227"/>
      <c r="FNT34" s="228"/>
      <c r="FNU34" s="227"/>
      <c r="FNV34" s="228"/>
      <c r="FNW34" s="227"/>
      <c r="FNX34" s="228"/>
      <c r="FNY34" s="227"/>
      <c r="FNZ34" s="228"/>
      <c r="FOA34" s="227"/>
      <c r="FOB34" s="228"/>
      <c r="FOC34" s="227"/>
      <c r="FOD34" s="228"/>
      <c r="FOE34" s="227"/>
      <c r="FOF34" s="228"/>
      <c r="FOG34" s="227"/>
      <c r="FOH34" s="228"/>
      <c r="FOI34" s="227"/>
      <c r="FOJ34" s="228"/>
      <c r="FOK34" s="227"/>
      <c r="FOL34" s="228"/>
      <c r="FOM34" s="227"/>
      <c r="FON34" s="228"/>
      <c r="FOO34" s="227"/>
      <c r="FOP34" s="228"/>
      <c r="FOQ34" s="227"/>
      <c r="FOR34" s="228"/>
      <c r="FOS34" s="227"/>
      <c r="FOT34" s="228"/>
      <c r="FOU34" s="227"/>
      <c r="FOV34" s="228"/>
      <c r="FOW34" s="227"/>
      <c r="FOX34" s="228"/>
      <c r="FOY34" s="227"/>
      <c r="FOZ34" s="228"/>
      <c r="FPA34" s="227"/>
      <c r="FPB34" s="228"/>
      <c r="FPC34" s="227"/>
      <c r="FPD34" s="228"/>
      <c r="FPE34" s="227"/>
      <c r="FPF34" s="228"/>
      <c r="FPG34" s="227"/>
      <c r="FPH34" s="228"/>
      <c r="FPI34" s="227"/>
      <c r="FPJ34" s="228"/>
      <c r="FPK34" s="227"/>
      <c r="FPL34" s="228"/>
      <c r="FPM34" s="227"/>
      <c r="FPN34" s="228"/>
      <c r="FPO34" s="227"/>
      <c r="FPP34" s="228"/>
      <c r="FPQ34" s="227"/>
      <c r="FPR34" s="228"/>
      <c r="FPS34" s="227"/>
      <c r="FPT34" s="228"/>
      <c r="FPU34" s="227"/>
      <c r="FPV34" s="228"/>
      <c r="FPW34" s="227"/>
      <c r="FPX34" s="228"/>
      <c r="FPY34" s="227"/>
      <c r="FPZ34" s="228"/>
      <c r="FQA34" s="227"/>
      <c r="FQB34" s="228"/>
      <c r="FQC34" s="227"/>
      <c r="FQD34" s="228"/>
      <c r="FQE34" s="227"/>
      <c r="FQF34" s="228"/>
      <c r="FQG34" s="227"/>
      <c r="FQH34" s="228"/>
      <c r="FQI34" s="227"/>
      <c r="FQJ34" s="228"/>
      <c r="FQK34" s="227"/>
      <c r="FQL34" s="228"/>
      <c r="FQM34" s="227"/>
      <c r="FQN34" s="228"/>
      <c r="FQO34" s="227"/>
      <c r="FQP34" s="228"/>
      <c r="FQQ34" s="227"/>
      <c r="FQR34" s="228"/>
      <c r="FQS34" s="227"/>
      <c r="FQT34" s="228"/>
      <c r="FQU34" s="227"/>
      <c r="FQV34" s="228"/>
      <c r="FQW34" s="227"/>
      <c r="FQX34" s="228"/>
      <c r="FQY34" s="227"/>
      <c r="FQZ34" s="228"/>
      <c r="FRA34" s="227"/>
      <c r="FRB34" s="228"/>
      <c r="FRC34" s="227"/>
      <c r="FRD34" s="228"/>
      <c r="FRE34" s="227"/>
      <c r="FRF34" s="228"/>
      <c r="FRG34" s="227"/>
      <c r="FRH34" s="228"/>
      <c r="FRI34" s="227"/>
      <c r="FRJ34" s="228"/>
      <c r="FRK34" s="227"/>
      <c r="FRL34" s="228"/>
      <c r="FRM34" s="227"/>
      <c r="FRN34" s="228"/>
      <c r="FRO34" s="227"/>
      <c r="FRP34" s="228"/>
      <c r="FRQ34" s="227"/>
      <c r="FRR34" s="228"/>
      <c r="FRS34" s="227"/>
      <c r="FRT34" s="228"/>
      <c r="FRU34" s="227"/>
      <c r="FRV34" s="228"/>
      <c r="FRW34" s="227"/>
      <c r="FRX34" s="228"/>
      <c r="FRY34" s="227"/>
      <c r="FRZ34" s="228"/>
      <c r="FSA34" s="227"/>
      <c r="FSB34" s="228"/>
      <c r="FSC34" s="227"/>
      <c r="FSD34" s="228"/>
      <c r="FSE34" s="227"/>
      <c r="FSF34" s="228"/>
      <c r="FSG34" s="227"/>
      <c r="FSH34" s="228"/>
      <c r="FSI34" s="227"/>
      <c r="FSJ34" s="228"/>
      <c r="FSK34" s="227"/>
      <c r="FSL34" s="228"/>
      <c r="FSM34" s="227"/>
      <c r="FSN34" s="228"/>
      <c r="FSO34" s="227"/>
      <c r="FSP34" s="228"/>
      <c r="FSQ34" s="227"/>
      <c r="FSR34" s="228"/>
      <c r="FSS34" s="227"/>
      <c r="FST34" s="228"/>
      <c r="FSU34" s="227"/>
      <c r="FSV34" s="228"/>
      <c r="FSW34" s="227"/>
      <c r="FSX34" s="228"/>
      <c r="FSY34" s="227"/>
      <c r="FSZ34" s="228"/>
      <c r="FTA34" s="227"/>
      <c r="FTB34" s="228"/>
      <c r="FTC34" s="227"/>
      <c r="FTD34" s="228"/>
      <c r="FTE34" s="227"/>
      <c r="FTF34" s="228"/>
      <c r="FTG34" s="227"/>
      <c r="FTH34" s="228"/>
      <c r="FTI34" s="227"/>
      <c r="FTJ34" s="228"/>
      <c r="FTK34" s="227"/>
      <c r="FTL34" s="228"/>
      <c r="FTM34" s="227"/>
      <c r="FTN34" s="228"/>
      <c r="FTO34" s="227"/>
      <c r="FTP34" s="228"/>
      <c r="FTQ34" s="227"/>
      <c r="FTR34" s="228"/>
      <c r="FTS34" s="227"/>
      <c r="FTT34" s="228"/>
      <c r="FTU34" s="227"/>
      <c r="FTV34" s="228"/>
      <c r="FTW34" s="227"/>
      <c r="FTX34" s="228"/>
      <c r="FTY34" s="227"/>
      <c r="FTZ34" s="228"/>
      <c r="FUA34" s="227"/>
      <c r="FUB34" s="228"/>
      <c r="FUC34" s="227"/>
      <c r="FUD34" s="228"/>
      <c r="FUE34" s="227"/>
      <c r="FUF34" s="228"/>
      <c r="FUG34" s="227"/>
      <c r="FUH34" s="228"/>
      <c r="FUI34" s="227"/>
      <c r="FUJ34" s="228"/>
      <c r="FUK34" s="227"/>
      <c r="FUL34" s="228"/>
      <c r="FUM34" s="227"/>
      <c r="FUN34" s="228"/>
      <c r="FUO34" s="227"/>
      <c r="FUP34" s="228"/>
      <c r="FUQ34" s="227"/>
      <c r="FUR34" s="228"/>
      <c r="FUS34" s="227"/>
      <c r="FUT34" s="228"/>
      <c r="FUU34" s="227"/>
      <c r="FUV34" s="228"/>
      <c r="FUW34" s="227"/>
      <c r="FUX34" s="228"/>
      <c r="FUY34" s="227"/>
      <c r="FUZ34" s="228"/>
      <c r="FVA34" s="227"/>
      <c r="FVB34" s="228"/>
      <c r="FVC34" s="227"/>
      <c r="FVD34" s="228"/>
      <c r="FVE34" s="227"/>
      <c r="FVF34" s="228"/>
      <c r="FVG34" s="227"/>
      <c r="FVH34" s="228"/>
      <c r="FVI34" s="227"/>
      <c r="FVJ34" s="228"/>
      <c r="FVK34" s="227"/>
      <c r="FVL34" s="228"/>
      <c r="FVM34" s="227"/>
      <c r="FVN34" s="228"/>
      <c r="FVO34" s="227"/>
      <c r="FVP34" s="228"/>
      <c r="FVQ34" s="227"/>
      <c r="FVR34" s="228"/>
      <c r="FVS34" s="227"/>
      <c r="FVT34" s="228"/>
      <c r="FVU34" s="227"/>
      <c r="FVV34" s="228"/>
      <c r="FVW34" s="227"/>
      <c r="FVX34" s="228"/>
      <c r="FVY34" s="227"/>
      <c r="FVZ34" s="228"/>
      <c r="FWA34" s="227"/>
      <c r="FWB34" s="228"/>
      <c r="FWC34" s="227"/>
      <c r="FWD34" s="228"/>
      <c r="FWE34" s="227"/>
      <c r="FWF34" s="228"/>
      <c r="FWG34" s="227"/>
      <c r="FWH34" s="228"/>
      <c r="FWI34" s="227"/>
      <c r="FWJ34" s="228"/>
      <c r="FWK34" s="227"/>
      <c r="FWL34" s="228"/>
      <c r="FWM34" s="227"/>
      <c r="FWN34" s="228"/>
      <c r="FWO34" s="227"/>
      <c r="FWP34" s="228"/>
      <c r="FWQ34" s="227"/>
      <c r="FWR34" s="228"/>
      <c r="FWS34" s="227"/>
      <c r="FWT34" s="228"/>
      <c r="FWU34" s="227"/>
      <c r="FWV34" s="228"/>
      <c r="FWW34" s="227"/>
      <c r="FWX34" s="228"/>
      <c r="FWY34" s="227"/>
      <c r="FWZ34" s="228"/>
      <c r="FXA34" s="227"/>
      <c r="FXB34" s="228"/>
      <c r="FXC34" s="227"/>
      <c r="FXD34" s="228"/>
      <c r="FXE34" s="227"/>
      <c r="FXF34" s="228"/>
      <c r="FXG34" s="227"/>
      <c r="FXH34" s="228"/>
      <c r="FXI34" s="227"/>
      <c r="FXJ34" s="228"/>
      <c r="FXK34" s="227"/>
      <c r="FXL34" s="228"/>
      <c r="FXM34" s="227"/>
      <c r="FXN34" s="228"/>
      <c r="FXO34" s="227"/>
      <c r="FXP34" s="228"/>
      <c r="FXQ34" s="227"/>
      <c r="FXR34" s="228"/>
      <c r="FXS34" s="227"/>
      <c r="FXT34" s="228"/>
      <c r="FXU34" s="227"/>
      <c r="FXV34" s="228"/>
      <c r="FXW34" s="227"/>
      <c r="FXX34" s="228"/>
      <c r="FXY34" s="227"/>
      <c r="FXZ34" s="228"/>
      <c r="FYA34" s="227"/>
      <c r="FYB34" s="228"/>
      <c r="FYC34" s="227"/>
      <c r="FYD34" s="228"/>
      <c r="FYE34" s="227"/>
      <c r="FYF34" s="228"/>
      <c r="FYG34" s="227"/>
      <c r="FYH34" s="228"/>
      <c r="FYI34" s="227"/>
      <c r="FYJ34" s="228"/>
      <c r="FYK34" s="227"/>
      <c r="FYL34" s="228"/>
      <c r="FYM34" s="227"/>
      <c r="FYN34" s="228"/>
      <c r="FYO34" s="227"/>
      <c r="FYP34" s="228"/>
      <c r="FYQ34" s="227"/>
      <c r="FYR34" s="228"/>
      <c r="FYS34" s="227"/>
      <c r="FYT34" s="228"/>
      <c r="FYU34" s="227"/>
      <c r="FYV34" s="228"/>
      <c r="FYW34" s="227"/>
      <c r="FYX34" s="228"/>
      <c r="FYY34" s="227"/>
      <c r="FYZ34" s="228"/>
      <c r="FZA34" s="227"/>
      <c r="FZB34" s="228"/>
      <c r="FZC34" s="227"/>
      <c r="FZD34" s="228"/>
      <c r="FZE34" s="227"/>
      <c r="FZF34" s="228"/>
      <c r="FZG34" s="227"/>
      <c r="FZH34" s="228"/>
      <c r="FZI34" s="227"/>
      <c r="FZJ34" s="228"/>
      <c r="FZK34" s="227"/>
      <c r="FZL34" s="228"/>
      <c r="FZM34" s="227"/>
      <c r="FZN34" s="228"/>
      <c r="FZO34" s="227"/>
      <c r="FZP34" s="228"/>
      <c r="FZQ34" s="227"/>
      <c r="FZR34" s="228"/>
      <c r="FZS34" s="227"/>
      <c r="FZT34" s="228"/>
      <c r="FZU34" s="227"/>
      <c r="FZV34" s="228"/>
      <c r="FZW34" s="227"/>
      <c r="FZX34" s="228"/>
      <c r="FZY34" s="227"/>
      <c r="FZZ34" s="228"/>
      <c r="GAA34" s="227"/>
      <c r="GAB34" s="228"/>
      <c r="GAC34" s="227"/>
      <c r="GAD34" s="228"/>
      <c r="GAE34" s="227"/>
      <c r="GAF34" s="228"/>
      <c r="GAG34" s="227"/>
      <c r="GAH34" s="228"/>
      <c r="GAI34" s="227"/>
      <c r="GAJ34" s="228"/>
      <c r="GAK34" s="227"/>
      <c r="GAL34" s="228"/>
      <c r="GAM34" s="227"/>
      <c r="GAN34" s="228"/>
      <c r="GAO34" s="227"/>
      <c r="GAP34" s="228"/>
      <c r="GAQ34" s="227"/>
      <c r="GAR34" s="228"/>
      <c r="GAS34" s="227"/>
      <c r="GAT34" s="228"/>
      <c r="GAU34" s="227"/>
      <c r="GAV34" s="228"/>
      <c r="GAW34" s="227"/>
      <c r="GAX34" s="228"/>
      <c r="GAY34" s="227"/>
      <c r="GAZ34" s="228"/>
      <c r="GBA34" s="227"/>
      <c r="GBB34" s="228"/>
      <c r="GBC34" s="227"/>
      <c r="GBD34" s="228"/>
      <c r="GBE34" s="227"/>
      <c r="GBF34" s="228"/>
      <c r="GBG34" s="227"/>
      <c r="GBH34" s="228"/>
      <c r="GBI34" s="227"/>
      <c r="GBJ34" s="228"/>
      <c r="GBK34" s="227"/>
      <c r="GBL34" s="228"/>
      <c r="GBM34" s="227"/>
      <c r="GBN34" s="228"/>
      <c r="GBO34" s="227"/>
      <c r="GBP34" s="228"/>
      <c r="GBQ34" s="227"/>
      <c r="GBR34" s="228"/>
      <c r="GBS34" s="227"/>
      <c r="GBT34" s="228"/>
      <c r="GBU34" s="227"/>
      <c r="GBV34" s="228"/>
      <c r="GBW34" s="227"/>
      <c r="GBX34" s="228"/>
      <c r="GBY34" s="227"/>
      <c r="GBZ34" s="228"/>
      <c r="GCA34" s="227"/>
      <c r="GCB34" s="228"/>
      <c r="GCC34" s="227"/>
      <c r="GCD34" s="228"/>
      <c r="GCE34" s="227"/>
      <c r="GCF34" s="228"/>
      <c r="GCG34" s="227"/>
      <c r="GCH34" s="228"/>
      <c r="GCI34" s="227"/>
      <c r="GCJ34" s="228"/>
      <c r="GCK34" s="227"/>
      <c r="GCL34" s="228"/>
      <c r="GCM34" s="227"/>
      <c r="GCN34" s="228"/>
      <c r="GCO34" s="227"/>
      <c r="GCP34" s="228"/>
      <c r="GCQ34" s="227"/>
      <c r="GCR34" s="228"/>
      <c r="GCS34" s="227"/>
      <c r="GCT34" s="228"/>
      <c r="GCU34" s="227"/>
      <c r="GCV34" s="228"/>
      <c r="GCW34" s="227"/>
      <c r="GCX34" s="228"/>
      <c r="GCY34" s="227"/>
      <c r="GCZ34" s="228"/>
      <c r="GDA34" s="227"/>
      <c r="GDB34" s="228"/>
      <c r="GDC34" s="227"/>
      <c r="GDD34" s="228"/>
      <c r="GDE34" s="227"/>
      <c r="GDF34" s="228"/>
      <c r="GDG34" s="227"/>
      <c r="GDH34" s="228"/>
      <c r="GDI34" s="227"/>
      <c r="GDJ34" s="228"/>
      <c r="GDK34" s="227"/>
      <c r="GDL34" s="228"/>
      <c r="GDM34" s="227"/>
      <c r="GDN34" s="228"/>
      <c r="GDO34" s="227"/>
      <c r="GDP34" s="228"/>
      <c r="GDQ34" s="227"/>
      <c r="GDR34" s="228"/>
      <c r="GDS34" s="227"/>
      <c r="GDT34" s="228"/>
      <c r="GDU34" s="227"/>
      <c r="GDV34" s="228"/>
      <c r="GDW34" s="227"/>
      <c r="GDX34" s="228"/>
      <c r="GDY34" s="227"/>
      <c r="GDZ34" s="228"/>
      <c r="GEA34" s="227"/>
      <c r="GEB34" s="228"/>
      <c r="GEC34" s="227"/>
      <c r="GED34" s="228"/>
      <c r="GEE34" s="227"/>
      <c r="GEF34" s="228"/>
      <c r="GEG34" s="227"/>
      <c r="GEH34" s="228"/>
      <c r="GEI34" s="227"/>
      <c r="GEJ34" s="228"/>
      <c r="GEK34" s="227"/>
      <c r="GEL34" s="228"/>
      <c r="GEM34" s="227"/>
      <c r="GEN34" s="228"/>
      <c r="GEO34" s="227"/>
      <c r="GEP34" s="228"/>
      <c r="GEQ34" s="227"/>
      <c r="GER34" s="228"/>
      <c r="GES34" s="227"/>
      <c r="GET34" s="228"/>
      <c r="GEU34" s="227"/>
      <c r="GEV34" s="228"/>
      <c r="GEW34" s="227"/>
      <c r="GEX34" s="228"/>
      <c r="GEY34" s="227"/>
      <c r="GEZ34" s="228"/>
      <c r="GFA34" s="227"/>
      <c r="GFB34" s="228"/>
      <c r="GFC34" s="227"/>
      <c r="GFD34" s="228"/>
      <c r="GFE34" s="227"/>
      <c r="GFF34" s="228"/>
      <c r="GFG34" s="227"/>
      <c r="GFH34" s="228"/>
      <c r="GFI34" s="227"/>
      <c r="GFJ34" s="228"/>
      <c r="GFK34" s="227"/>
      <c r="GFL34" s="228"/>
      <c r="GFM34" s="227"/>
      <c r="GFN34" s="228"/>
      <c r="GFO34" s="227"/>
      <c r="GFP34" s="228"/>
      <c r="GFQ34" s="227"/>
      <c r="GFR34" s="228"/>
      <c r="GFS34" s="227"/>
      <c r="GFT34" s="228"/>
      <c r="GFU34" s="227"/>
      <c r="GFV34" s="228"/>
      <c r="GFW34" s="227"/>
      <c r="GFX34" s="228"/>
      <c r="GFY34" s="227"/>
      <c r="GFZ34" s="228"/>
      <c r="GGA34" s="227"/>
      <c r="GGB34" s="228"/>
      <c r="GGC34" s="227"/>
      <c r="GGD34" s="228"/>
      <c r="GGE34" s="227"/>
      <c r="GGF34" s="228"/>
      <c r="GGG34" s="227"/>
      <c r="GGH34" s="228"/>
      <c r="GGI34" s="227"/>
      <c r="GGJ34" s="228"/>
      <c r="GGK34" s="227"/>
      <c r="GGL34" s="228"/>
      <c r="GGM34" s="227"/>
      <c r="GGN34" s="228"/>
      <c r="GGO34" s="227"/>
      <c r="GGP34" s="228"/>
      <c r="GGQ34" s="227"/>
      <c r="GGR34" s="228"/>
      <c r="GGS34" s="227"/>
      <c r="GGT34" s="228"/>
      <c r="GGU34" s="227"/>
      <c r="GGV34" s="228"/>
      <c r="GGW34" s="227"/>
      <c r="GGX34" s="228"/>
      <c r="GGY34" s="227"/>
      <c r="GGZ34" s="228"/>
      <c r="GHA34" s="227"/>
      <c r="GHB34" s="228"/>
      <c r="GHC34" s="227"/>
      <c r="GHD34" s="228"/>
      <c r="GHE34" s="227"/>
      <c r="GHF34" s="228"/>
      <c r="GHG34" s="227"/>
      <c r="GHH34" s="228"/>
      <c r="GHI34" s="227"/>
      <c r="GHJ34" s="228"/>
      <c r="GHK34" s="227"/>
      <c r="GHL34" s="228"/>
      <c r="GHM34" s="227"/>
      <c r="GHN34" s="228"/>
      <c r="GHO34" s="227"/>
      <c r="GHP34" s="228"/>
      <c r="GHQ34" s="227"/>
      <c r="GHR34" s="228"/>
      <c r="GHS34" s="227"/>
      <c r="GHT34" s="228"/>
      <c r="GHU34" s="227"/>
      <c r="GHV34" s="228"/>
      <c r="GHW34" s="227"/>
      <c r="GHX34" s="228"/>
      <c r="GHY34" s="227"/>
      <c r="GHZ34" s="228"/>
      <c r="GIA34" s="227"/>
      <c r="GIB34" s="228"/>
      <c r="GIC34" s="227"/>
      <c r="GID34" s="228"/>
      <c r="GIE34" s="227"/>
      <c r="GIF34" s="228"/>
      <c r="GIG34" s="227"/>
      <c r="GIH34" s="228"/>
      <c r="GII34" s="227"/>
      <c r="GIJ34" s="228"/>
      <c r="GIK34" s="227"/>
      <c r="GIL34" s="228"/>
      <c r="GIM34" s="227"/>
      <c r="GIN34" s="228"/>
      <c r="GIO34" s="227"/>
      <c r="GIP34" s="228"/>
      <c r="GIQ34" s="227"/>
      <c r="GIR34" s="228"/>
      <c r="GIS34" s="227"/>
      <c r="GIT34" s="228"/>
      <c r="GIU34" s="227"/>
      <c r="GIV34" s="228"/>
      <c r="GIW34" s="227"/>
      <c r="GIX34" s="228"/>
      <c r="GIY34" s="227"/>
      <c r="GIZ34" s="228"/>
      <c r="GJA34" s="227"/>
      <c r="GJB34" s="228"/>
      <c r="GJC34" s="227"/>
      <c r="GJD34" s="228"/>
      <c r="GJE34" s="227"/>
      <c r="GJF34" s="228"/>
      <c r="GJG34" s="227"/>
      <c r="GJH34" s="228"/>
      <c r="GJI34" s="227"/>
      <c r="GJJ34" s="228"/>
      <c r="GJK34" s="227"/>
      <c r="GJL34" s="228"/>
      <c r="GJM34" s="227"/>
      <c r="GJN34" s="228"/>
      <c r="GJO34" s="227"/>
      <c r="GJP34" s="228"/>
      <c r="GJQ34" s="227"/>
      <c r="GJR34" s="228"/>
      <c r="GJS34" s="227"/>
      <c r="GJT34" s="228"/>
      <c r="GJU34" s="227"/>
      <c r="GJV34" s="228"/>
      <c r="GJW34" s="227"/>
      <c r="GJX34" s="228"/>
      <c r="GJY34" s="227"/>
      <c r="GJZ34" s="228"/>
      <c r="GKA34" s="227"/>
      <c r="GKB34" s="228"/>
      <c r="GKC34" s="227"/>
      <c r="GKD34" s="228"/>
      <c r="GKE34" s="227"/>
      <c r="GKF34" s="228"/>
      <c r="GKG34" s="227"/>
      <c r="GKH34" s="228"/>
      <c r="GKI34" s="227"/>
      <c r="GKJ34" s="228"/>
      <c r="GKK34" s="227"/>
      <c r="GKL34" s="228"/>
      <c r="GKM34" s="227"/>
      <c r="GKN34" s="228"/>
      <c r="GKO34" s="227"/>
      <c r="GKP34" s="228"/>
      <c r="GKQ34" s="227"/>
      <c r="GKR34" s="228"/>
      <c r="GKS34" s="227"/>
      <c r="GKT34" s="228"/>
      <c r="GKU34" s="227"/>
      <c r="GKV34" s="228"/>
      <c r="GKW34" s="227"/>
      <c r="GKX34" s="228"/>
      <c r="GKY34" s="227"/>
      <c r="GKZ34" s="228"/>
      <c r="GLA34" s="227"/>
      <c r="GLB34" s="228"/>
      <c r="GLC34" s="227"/>
      <c r="GLD34" s="228"/>
      <c r="GLE34" s="227"/>
      <c r="GLF34" s="228"/>
      <c r="GLG34" s="227"/>
      <c r="GLH34" s="228"/>
      <c r="GLI34" s="227"/>
      <c r="GLJ34" s="228"/>
      <c r="GLK34" s="227"/>
      <c r="GLL34" s="228"/>
      <c r="GLM34" s="227"/>
      <c r="GLN34" s="228"/>
      <c r="GLO34" s="227"/>
      <c r="GLP34" s="228"/>
      <c r="GLQ34" s="227"/>
      <c r="GLR34" s="228"/>
      <c r="GLS34" s="227"/>
      <c r="GLT34" s="228"/>
      <c r="GLU34" s="227"/>
      <c r="GLV34" s="228"/>
      <c r="GLW34" s="227"/>
      <c r="GLX34" s="228"/>
      <c r="GLY34" s="227"/>
      <c r="GLZ34" s="228"/>
      <c r="GMA34" s="227"/>
      <c r="GMB34" s="228"/>
      <c r="GMC34" s="227"/>
      <c r="GMD34" s="228"/>
      <c r="GME34" s="227"/>
      <c r="GMF34" s="228"/>
      <c r="GMG34" s="227"/>
      <c r="GMH34" s="228"/>
      <c r="GMI34" s="227"/>
      <c r="GMJ34" s="228"/>
      <c r="GMK34" s="227"/>
      <c r="GML34" s="228"/>
      <c r="GMM34" s="227"/>
      <c r="GMN34" s="228"/>
      <c r="GMO34" s="227"/>
      <c r="GMP34" s="228"/>
      <c r="GMQ34" s="227"/>
      <c r="GMR34" s="228"/>
      <c r="GMS34" s="227"/>
      <c r="GMT34" s="228"/>
      <c r="GMU34" s="227"/>
      <c r="GMV34" s="228"/>
      <c r="GMW34" s="227"/>
      <c r="GMX34" s="228"/>
      <c r="GMY34" s="227"/>
      <c r="GMZ34" s="228"/>
      <c r="GNA34" s="227"/>
      <c r="GNB34" s="228"/>
      <c r="GNC34" s="227"/>
      <c r="GND34" s="228"/>
      <c r="GNE34" s="227"/>
      <c r="GNF34" s="228"/>
      <c r="GNG34" s="227"/>
      <c r="GNH34" s="228"/>
      <c r="GNI34" s="227"/>
      <c r="GNJ34" s="228"/>
      <c r="GNK34" s="227"/>
      <c r="GNL34" s="228"/>
      <c r="GNM34" s="227"/>
      <c r="GNN34" s="228"/>
      <c r="GNO34" s="227"/>
      <c r="GNP34" s="228"/>
      <c r="GNQ34" s="227"/>
      <c r="GNR34" s="228"/>
      <c r="GNS34" s="227"/>
      <c r="GNT34" s="228"/>
      <c r="GNU34" s="227"/>
      <c r="GNV34" s="228"/>
      <c r="GNW34" s="227"/>
      <c r="GNX34" s="228"/>
      <c r="GNY34" s="227"/>
      <c r="GNZ34" s="228"/>
      <c r="GOA34" s="227"/>
      <c r="GOB34" s="228"/>
      <c r="GOC34" s="227"/>
      <c r="GOD34" s="228"/>
      <c r="GOE34" s="227"/>
      <c r="GOF34" s="228"/>
      <c r="GOG34" s="227"/>
      <c r="GOH34" s="228"/>
      <c r="GOI34" s="227"/>
      <c r="GOJ34" s="228"/>
      <c r="GOK34" s="227"/>
      <c r="GOL34" s="228"/>
      <c r="GOM34" s="227"/>
      <c r="GON34" s="228"/>
      <c r="GOO34" s="227"/>
      <c r="GOP34" s="228"/>
      <c r="GOQ34" s="227"/>
      <c r="GOR34" s="228"/>
      <c r="GOS34" s="227"/>
      <c r="GOT34" s="228"/>
      <c r="GOU34" s="227"/>
      <c r="GOV34" s="228"/>
      <c r="GOW34" s="227"/>
      <c r="GOX34" s="228"/>
      <c r="GOY34" s="227"/>
      <c r="GOZ34" s="228"/>
      <c r="GPA34" s="227"/>
      <c r="GPB34" s="228"/>
      <c r="GPC34" s="227"/>
      <c r="GPD34" s="228"/>
      <c r="GPE34" s="227"/>
      <c r="GPF34" s="228"/>
      <c r="GPG34" s="227"/>
      <c r="GPH34" s="228"/>
      <c r="GPI34" s="227"/>
      <c r="GPJ34" s="228"/>
      <c r="GPK34" s="227"/>
      <c r="GPL34" s="228"/>
      <c r="GPM34" s="227"/>
      <c r="GPN34" s="228"/>
      <c r="GPO34" s="227"/>
      <c r="GPP34" s="228"/>
      <c r="GPQ34" s="227"/>
      <c r="GPR34" s="228"/>
      <c r="GPS34" s="227"/>
      <c r="GPT34" s="228"/>
      <c r="GPU34" s="227"/>
      <c r="GPV34" s="228"/>
      <c r="GPW34" s="227"/>
      <c r="GPX34" s="228"/>
      <c r="GPY34" s="227"/>
      <c r="GPZ34" s="228"/>
      <c r="GQA34" s="227"/>
      <c r="GQB34" s="228"/>
      <c r="GQC34" s="227"/>
      <c r="GQD34" s="228"/>
      <c r="GQE34" s="227"/>
      <c r="GQF34" s="228"/>
      <c r="GQG34" s="227"/>
      <c r="GQH34" s="228"/>
      <c r="GQI34" s="227"/>
      <c r="GQJ34" s="228"/>
      <c r="GQK34" s="227"/>
      <c r="GQL34" s="228"/>
      <c r="GQM34" s="227"/>
      <c r="GQN34" s="228"/>
      <c r="GQO34" s="227"/>
      <c r="GQP34" s="228"/>
      <c r="GQQ34" s="227"/>
      <c r="GQR34" s="228"/>
      <c r="GQS34" s="227"/>
      <c r="GQT34" s="228"/>
      <c r="GQU34" s="227"/>
      <c r="GQV34" s="228"/>
      <c r="GQW34" s="227"/>
      <c r="GQX34" s="228"/>
      <c r="GQY34" s="227"/>
      <c r="GQZ34" s="228"/>
      <c r="GRA34" s="227"/>
      <c r="GRB34" s="228"/>
      <c r="GRC34" s="227"/>
      <c r="GRD34" s="228"/>
      <c r="GRE34" s="227"/>
      <c r="GRF34" s="228"/>
      <c r="GRG34" s="227"/>
      <c r="GRH34" s="228"/>
      <c r="GRI34" s="227"/>
      <c r="GRJ34" s="228"/>
      <c r="GRK34" s="227"/>
      <c r="GRL34" s="228"/>
      <c r="GRM34" s="227"/>
      <c r="GRN34" s="228"/>
      <c r="GRO34" s="227"/>
      <c r="GRP34" s="228"/>
      <c r="GRQ34" s="227"/>
      <c r="GRR34" s="228"/>
      <c r="GRS34" s="227"/>
      <c r="GRT34" s="228"/>
      <c r="GRU34" s="227"/>
      <c r="GRV34" s="228"/>
      <c r="GRW34" s="227"/>
      <c r="GRX34" s="228"/>
      <c r="GRY34" s="227"/>
      <c r="GRZ34" s="228"/>
      <c r="GSA34" s="227"/>
      <c r="GSB34" s="228"/>
      <c r="GSC34" s="227"/>
      <c r="GSD34" s="228"/>
      <c r="GSE34" s="227"/>
      <c r="GSF34" s="228"/>
      <c r="GSG34" s="227"/>
      <c r="GSH34" s="228"/>
      <c r="GSI34" s="227"/>
      <c r="GSJ34" s="228"/>
      <c r="GSK34" s="227"/>
      <c r="GSL34" s="228"/>
      <c r="GSM34" s="227"/>
      <c r="GSN34" s="228"/>
      <c r="GSO34" s="227"/>
      <c r="GSP34" s="228"/>
      <c r="GSQ34" s="227"/>
      <c r="GSR34" s="228"/>
      <c r="GSS34" s="227"/>
      <c r="GST34" s="228"/>
      <c r="GSU34" s="227"/>
      <c r="GSV34" s="228"/>
      <c r="GSW34" s="227"/>
      <c r="GSX34" s="228"/>
      <c r="GSY34" s="227"/>
      <c r="GSZ34" s="228"/>
      <c r="GTA34" s="227"/>
      <c r="GTB34" s="228"/>
      <c r="GTC34" s="227"/>
      <c r="GTD34" s="228"/>
      <c r="GTE34" s="227"/>
      <c r="GTF34" s="228"/>
      <c r="GTG34" s="227"/>
      <c r="GTH34" s="228"/>
      <c r="GTI34" s="227"/>
      <c r="GTJ34" s="228"/>
      <c r="GTK34" s="227"/>
      <c r="GTL34" s="228"/>
      <c r="GTM34" s="227"/>
      <c r="GTN34" s="228"/>
      <c r="GTO34" s="227"/>
      <c r="GTP34" s="228"/>
      <c r="GTQ34" s="227"/>
      <c r="GTR34" s="228"/>
      <c r="GTS34" s="227"/>
      <c r="GTT34" s="228"/>
      <c r="GTU34" s="227"/>
      <c r="GTV34" s="228"/>
      <c r="GTW34" s="227"/>
      <c r="GTX34" s="228"/>
      <c r="GTY34" s="227"/>
      <c r="GTZ34" s="228"/>
      <c r="GUA34" s="227"/>
      <c r="GUB34" s="228"/>
      <c r="GUC34" s="227"/>
      <c r="GUD34" s="228"/>
      <c r="GUE34" s="227"/>
      <c r="GUF34" s="228"/>
      <c r="GUG34" s="227"/>
      <c r="GUH34" s="228"/>
      <c r="GUI34" s="227"/>
      <c r="GUJ34" s="228"/>
      <c r="GUK34" s="227"/>
      <c r="GUL34" s="228"/>
      <c r="GUM34" s="227"/>
      <c r="GUN34" s="228"/>
      <c r="GUO34" s="227"/>
      <c r="GUP34" s="228"/>
      <c r="GUQ34" s="227"/>
      <c r="GUR34" s="228"/>
      <c r="GUS34" s="227"/>
      <c r="GUT34" s="228"/>
      <c r="GUU34" s="227"/>
      <c r="GUV34" s="228"/>
      <c r="GUW34" s="227"/>
      <c r="GUX34" s="228"/>
      <c r="GUY34" s="227"/>
      <c r="GUZ34" s="228"/>
      <c r="GVA34" s="227"/>
      <c r="GVB34" s="228"/>
      <c r="GVC34" s="227"/>
      <c r="GVD34" s="228"/>
      <c r="GVE34" s="227"/>
      <c r="GVF34" s="228"/>
      <c r="GVG34" s="227"/>
      <c r="GVH34" s="228"/>
      <c r="GVI34" s="227"/>
      <c r="GVJ34" s="228"/>
      <c r="GVK34" s="227"/>
      <c r="GVL34" s="228"/>
      <c r="GVM34" s="227"/>
      <c r="GVN34" s="228"/>
      <c r="GVO34" s="227"/>
      <c r="GVP34" s="228"/>
      <c r="GVQ34" s="227"/>
      <c r="GVR34" s="228"/>
      <c r="GVS34" s="227"/>
      <c r="GVT34" s="228"/>
      <c r="GVU34" s="227"/>
      <c r="GVV34" s="228"/>
      <c r="GVW34" s="227"/>
      <c r="GVX34" s="228"/>
      <c r="GVY34" s="227"/>
      <c r="GVZ34" s="228"/>
      <c r="GWA34" s="227"/>
      <c r="GWB34" s="228"/>
      <c r="GWC34" s="227"/>
      <c r="GWD34" s="228"/>
      <c r="GWE34" s="227"/>
      <c r="GWF34" s="228"/>
      <c r="GWG34" s="227"/>
      <c r="GWH34" s="228"/>
      <c r="GWI34" s="227"/>
      <c r="GWJ34" s="228"/>
      <c r="GWK34" s="227"/>
      <c r="GWL34" s="228"/>
      <c r="GWM34" s="227"/>
      <c r="GWN34" s="228"/>
      <c r="GWO34" s="227"/>
      <c r="GWP34" s="228"/>
      <c r="GWQ34" s="227"/>
      <c r="GWR34" s="228"/>
      <c r="GWS34" s="227"/>
      <c r="GWT34" s="228"/>
      <c r="GWU34" s="227"/>
      <c r="GWV34" s="228"/>
      <c r="GWW34" s="227"/>
      <c r="GWX34" s="228"/>
      <c r="GWY34" s="227"/>
      <c r="GWZ34" s="228"/>
      <c r="GXA34" s="227"/>
      <c r="GXB34" s="228"/>
      <c r="GXC34" s="227"/>
      <c r="GXD34" s="228"/>
      <c r="GXE34" s="227"/>
      <c r="GXF34" s="228"/>
      <c r="GXG34" s="227"/>
      <c r="GXH34" s="228"/>
      <c r="GXI34" s="227"/>
      <c r="GXJ34" s="228"/>
      <c r="GXK34" s="227"/>
      <c r="GXL34" s="228"/>
      <c r="GXM34" s="227"/>
      <c r="GXN34" s="228"/>
      <c r="GXO34" s="227"/>
      <c r="GXP34" s="228"/>
      <c r="GXQ34" s="227"/>
      <c r="GXR34" s="228"/>
      <c r="GXS34" s="227"/>
      <c r="GXT34" s="228"/>
      <c r="GXU34" s="227"/>
      <c r="GXV34" s="228"/>
      <c r="GXW34" s="227"/>
      <c r="GXX34" s="228"/>
      <c r="GXY34" s="227"/>
      <c r="GXZ34" s="228"/>
      <c r="GYA34" s="227"/>
      <c r="GYB34" s="228"/>
      <c r="GYC34" s="227"/>
      <c r="GYD34" s="228"/>
      <c r="GYE34" s="227"/>
      <c r="GYF34" s="228"/>
      <c r="GYG34" s="227"/>
      <c r="GYH34" s="228"/>
      <c r="GYI34" s="227"/>
      <c r="GYJ34" s="228"/>
      <c r="GYK34" s="227"/>
      <c r="GYL34" s="228"/>
      <c r="GYM34" s="227"/>
      <c r="GYN34" s="228"/>
      <c r="GYO34" s="227"/>
      <c r="GYP34" s="228"/>
      <c r="GYQ34" s="227"/>
      <c r="GYR34" s="228"/>
      <c r="GYS34" s="227"/>
      <c r="GYT34" s="228"/>
      <c r="GYU34" s="227"/>
      <c r="GYV34" s="228"/>
      <c r="GYW34" s="227"/>
      <c r="GYX34" s="228"/>
      <c r="GYY34" s="227"/>
      <c r="GYZ34" s="228"/>
      <c r="GZA34" s="227"/>
      <c r="GZB34" s="228"/>
      <c r="GZC34" s="227"/>
      <c r="GZD34" s="228"/>
      <c r="GZE34" s="227"/>
      <c r="GZF34" s="228"/>
      <c r="GZG34" s="227"/>
      <c r="GZH34" s="228"/>
      <c r="GZI34" s="227"/>
      <c r="GZJ34" s="228"/>
      <c r="GZK34" s="227"/>
      <c r="GZL34" s="228"/>
      <c r="GZM34" s="227"/>
      <c r="GZN34" s="228"/>
      <c r="GZO34" s="227"/>
      <c r="GZP34" s="228"/>
      <c r="GZQ34" s="227"/>
      <c r="GZR34" s="228"/>
      <c r="GZS34" s="227"/>
      <c r="GZT34" s="228"/>
      <c r="GZU34" s="227"/>
      <c r="GZV34" s="228"/>
      <c r="GZW34" s="227"/>
      <c r="GZX34" s="228"/>
      <c r="GZY34" s="227"/>
      <c r="GZZ34" s="228"/>
      <c r="HAA34" s="227"/>
      <c r="HAB34" s="228"/>
      <c r="HAC34" s="227"/>
      <c r="HAD34" s="228"/>
      <c r="HAE34" s="227"/>
      <c r="HAF34" s="228"/>
      <c r="HAG34" s="227"/>
      <c r="HAH34" s="228"/>
      <c r="HAI34" s="227"/>
      <c r="HAJ34" s="228"/>
      <c r="HAK34" s="227"/>
      <c r="HAL34" s="228"/>
      <c r="HAM34" s="227"/>
      <c r="HAN34" s="228"/>
      <c r="HAO34" s="227"/>
      <c r="HAP34" s="228"/>
      <c r="HAQ34" s="227"/>
      <c r="HAR34" s="228"/>
      <c r="HAS34" s="227"/>
      <c r="HAT34" s="228"/>
      <c r="HAU34" s="227"/>
      <c r="HAV34" s="228"/>
      <c r="HAW34" s="227"/>
      <c r="HAX34" s="228"/>
      <c r="HAY34" s="227"/>
      <c r="HAZ34" s="228"/>
      <c r="HBA34" s="227"/>
      <c r="HBB34" s="228"/>
      <c r="HBC34" s="227"/>
      <c r="HBD34" s="228"/>
      <c r="HBE34" s="227"/>
      <c r="HBF34" s="228"/>
      <c r="HBG34" s="227"/>
      <c r="HBH34" s="228"/>
      <c r="HBI34" s="227"/>
      <c r="HBJ34" s="228"/>
      <c r="HBK34" s="227"/>
      <c r="HBL34" s="228"/>
      <c r="HBM34" s="227"/>
      <c r="HBN34" s="228"/>
      <c r="HBO34" s="227"/>
      <c r="HBP34" s="228"/>
      <c r="HBQ34" s="227"/>
      <c r="HBR34" s="228"/>
      <c r="HBS34" s="227"/>
      <c r="HBT34" s="228"/>
      <c r="HBU34" s="227"/>
      <c r="HBV34" s="228"/>
      <c r="HBW34" s="227"/>
      <c r="HBX34" s="228"/>
      <c r="HBY34" s="227"/>
      <c r="HBZ34" s="228"/>
      <c r="HCA34" s="227"/>
      <c r="HCB34" s="228"/>
      <c r="HCC34" s="227"/>
      <c r="HCD34" s="228"/>
      <c r="HCE34" s="227"/>
      <c r="HCF34" s="228"/>
      <c r="HCG34" s="227"/>
      <c r="HCH34" s="228"/>
      <c r="HCI34" s="227"/>
      <c r="HCJ34" s="228"/>
      <c r="HCK34" s="227"/>
      <c r="HCL34" s="228"/>
      <c r="HCM34" s="227"/>
      <c r="HCN34" s="228"/>
      <c r="HCO34" s="227"/>
      <c r="HCP34" s="228"/>
      <c r="HCQ34" s="227"/>
      <c r="HCR34" s="228"/>
      <c r="HCS34" s="227"/>
      <c r="HCT34" s="228"/>
      <c r="HCU34" s="227"/>
      <c r="HCV34" s="228"/>
      <c r="HCW34" s="227"/>
      <c r="HCX34" s="228"/>
      <c r="HCY34" s="227"/>
      <c r="HCZ34" s="228"/>
      <c r="HDA34" s="227"/>
      <c r="HDB34" s="228"/>
      <c r="HDC34" s="227"/>
      <c r="HDD34" s="228"/>
      <c r="HDE34" s="227"/>
      <c r="HDF34" s="228"/>
      <c r="HDG34" s="227"/>
      <c r="HDH34" s="228"/>
      <c r="HDI34" s="227"/>
      <c r="HDJ34" s="228"/>
      <c r="HDK34" s="227"/>
      <c r="HDL34" s="228"/>
      <c r="HDM34" s="227"/>
      <c r="HDN34" s="228"/>
      <c r="HDO34" s="227"/>
      <c r="HDP34" s="228"/>
      <c r="HDQ34" s="227"/>
      <c r="HDR34" s="228"/>
      <c r="HDS34" s="227"/>
      <c r="HDT34" s="228"/>
      <c r="HDU34" s="227"/>
      <c r="HDV34" s="228"/>
      <c r="HDW34" s="227"/>
      <c r="HDX34" s="228"/>
      <c r="HDY34" s="227"/>
      <c r="HDZ34" s="228"/>
      <c r="HEA34" s="227"/>
      <c r="HEB34" s="228"/>
      <c r="HEC34" s="227"/>
      <c r="HED34" s="228"/>
      <c r="HEE34" s="227"/>
      <c r="HEF34" s="228"/>
      <c r="HEG34" s="227"/>
      <c r="HEH34" s="228"/>
      <c r="HEI34" s="227"/>
      <c r="HEJ34" s="228"/>
      <c r="HEK34" s="227"/>
      <c r="HEL34" s="228"/>
      <c r="HEM34" s="227"/>
      <c r="HEN34" s="228"/>
      <c r="HEO34" s="227"/>
      <c r="HEP34" s="228"/>
      <c r="HEQ34" s="227"/>
      <c r="HER34" s="228"/>
      <c r="HES34" s="227"/>
      <c r="HET34" s="228"/>
      <c r="HEU34" s="227"/>
      <c r="HEV34" s="228"/>
      <c r="HEW34" s="227"/>
      <c r="HEX34" s="228"/>
      <c r="HEY34" s="227"/>
      <c r="HEZ34" s="228"/>
      <c r="HFA34" s="227"/>
      <c r="HFB34" s="228"/>
      <c r="HFC34" s="227"/>
      <c r="HFD34" s="228"/>
      <c r="HFE34" s="227"/>
      <c r="HFF34" s="228"/>
      <c r="HFG34" s="227"/>
      <c r="HFH34" s="228"/>
      <c r="HFI34" s="227"/>
      <c r="HFJ34" s="228"/>
      <c r="HFK34" s="227"/>
      <c r="HFL34" s="228"/>
      <c r="HFM34" s="227"/>
      <c r="HFN34" s="228"/>
      <c r="HFO34" s="227"/>
      <c r="HFP34" s="228"/>
      <c r="HFQ34" s="227"/>
      <c r="HFR34" s="228"/>
      <c r="HFS34" s="227"/>
      <c r="HFT34" s="228"/>
      <c r="HFU34" s="227"/>
      <c r="HFV34" s="228"/>
      <c r="HFW34" s="227"/>
      <c r="HFX34" s="228"/>
      <c r="HFY34" s="227"/>
      <c r="HFZ34" s="228"/>
      <c r="HGA34" s="227"/>
      <c r="HGB34" s="228"/>
      <c r="HGC34" s="227"/>
      <c r="HGD34" s="228"/>
      <c r="HGE34" s="227"/>
      <c r="HGF34" s="228"/>
      <c r="HGG34" s="227"/>
      <c r="HGH34" s="228"/>
      <c r="HGI34" s="227"/>
      <c r="HGJ34" s="228"/>
      <c r="HGK34" s="227"/>
      <c r="HGL34" s="228"/>
      <c r="HGM34" s="227"/>
      <c r="HGN34" s="228"/>
      <c r="HGO34" s="227"/>
      <c r="HGP34" s="228"/>
      <c r="HGQ34" s="227"/>
      <c r="HGR34" s="228"/>
      <c r="HGS34" s="227"/>
      <c r="HGT34" s="228"/>
      <c r="HGU34" s="227"/>
      <c r="HGV34" s="228"/>
      <c r="HGW34" s="227"/>
      <c r="HGX34" s="228"/>
      <c r="HGY34" s="227"/>
      <c r="HGZ34" s="228"/>
      <c r="HHA34" s="227"/>
      <c r="HHB34" s="228"/>
      <c r="HHC34" s="227"/>
      <c r="HHD34" s="228"/>
      <c r="HHE34" s="227"/>
      <c r="HHF34" s="228"/>
      <c r="HHG34" s="227"/>
      <c r="HHH34" s="228"/>
      <c r="HHI34" s="227"/>
      <c r="HHJ34" s="228"/>
      <c r="HHK34" s="227"/>
      <c r="HHL34" s="228"/>
      <c r="HHM34" s="227"/>
      <c r="HHN34" s="228"/>
      <c r="HHO34" s="227"/>
      <c r="HHP34" s="228"/>
      <c r="HHQ34" s="227"/>
      <c r="HHR34" s="228"/>
      <c r="HHS34" s="227"/>
      <c r="HHT34" s="228"/>
      <c r="HHU34" s="227"/>
      <c r="HHV34" s="228"/>
      <c r="HHW34" s="227"/>
      <c r="HHX34" s="228"/>
      <c r="HHY34" s="227"/>
      <c r="HHZ34" s="228"/>
      <c r="HIA34" s="227"/>
      <c r="HIB34" s="228"/>
      <c r="HIC34" s="227"/>
      <c r="HID34" s="228"/>
      <c r="HIE34" s="227"/>
      <c r="HIF34" s="228"/>
      <c r="HIG34" s="227"/>
      <c r="HIH34" s="228"/>
      <c r="HII34" s="227"/>
      <c r="HIJ34" s="228"/>
      <c r="HIK34" s="227"/>
      <c r="HIL34" s="228"/>
      <c r="HIM34" s="227"/>
      <c r="HIN34" s="228"/>
      <c r="HIO34" s="227"/>
      <c r="HIP34" s="228"/>
      <c r="HIQ34" s="227"/>
      <c r="HIR34" s="228"/>
      <c r="HIS34" s="227"/>
      <c r="HIT34" s="228"/>
      <c r="HIU34" s="227"/>
      <c r="HIV34" s="228"/>
      <c r="HIW34" s="227"/>
      <c r="HIX34" s="228"/>
      <c r="HIY34" s="227"/>
      <c r="HIZ34" s="228"/>
      <c r="HJA34" s="227"/>
      <c r="HJB34" s="228"/>
      <c r="HJC34" s="227"/>
      <c r="HJD34" s="228"/>
      <c r="HJE34" s="227"/>
      <c r="HJF34" s="228"/>
      <c r="HJG34" s="227"/>
      <c r="HJH34" s="228"/>
      <c r="HJI34" s="227"/>
      <c r="HJJ34" s="228"/>
      <c r="HJK34" s="227"/>
      <c r="HJL34" s="228"/>
      <c r="HJM34" s="227"/>
      <c r="HJN34" s="228"/>
      <c r="HJO34" s="227"/>
      <c r="HJP34" s="228"/>
      <c r="HJQ34" s="227"/>
      <c r="HJR34" s="228"/>
      <c r="HJS34" s="227"/>
      <c r="HJT34" s="228"/>
      <c r="HJU34" s="227"/>
      <c r="HJV34" s="228"/>
      <c r="HJW34" s="227"/>
      <c r="HJX34" s="228"/>
      <c r="HJY34" s="227"/>
      <c r="HJZ34" s="228"/>
      <c r="HKA34" s="227"/>
      <c r="HKB34" s="228"/>
      <c r="HKC34" s="227"/>
      <c r="HKD34" s="228"/>
      <c r="HKE34" s="227"/>
      <c r="HKF34" s="228"/>
      <c r="HKG34" s="227"/>
      <c r="HKH34" s="228"/>
      <c r="HKI34" s="227"/>
      <c r="HKJ34" s="228"/>
      <c r="HKK34" s="227"/>
      <c r="HKL34" s="228"/>
      <c r="HKM34" s="227"/>
      <c r="HKN34" s="228"/>
      <c r="HKO34" s="227"/>
      <c r="HKP34" s="228"/>
      <c r="HKQ34" s="227"/>
      <c r="HKR34" s="228"/>
      <c r="HKS34" s="227"/>
      <c r="HKT34" s="228"/>
      <c r="HKU34" s="227"/>
      <c r="HKV34" s="228"/>
      <c r="HKW34" s="227"/>
      <c r="HKX34" s="228"/>
      <c r="HKY34" s="227"/>
      <c r="HKZ34" s="228"/>
      <c r="HLA34" s="227"/>
      <c r="HLB34" s="228"/>
      <c r="HLC34" s="227"/>
      <c r="HLD34" s="228"/>
      <c r="HLE34" s="227"/>
      <c r="HLF34" s="228"/>
      <c r="HLG34" s="227"/>
      <c r="HLH34" s="228"/>
      <c r="HLI34" s="227"/>
      <c r="HLJ34" s="228"/>
      <c r="HLK34" s="227"/>
      <c r="HLL34" s="228"/>
      <c r="HLM34" s="227"/>
      <c r="HLN34" s="228"/>
      <c r="HLO34" s="227"/>
      <c r="HLP34" s="228"/>
      <c r="HLQ34" s="227"/>
      <c r="HLR34" s="228"/>
      <c r="HLS34" s="227"/>
      <c r="HLT34" s="228"/>
      <c r="HLU34" s="227"/>
      <c r="HLV34" s="228"/>
      <c r="HLW34" s="227"/>
      <c r="HLX34" s="228"/>
      <c r="HLY34" s="227"/>
      <c r="HLZ34" s="228"/>
      <c r="HMA34" s="227"/>
      <c r="HMB34" s="228"/>
      <c r="HMC34" s="227"/>
      <c r="HMD34" s="228"/>
      <c r="HME34" s="227"/>
      <c r="HMF34" s="228"/>
      <c r="HMG34" s="227"/>
      <c r="HMH34" s="228"/>
      <c r="HMI34" s="227"/>
      <c r="HMJ34" s="228"/>
      <c r="HMK34" s="227"/>
      <c r="HML34" s="228"/>
      <c r="HMM34" s="227"/>
      <c r="HMN34" s="228"/>
      <c r="HMO34" s="227"/>
      <c r="HMP34" s="228"/>
      <c r="HMQ34" s="227"/>
      <c r="HMR34" s="228"/>
      <c r="HMS34" s="227"/>
      <c r="HMT34" s="228"/>
      <c r="HMU34" s="227"/>
      <c r="HMV34" s="228"/>
      <c r="HMW34" s="227"/>
      <c r="HMX34" s="228"/>
      <c r="HMY34" s="227"/>
      <c r="HMZ34" s="228"/>
      <c r="HNA34" s="227"/>
      <c r="HNB34" s="228"/>
      <c r="HNC34" s="227"/>
      <c r="HND34" s="228"/>
      <c r="HNE34" s="227"/>
      <c r="HNF34" s="228"/>
      <c r="HNG34" s="227"/>
      <c r="HNH34" s="228"/>
      <c r="HNI34" s="227"/>
      <c r="HNJ34" s="228"/>
      <c r="HNK34" s="227"/>
      <c r="HNL34" s="228"/>
      <c r="HNM34" s="227"/>
      <c r="HNN34" s="228"/>
      <c r="HNO34" s="227"/>
      <c r="HNP34" s="228"/>
      <c r="HNQ34" s="227"/>
      <c r="HNR34" s="228"/>
      <c r="HNS34" s="227"/>
      <c r="HNT34" s="228"/>
      <c r="HNU34" s="227"/>
      <c r="HNV34" s="228"/>
      <c r="HNW34" s="227"/>
      <c r="HNX34" s="228"/>
      <c r="HNY34" s="227"/>
      <c r="HNZ34" s="228"/>
      <c r="HOA34" s="227"/>
      <c r="HOB34" s="228"/>
      <c r="HOC34" s="227"/>
      <c r="HOD34" s="228"/>
      <c r="HOE34" s="227"/>
      <c r="HOF34" s="228"/>
      <c r="HOG34" s="227"/>
      <c r="HOH34" s="228"/>
      <c r="HOI34" s="227"/>
      <c r="HOJ34" s="228"/>
      <c r="HOK34" s="227"/>
      <c r="HOL34" s="228"/>
      <c r="HOM34" s="227"/>
      <c r="HON34" s="228"/>
      <c r="HOO34" s="227"/>
      <c r="HOP34" s="228"/>
      <c r="HOQ34" s="227"/>
      <c r="HOR34" s="228"/>
      <c r="HOS34" s="227"/>
      <c r="HOT34" s="228"/>
      <c r="HOU34" s="227"/>
      <c r="HOV34" s="228"/>
      <c r="HOW34" s="227"/>
      <c r="HOX34" s="228"/>
      <c r="HOY34" s="227"/>
      <c r="HOZ34" s="228"/>
      <c r="HPA34" s="227"/>
      <c r="HPB34" s="228"/>
      <c r="HPC34" s="227"/>
      <c r="HPD34" s="228"/>
      <c r="HPE34" s="227"/>
      <c r="HPF34" s="228"/>
      <c r="HPG34" s="227"/>
      <c r="HPH34" s="228"/>
      <c r="HPI34" s="227"/>
      <c r="HPJ34" s="228"/>
      <c r="HPK34" s="227"/>
      <c r="HPL34" s="228"/>
      <c r="HPM34" s="227"/>
      <c r="HPN34" s="228"/>
      <c r="HPO34" s="227"/>
      <c r="HPP34" s="228"/>
      <c r="HPQ34" s="227"/>
      <c r="HPR34" s="228"/>
      <c r="HPS34" s="227"/>
      <c r="HPT34" s="228"/>
      <c r="HPU34" s="227"/>
      <c r="HPV34" s="228"/>
      <c r="HPW34" s="227"/>
      <c r="HPX34" s="228"/>
      <c r="HPY34" s="227"/>
      <c r="HPZ34" s="228"/>
      <c r="HQA34" s="227"/>
      <c r="HQB34" s="228"/>
      <c r="HQC34" s="227"/>
      <c r="HQD34" s="228"/>
      <c r="HQE34" s="227"/>
      <c r="HQF34" s="228"/>
      <c r="HQG34" s="227"/>
      <c r="HQH34" s="228"/>
      <c r="HQI34" s="227"/>
      <c r="HQJ34" s="228"/>
      <c r="HQK34" s="227"/>
      <c r="HQL34" s="228"/>
      <c r="HQM34" s="227"/>
      <c r="HQN34" s="228"/>
      <c r="HQO34" s="227"/>
      <c r="HQP34" s="228"/>
      <c r="HQQ34" s="227"/>
      <c r="HQR34" s="228"/>
      <c r="HQS34" s="227"/>
      <c r="HQT34" s="228"/>
      <c r="HQU34" s="227"/>
      <c r="HQV34" s="228"/>
      <c r="HQW34" s="227"/>
      <c r="HQX34" s="228"/>
      <c r="HQY34" s="227"/>
      <c r="HQZ34" s="228"/>
      <c r="HRA34" s="227"/>
      <c r="HRB34" s="228"/>
      <c r="HRC34" s="227"/>
      <c r="HRD34" s="228"/>
      <c r="HRE34" s="227"/>
      <c r="HRF34" s="228"/>
      <c r="HRG34" s="227"/>
      <c r="HRH34" s="228"/>
      <c r="HRI34" s="227"/>
      <c r="HRJ34" s="228"/>
      <c r="HRK34" s="227"/>
      <c r="HRL34" s="228"/>
      <c r="HRM34" s="227"/>
      <c r="HRN34" s="228"/>
      <c r="HRO34" s="227"/>
      <c r="HRP34" s="228"/>
      <c r="HRQ34" s="227"/>
      <c r="HRR34" s="228"/>
      <c r="HRS34" s="227"/>
      <c r="HRT34" s="228"/>
      <c r="HRU34" s="227"/>
      <c r="HRV34" s="228"/>
      <c r="HRW34" s="227"/>
      <c r="HRX34" s="228"/>
      <c r="HRY34" s="227"/>
      <c r="HRZ34" s="228"/>
      <c r="HSA34" s="227"/>
      <c r="HSB34" s="228"/>
      <c r="HSC34" s="227"/>
      <c r="HSD34" s="228"/>
      <c r="HSE34" s="227"/>
      <c r="HSF34" s="228"/>
      <c r="HSG34" s="227"/>
      <c r="HSH34" s="228"/>
      <c r="HSI34" s="227"/>
      <c r="HSJ34" s="228"/>
      <c r="HSK34" s="227"/>
      <c r="HSL34" s="228"/>
      <c r="HSM34" s="227"/>
      <c r="HSN34" s="228"/>
      <c r="HSO34" s="227"/>
      <c r="HSP34" s="228"/>
      <c r="HSQ34" s="227"/>
      <c r="HSR34" s="228"/>
      <c r="HSS34" s="227"/>
      <c r="HST34" s="228"/>
      <c r="HSU34" s="227"/>
      <c r="HSV34" s="228"/>
      <c r="HSW34" s="227"/>
      <c r="HSX34" s="228"/>
      <c r="HSY34" s="227"/>
      <c r="HSZ34" s="228"/>
      <c r="HTA34" s="227"/>
      <c r="HTB34" s="228"/>
      <c r="HTC34" s="227"/>
      <c r="HTD34" s="228"/>
      <c r="HTE34" s="227"/>
      <c r="HTF34" s="228"/>
      <c r="HTG34" s="227"/>
      <c r="HTH34" s="228"/>
      <c r="HTI34" s="227"/>
      <c r="HTJ34" s="228"/>
      <c r="HTK34" s="227"/>
      <c r="HTL34" s="228"/>
      <c r="HTM34" s="227"/>
      <c r="HTN34" s="228"/>
      <c r="HTO34" s="227"/>
      <c r="HTP34" s="228"/>
      <c r="HTQ34" s="227"/>
      <c r="HTR34" s="228"/>
      <c r="HTS34" s="227"/>
      <c r="HTT34" s="228"/>
      <c r="HTU34" s="227"/>
      <c r="HTV34" s="228"/>
      <c r="HTW34" s="227"/>
      <c r="HTX34" s="228"/>
      <c r="HTY34" s="227"/>
      <c r="HTZ34" s="228"/>
      <c r="HUA34" s="227"/>
      <c r="HUB34" s="228"/>
      <c r="HUC34" s="227"/>
      <c r="HUD34" s="228"/>
      <c r="HUE34" s="227"/>
      <c r="HUF34" s="228"/>
      <c r="HUG34" s="227"/>
      <c r="HUH34" s="228"/>
      <c r="HUI34" s="227"/>
      <c r="HUJ34" s="228"/>
      <c r="HUK34" s="227"/>
      <c r="HUL34" s="228"/>
      <c r="HUM34" s="227"/>
      <c r="HUN34" s="228"/>
      <c r="HUO34" s="227"/>
      <c r="HUP34" s="228"/>
      <c r="HUQ34" s="227"/>
      <c r="HUR34" s="228"/>
      <c r="HUS34" s="227"/>
      <c r="HUT34" s="228"/>
      <c r="HUU34" s="227"/>
      <c r="HUV34" s="228"/>
      <c r="HUW34" s="227"/>
      <c r="HUX34" s="228"/>
      <c r="HUY34" s="227"/>
      <c r="HUZ34" s="228"/>
      <c r="HVA34" s="227"/>
      <c r="HVB34" s="228"/>
      <c r="HVC34" s="227"/>
      <c r="HVD34" s="228"/>
      <c r="HVE34" s="227"/>
      <c r="HVF34" s="228"/>
      <c r="HVG34" s="227"/>
      <c r="HVH34" s="228"/>
      <c r="HVI34" s="227"/>
      <c r="HVJ34" s="228"/>
      <c r="HVK34" s="227"/>
      <c r="HVL34" s="228"/>
      <c r="HVM34" s="227"/>
      <c r="HVN34" s="228"/>
      <c r="HVO34" s="227"/>
      <c r="HVP34" s="228"/>
      <c r="HVQ34" s="227"/>
      <c r="HVR34" s="228"/>
      <c r="HVS34" s="227"/>
      <c r="HVT34" s="228"/>
      <c r="HVU34" s="227"/>
      <c r="HVV34" s="228"/>
      <c r="HVW34" s="227"/>
      <c r="HVX34" s="228"/>
      <c r="HVY34" s="227"/>
      <c r="HVZ34" s="228"/>
      <c r="HWA34" s="227"/>
      <c r="HWB34" s="228"/>
      <c r="HWC34" s="227"/>
      <c r="HWD34" s="228"/>
      <c r="HWE34" s="227"/>
      <c r="HWF34" s="228"/>
      <c r="HWG34" s="227"/>
      <c r="HWH34" s="228"/>
      <c r="HWI34" s="227"/>
      <c r="HWJ34" s="228"/>
      <c r="HWK34" s="227"/>
      <c r="HWL34" s="228"/>
      <c r="HWM34" s="227"/>
      <c r="HWN34" s="228"/>
      <c r="HWO34" s="227"/>
      <c r="HWP34" s="228"/>
      <c r="HWQ34" s="227"/>
      <c r="HWR34" s="228"/>
      <c r="HWS34" s="227"/>
      <c r="HWT34" s="228"/>
      <c r="HWU34" s="227"/>
      <c r="HWV34" s="228"/>
      <c r="HWW34" s="227"/>
      <c r="HWX34" s="228"/>
      <c r="HWY34" s="227"/>
      <c r="HWZ34" s="228"/>
      <c r="HXA34" s="227"/>
      <c r="HXB34" s="228"/>
      <c r="HXC34" s="227"/>
      <c r="HXD34" s="228"/>
      <c r="HXE34" s="227"/>
      <c r="HXF34" s="228"/>
      <c r="HXG34" s="227"/>
      <c r="HXH34" s="228"/>
      <c r="HXI34" s="227"/>
      <c r="HXJ34" s="228"/>
      <c r="HXK34" s="227"/>
      <c r="HXL34" s="228"/>
      <c r="HXM34" s="227"/>
      <c r="HXN34" s="228"/>
      <c r="HXO34" s="227"/>
      <c r="HXP34" s="228"/>
      <c r="HXQ34" s="227"/>
      <c r="HXR34" s="228"/>
      <c r="HXS34" s="227"/>
      <c r="HXT34" s="228"/>
      <c r="HXU34" s="227"/>
      <c r="HXV34" s="228"/>
      <c r="HXW34" s="227"/>
      <c r="HXX34" s="228"/>
      <c r="HXY34" s="227"/>
      <c r="HXZ34" s="228"/>
      <c r="HYA34" s="227"/>
      <c r="HYB34" s="228"/>
      <c r="HYC34" s="227"/>
      <c r="HYD34" s="228"/>
      <c r="HYE34" s="227"/>
      <c r="HYF34" s="228"/>
      <c r="HYG34" s="227"/>
      <c r="HYH34" s="228"/>
      <c r="HYI34" s="227"/>
      <c r="HYJ34" s="228"/>
      <c r="HYK34" s="227"/>
      <c r="HYL34" s="228"/>
      <c r="HYM34" s="227"/>
      <c r="HYN34" s="228"/>
      <c r="HYO34" s="227"/>
      <c r="HYP34" s="228"/>
      <c r="HYQ34" s="227"/>
      <c r="HYR34" s="228"/>
      <c r="HYS34" s="227"/>
      <c r="HYT34" s="228"/>
      <c r="HYU34" s="227"/>
      <c r="HYV34" s="228"/>
      <c r="HYW34" s="227"/>
      <c r="HYX34" s="228"/>
      <c r="HYY34" s="227"/>
      <c r="HYZ34" s="228"/>
      <c r="HZA34" s="227"/>
      <c r="HZB34" s="228"/>
      <c r="HZC34" s="227"/>
      <c r="HZD34" s="228"/>
      <c r="HZE34" s="227"/>
      <c r="HZF34" s="228"/>
      <c r="HZG34" s="227"/>
      <c r="HZH34" s="228"/>
      <c r="HZI34" s="227"/>
      <c r="HZJ34" s="228"/>
      <c r="HZK34" s="227"/>
      <c r="HZL34" s="228"/>
      <c r="HZM34" s="227"/>
      <c r="HZN34" s="228"/>
      <c r="HZO34" s="227"/>
      <c r="HZP34" s="228"/>
      <c r="HZQ34" s="227"/>
      <c r="HZR34" s="228"/>
      <c r="HZS34" s="227"/>
      <c r="HZT34" s="228"/>
      <c r="HZU34" s="227"/>
      <c r="HZV34" s="228"/>
      <c r="HZW34" s="227"/>
      <c r="HZX34" s="228"/>
      <c r="HZY34" s="227"/>
      <c r="HZZ34" s="228"/>
      <c r="IAA34" s="227"/>
      <c r="IAB34" s="228"/>
      <c r="IAC34" s="227"/>
      <c r="IAD34" s="228"/>
      <c r="IAE34" s="227"/>
      <c r="IAF34" s="228"/>
      <c r="IAG34" s="227"/>
      <c r="IAH34" s="228"/>
      <c r="IAI34" s="227"/>
      <c r="IAJ34" s="228"/>
      <c r="IAK34" s="227"/>
      <c r="IAL34" s="228"/>
      <c r="IAM34" s="227"/>
      <c r="IAN34" s="228"/>
      <c r="IAO34" s="227"/>
      <c r="IAP34" s="228"/>
      <c r="IAQ34" s="227"/>
      <c r="IAR34" s="228"/>
      <c r="IAS34" s="227"/>
      <c r="IAT34" s="228"/>
      <c r="IAU34" s="227"/>
      <c r="IAV34" s="228"/>
      <c r="IAW34" s="227"/>
      <c r="IAX34" s="228"/>
      <c r="IAY34" s="227"/>
      <c r="IAZ34" s="228"/>
      <c r="IBA34" s="227"/>
      <c r="IBB34" s="228"/>
      <c r="IBC34" s="227"/>
      <c r="IBD34" s="228"/>
      <c r="IBE34" s="227"/>
      <c r="IBF34" s="228"/>
      <c r="IBG34" s="227"/>
      <c r="IBH34" s="228"/>
      <c r="IBI34" s="227"/>
      <c r="IBJ34" s="228"/>
      <c r="IBK34" s="227"/>
      <c r="IBL34" s="228"/>
      <c r="IBM34" s="227"/>
      <c r="IBN34" s="228"/>
      <c r="IBO34" s="227"/>
      <c r="IBP34" s="228"/>
      <c r="IBQ34" s="227"/>
      <c r="IBR34" s="228"/>
      <c r="IBS34" s="227"/>
      <c r="IBT34" s="228"/>
      <c r="IBU34" s="227"/>
      <c r="IBV34" s="228"/>
      <c r="IBW34" s="227"/>
      <c r="IBX34" s="228"/>
      <c r="IBY34" s="227"/>
      <c r="IBZ34" s="228"/>
      <c r="ICA34" s="227"/>
      <c r="ICB34" s="228"/>
      <c r="ICC34" s="227"/>
      <c r="ICD34" s="228"/>
      <c r="ICE34" s="227"/>
      <c r="ICF34" s="228"/>
      <c r="ICG34" s="227"/>
      <c r="ICH34" s="228"/>
      <c r="ICI34" s="227"/>
      <c r="ICJ34" s="228"/>
      <c r="ICK34" s="227"/>
      <c r="ICL34" s="228"/>
      <c r="ICM34" s="227"/>
      <c r="ICN34" s="228"/>
      <c r="ICO34" s="227"/>
      <c r="ICP34" s="228"/>
      <c r="ICQ34" s="227"/>
      <c r="ICR34" s="228"/>
      <c r="ICS34" s="227"/>
      <c r="ICT34" s="228"/>
      <c r="ICU34" s="227"/>
      <c r="ICV34" s="228"/>
      <c r="ICW34" s="227"/>
      <c r="ICX34" s="228"/>
      <c r="ICY34" s="227"/>
      <c r="ICZ34" s="228"/>
      <c r="IDA34" s="227"/>
      <c r="IDB34" s="228"/>
      <c r="IDC34" s="227"/>
      <c r="IDD34" s="228"/>
      <c r="IDE34" s="227"/>
      <c r="IDF34" s="228"/>
      <c r="IDG34" s="227"/>
      <c r="IDH34" s="228"/>
      <c r="IDI34" s="227"/>
      <c r="IDJ34" s="228"/>
      <c r="IDK34" s="227"/>
      <c r="IDL34" s="228"/>
      <c r="IDM34" s="227"/>
      <c r="IDN34" s="228"/>
      <c r="IDO34" s="227"/>
      <c r="IDP34" s="228"/>
      <c r="IDQ34" s="227"/>
      <c r="IDR34" s="228"/>
      <c r="IDS34" s="227"/>
      <c r="IDT34" s="228"/>
      <c r="IDU34" s="227"/>
      <c r="IDV34" s="228"/>
      <c r="IDW34" s="227"/>
      <c r="IDX34" s="228"/>
      <c r="IDY34" s="227"/>
      <c r="IDZ34" s="228"/>
      <c r="IEA34" s="227"/>
      <c r="IEB34" s="228"/>
      <c r="IEC34" s="227"/>
      <c r="IED34" s="228"/>
      <c r="IEE34" s="227"/>
      <c r="IEF34" s="228"/>
      <c r="IEG34" s="227"/>
      <c r="IEH34" s="228"/>
      <c r="IEI34" s="227"/>
      <c r="IEJ34" s="228"/>
      <c r="IEK34" s="227"/>
      <c r="IEL34" s="228"/>
      <c r="IEM34" s="227"/>
      <c r="IEN34" s="228"/>
      <c r="IEO34" s="227"/>
      <c r="IEP34" s="228"/>
      <c r="IEQ34" s="227"/>
      <c r="IER34" s="228"/>
      <c r="IES34" s="227"/>
      <c r="IET34" s="228"/>
      <c r="IEU34" s="227"/>
      <c r="IEV34" s="228"/>
      <c r="IEW34" s="227"/>
      <c r="IEX34" s="228"/>
      <c r="IEY34" s="227"/>
      <c r="IEZ34" s="228"/>
      <c r="IFA34" s="227"/>
      <c r="IFB34" s="228"/>
      <c r="IFC34" s="227"/>
      <c r="IFD34" s="228"/>
      <c r="IFE34" s="227"/>
      <c r="IFF34" s="228"/>
      <c r="IFG34" s="227"/>
      <c r="IFH34" s="228"/>
      <c r="IFI34" s="227"/>
      <c r="IFJ34" s="228"/>
      <c r="IFK34" s="227"/>
      <c r="IFL34" s="228"/>
      <c r="IFM34" s="227"/>
      <c r="IFN34" s="228"/>
      <c r="IFO34" s="227"/>
      <c r="IFP34" s="228"/>
      <c r="IFQ34" s="227"/>
      <c r="IFR34" s="228"/>
      <c r="IFS34" s="227"/>
      <c r="IFT34" s="228"/>
      <c r="IFU34" s="227"/>
      <c r="IFV34" s="228"/>
      <c r="IFW34" s="227"/>
      <c r="IFX34" s="228"/>
      <c r="IFY34" s="227"/>
      <c r="IFZ34" s="228"/>
      <c r="IGA34" s="227"/>
      <c r="IGB34" s="228"/>
      <c r="IGC34" s="227"/>
      <c r="IGD34" s="228"/>
      <c r="IGE34" s="227"/>
      <c r="IGF34" s="228"/>
      <c r="IGG34" s="227"/>
      <c r="IGH34" s="228"/>
      <c r="IGI34" s="227"/>
      <c r="IGJ34" s="228"/>
      <c r="IGK34" s="227"/>
      <c r="IGL34" s="228"/>
      <c r="IGM34" s="227"/>
      <c r="IGN34" s="228"/>
      <c r="IGO34" s="227"/>
      <c r="IGP34" s="228"/>
      <c r="IGQ34" s="227"/>
      <c r="IGR34" s="228"/>
      <c r="IGS34" s="227"/>
      <c r="IGT34" s="228"/>
      <c r="IGU34" s="227"/>
      <c r="IGV34" s="228"/>
      <c r="IGW34" s="227"/>
      <c r="IGX34" s="228"/>
      <c r="IGY34" s="227"/>
      <c r="IGZ34" s="228"/>
      <c r="IHA34" s="227"/>
      <c r="IHB34" s="228"/>
      <c r="IHC34" s="227"/>
      <c r="IHD34" s="228"/>
      <c r="IHE34" s="227"/>
      <c r="IHF34" s="228"/>
      <c r="IHG34" s="227"/>
      <c r="IHH34" s="228"/>
      <c r="IHI34" s="227"/>
      <c r="IHJ34" s="228"/>
      <c r="IHK34" s="227"/>
      <c r="IHL34" s="228"/>
      <c r="IHM34" s="227"/>
      <c r="IHN34" s="228"/>
      <c r="IHO34" s="227"/>
      <c r="IHP34" s="228"/>
      <c r="IHQ34" s="227"/>
      <c r="IHR34" s="228"/>
      <c r="IHS34" s="227"/>
      <c r="IHT34" s="228"/>
      <c r="IHU34" s="227"/>
      <c r="IHV34" s="228"/>
      <c r="IHW34" s="227"/>
      <c r="IHX34" s="228"/>
      <c r="IHY34" s="227"/>
      <c r="IHZ34" s="228"/>
      <c r="IIA34" s="227"/>
      <c r="IIB34" s="228"/>
      <c r="IIC34" s="227"/>
      <c r="IID34" s="228"/>
      <c r="IIE34" s="227"/>
      <c r="IIF34" s="228"/>
      <c r="IIG34" s="227"/>
      <c r="IIH34" s="228"/>
      <c r="III34" s="227"/>
      <c r="IIJ34" s="228"/>
      <c r="IIK34" s="227"/>
      <c r="IIL34" s="228"/>
      <c r="IIM34" s="227"/>
      <c r="IIN34" s="228"/>
      <c r="IIO34" s="227"/>
      <c r="IIP34" s="228"/>
      <c r="IIQ34" s="227"/>
      <c r="IIR34" s="228"/>
      <c r="IIS34" s="227"/>
      <c r="IIT34" s="228"/>
      <c r="IIU34" s="227"/>
      <c r="IIV34" s="228"/>
      <c r="IIW34" s="227"/>
      <c r="IIX34" s="228"/>
      <c r="IIY34" s="227"/>
      <c r="IIZ34" s="228"/>
      <c r="IJA34" s="227"/>
      <c r="IJB34" s="228"/>
      <c r="IJC34" s="227"/>
      <c r="IJD34" s="228"/>
      <c r="IJE34" s="227"/>
      <c r="IJF34" s="228"/>
      <c r="IJG34" s="227"/>
      <c r="IJH34" s="228"/>
      <c r="IJI34" s="227"/>
      <c r="IJJ34" s="228"/>
      <c r="IJK34" s="227"/>
      <c r="IJL34" s="228"/>
      <c r="IJM34" s="227"/>
      <c r="IJN34" s="228"/>
      <c r="IJO34" s="227"/>
      <c r="IJP34" s="228"/>
      <c r="IJQ34" s="227"/>
      <c r="IJR34" s="228"/>
      <c r="IJS34" s="227"/>
      <c r="IJT34" s="228"/>
      <c r="IJU34" s="227"/>
      <c r="IJV34" s="228"/>
      <c r="IJW34" s="227"/>
      <c r="IJX34" s="228"/>
      <c r="IJY34" s="227"/>
      <c r="IJZ34" s="228"/>
      <c r="IKA34" s="227"/>
      <c r="IKB34" s="228"/>
      <c r="IKC34" s="227"/>
      <c r="IKD34" s="228"/>
      <c r="IKE34" s="227"/>
      <c r="IKF34" s="228"/>
      <c r="IKG34" s="227"/>
      <c r="IKH34" s="228"/>
      <c r="IKI34" s="227"/>
      <c r="IKJ34" s="228"/>
      <c r="IKK34" s="227"/>
      <c r="IKL34" s="228"/>
      <c r="IKM34" s="227"/>
      <c r="IKN34" s="228"/>
      <c r="IKO34" s="227"/>
      <c r="IKP34" s="228"/>
      <c r="IKQ34" s="227"/>
      <c r="IKR34" s="228"/>
      <c r="IKS34" s="227"/>
      <c r="IKT34" s="228"/>
      <c r="IKU34" s="227"/>
      <c r="IKV34" s="228"/>
      <c r="IKW34" s="227"/>
      <c r="IKX34" s="228"/>
      <c r="IKY34" s="227"/>
      <c r="IKZ34" s="228"/>
      <c r="ILA34" s="227"/>
      <c r="ILB34" s="228"/>
      <c r="ILC34" s="227"/>
      <c r="ILD34" s="228"/>
      <c r="ILE34" s="227"/>
      <c r="ILF34" s="228"/>
      <c r="ILG34" s="227"/>
      <c r="ILH34" s="228"/>
      <c r="ILI34" s="227"/>
      <c r="ILJ34" s="228"/>
      <c r="ILK34" s="227"/>
      <c r="ILL34" s="228"/>
      <c r="ILM34" s="227"/>
      <c r="ILN34" s="228"/>
      <c r="ILO34" s="227"/>
      <c r="ILP34" s="228"/>
      <c r="ILQ34" s="227"/>
      <c r="ILR34" s="228"/>
      <c r="ILS34" s="227"/>
      <c r="ILT34" s="228"/>
      <c r="ILU34" s="227"/>
      <c r="ILV34" s="228"/>
      <c r="ILW34" s="227"/>
      <c r="ILX34" s="228"/>
      <c r="ILY34" s="227"/>
      <c r="ILZ34" s="228"/>
      <c r="IMA34" s="227"/>
      <c r="IMB34" s="228"/>
      <c r="IMC34" s="227"/>
      <c r="IMD34" s="228"/>
      <c r="IME34" s="227"/>
      <c r="IMF34" s="228"/>
      <c r="IMG34" s="227"/>
      <c r="IMH34" s="228"/>
      <c r="IMI34" s="227"/>
      <c r="IMJ34" s="228"/>
      <c r="IMK34" s="227"/>
      <c r="IML34" s="228"/>
      <c r="IMM34" s="227"/>
      <c r="IMN34" s="228"/>
      <c r="IMO34" s="227"/>
      <c r="IMP34" s="228"/>
      <c r="IMQ34" s="227"/>
      <c r="IMR34" s="228"/>
      <c r="IMS34" s="227"/>
      <c r="IMT34" s="228"/>
      <c r="IMU34" s="227"/>
      <c r="IMV34" s="228"/>
      <c r="IMW34" s="227"/>
      <c r="IMX34" s="228"/>
      <c r="IMY34" s="227"/>
      <c r="IMZ34" s="228"/>
      <c r="INA34" s="227"/>
      <c r="INB34" s="228"/>
      <c r="INC34" s="227"/>
      <c r="IND34" s="228"/>
      <c r="INE34" s="227"/>
      <c r="INF34" s="228"/>
      <c r="ING34" s="227"/>
      <c r="INH34" s="228"/>
      <c r="INI34" s="227"/>
      <c r="INJ34" s="228"/>
      <c r="INK34" s="227"/>
      <c r="INL34" s="228"/>
      <c r="INM34" s="227"/>
      <c r="INN34" s="228"/>
      <c r="INO34" s="227"/>
      <c r="INP34" s="228"/>
      <c r="INQ34" s="227"/>
      <c r="INR34" s="228"/>
      <c r="INS34" s="227"/>
      <c r="INT34" s="228"/>
      <c r="INU34" s="227"/>
      <c r="INV34" s="228"/>
      <c r="INW34" s="227"/>
      <c r="INX34" s="228"/>
      <c r="INY34" s="227"/>
      <c r="INZ34" s="228"/>
      <c r="IOA34" s="227"/>
      <c r="IOB34" s="228"/>
      <c r="IOC34" s="227"/>
      <c r="IOD34" s="228"/>
      <c r="IOE34" s="227"/>
      <c r="IOF34" s="228"/>
      <c r="IOG34" s="227"/>
      <c r="IOH34" s="228"/>
      <c r="IOI34" s="227"/>
      <c r="IOJ34" s="228"/>
      <c r="IOK34" s="227"/>
      <c r="IOL34" s="228"/>
      <c r="IOM34" s="227"/>
      <c r="ION34" s="228"/>
      <c r="IOO34" s="227"/>
      <c r="IOP34" s="228"/>
      <c r="IOQ34" s="227"/>
      <c r="IOR34" s="228"/>
      <c r="IOS34" s="227"/>
      <c r="IOT34" s="228"/>
      <c r="IOU34" s="227"/>
      <c r="IOV34" s="228"/>
      <c r="IOW34" s="227"/>
      <c r="IOX34" s="228"/>
      <c r="IOY34" s="227"/>
      <c r="IOZ34" s="228"/>
      <c r="IPA34" s="227"/>
      <c r="IPB34" s="228"/>
      <c r="IPC34" s="227"/>
      <c r="IPD34" s="228"/>
      <c r="IPE34" s="227"/>
      <c r="IPF34" s="228"/>
      <c r="IPG34" s="227"/>
      <c r="IPH34" s="228"/>
      <c r="IPI34" s="227"/>
      <c r="IPJ34" s="228"/>
      <c r="IPK34" s="227"/>
      <c r="IPL34" s="228"/>
      <c r="IPM34" s="227"/>
      <c r="IPN34" s="228"/>
      <c r="IPO34" s="227"/>
      <c r="IPP34" s="228"/>
      <c r="IPQ34" s="227"/>
      <c r="IPR34" s="228"/>
      <c r="IPS34" s="227"/>
      <c r="IPT34" s="228"/>
      <c r="IPU34" s="227"/>
      <c r="IPV34" s="228"/>
      <c r="IPW34" s="227"/>
      <c r="IPX34" s="228"/>
      <c r="IPY34" s="227"/>
      <c r="IPZ34" s="228"/>
      <c r="IQA34" s="227"/>
      <c r="IQB34" s="228"/>
      <c r="IQC34" s="227"/>
      <c r="IQD34" s="228"/>
      <c r="IQE34" s="227"/>
      <c r="IQF34" s="228"/>
      <c r="IQG34" s="227"/>
      <c r="IQH34" s="228"/>
      <c r="IQI34" s="227"/>
      <c r="IQJ34" s="228"/>
      <c r="IQK34" s="227"/>
      <c r="IQL34" s="228"/>
      <c r="IQM34" s="227"/>
      <c r="IQN34" s="228"/>
      <c r="IQO34" s="227"/>
      <c r="IQP34" s="228"/>
      <c r="IQQ34" s="227"/>
      <c r="IQR34" s="228"/>
      <c r="IQS34" s="227"/>
      <c r="IQT34" s="228"/>
      <c r="IQU34" s="227"/>
      <c r="IQV34" s="228"/>
      <c r="IQW34" s="227"/>
      <c r="IQX34" s="228"/>
      <c r="IQY34" s="227"/>
      <c r="IQZ34" s="228"/>
      <c r="IRA34" s="227"/>
      <c r="IRB34" s="228"/>
      <c r="IRC34" s="227"/>
      <c r="IRD34" s="228"/>
      <c r="IRE34" s="227"/>
      <c r="IRF34" s="228"/>
      <c r="IRG34" s="227"/>
      <c r="IRH34" s="228"/>
      <c r="IRI34" s="227"/>
      <c r="IRJ34" s="228"/>
      <c r="IRK34" s="227"/>
      <c r="IRL34" s="228"/>
      <c r="IRM34" s="227"/>
      <c r="IRN34" s="228"/>
      <c r="IRO34" s="227"/>
      <c r="IRP34" s="228"/>
      <c r="IRQ34" s="227"/>
      <c r="IRR34" s="228"/>
      <c r="IRS34" s="227"/>
      <c r="IRT34" s="228"/>
      <c r="IRU34" s="227"/>
      <c r="IRV34" s="228"/>
      <c r="IRW34" s="227"/>
      <c r="IRX34" s="228"/>
      <c r="IRY34" s="227"/>
      <c r="IRZ34" s="228"/>
      <c r="ISA34" s="227"/>
      <c r="ISB34" s="228"/>
      <c r="ISC34" s="227"/>
      <c r="ISD34" s="228"/>
      <c r="ISE34" s="227"/>
      <c r="ISF34" s="228"/>
      <c r="ISG34" s="227"/>
      <c r="ISH34" s="228"/>
      <c r="ISI34" s="227"/>
      <c r="ISJ34" s="228"/>
      <c r="ISK34" s="227"/>
      <c r="ISL34" s="228"/>
      <c r="ISM34" s="227"/>
      <c r="ISN34" s="228"/>
      <c r="ISO34" s="227"/>
      <c r="ISP34" s="228"/>
      <c r="ISQ34" s="227"/>
      <c r="ISR34" s="228"/>
      <c r="ISS34" s="227"/>
      <c r="IST34" s="228"/>
      <c r="ISU34" s="227"/>
      <c r="ISV34" s="228"/>
      <c r="ISW34" s="227"/>
      <c r="ISX34" s="228"/>
      <c r="ISY34" s="227"/>
      <c r="ISZ34" s="228"/>
      <c r="ITA34" s="227"/>
      <c r="ITB34" s="228"/>
      <c r="ITC34" s="227"/>
      <c r="ITD34" s="228"/>
      <c r="ITE34" s="227"/>
      <c r="ITF34" s="228"/>
      <c r="ITG34" s="227"/>
      <c r="ITH34" s="228"/>
      <c r="ITI34" s="227"/>
      <c r="ITJ34" s="228"/>
      <c r="ITK34" s="227"/>
      <c r="ITL34" s="228"/>
      <c r="ITM34" s="227"/>
      <c r="ITN34" s="228"/>
      <c r="ITO34" s="227"/>
      <c r="ITP34" s="228"/>
      <c r="ITQ34" s="227"/>
      <c r="ITR34" s="228"/>
      <c r="ITS34" s="227"/>
      <c r="ITT34" s="228"/>
      <c r="ITU34" s="227"/>
      <c r="ITV34" s="228"/>
      <c r="ITW34" s="227"/>
      <c r="ITX34" s="228"/>
      <c r="ITY34" s="227"/>
      <c r="ITZ34" s="228"/>
      <c r="IUA34" s="227"/>
      <c r="IUB34" s="228"/>
      <c r="IUC34" s="227"/>
      <c r="IUD34" s="228"/>
      <c r="IUE34" s="227"/>
      <c r="IUF34" s="228"/>
      <c r="IUG34" s="227"/>
      <c r="IUH34" s="228"/>
      <c r="IUI34" s="227"/>
      <c r="IUJ34" s="228"/>
      <c r="IUK34" s="227"/>
      <c r="IUL34" s="228"/>
      <c r="IUM34" s="227"/>
      <c r="IUN34" s="228"/>
      <c r="IUO34" s="227"/>
      <c r="IUP34" s="228"/>
      <c r="IUQ34" s="227"/>
      <c r="IUR34" s="228"/>
      <c r="IUS34" s="227"/>
      <c r="IUT34" s="228"/>
      <c r="IUU34" s="227"/>
      <c r="IUV34" s="228"/>
      <c r="IUW34" s="227"/>
      <c r="IUX34" s="228"/>
      <c r="IUY34" s="227"/>
      <c r="IUZ34" s="228"/>
      <c r="IVA34" s="227"/>
      <c r="IVB34" s="228"/>
      <c r="IVC34" s="227"/>
      <c r="IVD34" s="228"/>
      <c r="IVE34" s="227"/>
      <c r="IVF34" s="228"/>
      <c r="IVG34" s="227"/>
      <c r="IVH34" s="228"/>
      <c r="IVI34" s="227"/>
      <c r="IVJ34" s="228"/>
      <c r="IVK34" s="227"/>
      <c r="IVL34" s="228"/>
      <c r="IVM34" s="227"/>
      <c r="IVN34" s="228"/>
      <c r="IVO34" s="227"/>
      <c r="IVP34" s="228"/>
      <c r="IVQ34" s="227"/>
      <c r="IVR34" s="228"/>
      <c r="IVS34" s="227"/>
      <c r="IVT34" s="228"/>
      <c r="IVU34" s="227"/>
      <c r="IVV34" s="228"/>
      <c r="IVW34" s="227"/>
      <c r="IVX34" s="228"/>
      <c r="IVY34" s="227"/>
      <c r="IVZ34" s="228"/>
      <c r="IWA34" s="227"/>
      <c r="IWB34" s="228"/>
      <c r="IWC34" s="227"/>
      <c r="IWD34" s="228"/>
      <c r="IWE34" s="227"/>
      <c r="IWF34" s="228"/>
      <c r="IWG34" s="227"/>
      <c r="IWH34" s="228"/>
      <c r="IWI34" s="227"/>
      <c r="IWJ34" s="228"/>
      <c r="IWK34" s="227"/>
      <c r="IWL34" s="228"/>
      <c r="IWM34" s="227"/>
      <c r="IWN34" s="228"/>
      <c r="IWO34" s="227"/>
      <c r="IWP34" s="228"/>
      <c r="IWQ34" s="227"/>
      <c r="IWR34" s="228"/>
      <c r="IWS34" s="227"/>
      <c r="IWT34" s="228"/>
      <c r="IWU34" s="227"/>
      <c r="IWV34" s="228"/>
      <c r="IWW34" s="227"/>
      <c r="IWX34" s="228"/>
      <c r="IWY34" s="227"/>
      <c r="IWZ34" s="228"/>
      <c r="IXA34" s="227"/>
      <c r="IXB34" s="228"/>
      <c r="IXC34" s="227"/>
      <c r="IXD34" s="228"/>
      <c r="IXE34" s="227"/>
      <c r="IXF34" s="228"/>
      <c r="IXG34" s="227"/>
      <c r="IXH34" s="228"/>
      <c r="IXI34" s="227"/>
      <c r="IXJ34" s="228"/>
      <c r="IXK34" s="227"/>
      <c r="IXL34" s="228"/>
      <c r="IXM34" s="227"/>
      <c r="IXN34" s="228"/>
      <c r="IXO34" s="227"/>
      <c r="IXP34" s="228"/>
      <c r="IXQ34" s="227"/>
      <c r="IXR34" s="228"/>
      <c r="IXS34" s="227"/>
      <c r="IXT34" s="228"/>
      <c r="IXU34" s="227"/>
      <c r="IXV34" s="228"/>
      <c r="IXW34" s="227"/>
      <c r="IXX34" s="228"/>
      <c r="IXY34" s="227"/>
      <c r="IXZ34" s="228"/>
      <c r="IYA34" s="227"/>
      <c r="IYB34" s="228"/>
      <c r="IYC34" s="227"/>
      <c r="IYD34" s="228"/>
      <c r="IYE34" s="227"/>
      <c r="IYF34" s="228"/>
      <c r="IYG34" s="227"/>
      <c r="IYH34" s="228"/>
      <c r="IYI34" s="227"/>
      <c r="IYJ34" s="228"/>
      <c r="IYK34" s="227"/>
      <c r="IYL34" s="228"/>
      <c r="IYM34" s="227"/>
      <c r="IYN34" s="228"/>
      <c r="IYO34" s="227"/>
      <c r="IYP34" s="228"/>
      <c r="IYQ34" s="227"/>
      <c r="IYR34" s="228"/>
      <c r="IYS34" s="227"/>
      <c r="IYT34" s="228"/>
      <c r="IYU34" s="227"/>
      <c r="IYV34" s="228"/>
      <c r="IYW34" s="227"/>
      <c r="IYX34" s="228"/>
      <c r="IYY34" s="227"/>
      <c r="IYZ34" s="228"/>
      <c r="IZA34" s="227"/>
      <c r="IZB34" s="228"/>
      <c r="IZC34" s="227"/>
      <c r="IZD34" s="228"/>
      <c r="IZE34" s="227"/>
      <c r="IZF34" s="228"/>
      <c r="IZG34" s="227"/>
      <c r="IZH34" s="228"/>
      <c r="IZI34" s="227"/>
      <c r="IZJ34" s="228"/>
      <c r="IZK34" s="227"/>
      <c r="IZL34" s="228"/>
      <c r="IZM34" s="227"/>
      <c r="IZN34" s="228"/>
      <c r="IZO34" s="227"/>
      <c r="IZP34" s="228"/>
      <c r="IZQ34" s="227"/>
      <c r="IZR34" s="228"/>
      <c r="IZS34" s="227"/>
      <c r="IZT34" s="228"/>
      <c r="IZU34" s="227"/>
      <c r="IZV34" s="228"/>
      <c r="IZW34" s="227"/>
      <c r="IZX34" s="228"/>
      <c r="IZY34" s="227"/>
      <c r="IZZ34" s="228"/>
      <c r="JAA34" s="227"/>
      <c r="JAB34" s="228"/>
      <c r="JAC34" s="227"/>
      <c r="JAD34" s="228"/>
      <c r="JAE34" s="227"/>
      <c r="JAF34" s="228"/>
      <c r="JAG34" s="227"/>
      <c r="JAH34" s="228"/>
      <c r="JAI34" s="227"/>
      <c r="JAJ34" s="228"/>
      <c r="JAK34" s="227"/>
      <c r="JAL34" s="228"/>
      <c r="JAM34" s="227"/>
      <c r="JAN34" s="228"/>
      <c r="JAO34" s="227"/>
      <c r="JAP34" s="228"/>
      <c r="JAQ34" s="227"/>
      <c r="JAR34" s="228"/>
      <c r="JAS34" s="227"/>
      <c r="JAT34" s="228"/>
      <c r="JAU34" s="227"/>
      <c r="JAV34" s="228"/>
      <c r="JAW34" s="227"/>
      <c r="JAX34" s="228"/>
      <c r="JAY34" s="227"/>
      <c r="JAZ34" s="228"/>
      <c r="JBA34" s="227"/>
      <c r="JBB34" s="228"/>
      <c r="JBC34" s="227"/>
      <c r="JBD34" s="228"/>
      <c r="JBE34" s="227"/>
      <c r="JBF34" s="228"/>
      <c r="JBG34" s="227"/>
      <c r="JBH34" s="228"/>
      <c r="JBI34" s="227"/>
      <c r="JBJ34" s="228"/>
      <c r="JBK34" s="227"/>
      <c r="JBL34" s="228"/>
      <c r="JBM34" s="227"/>
      <c r="JBN34" s="228"/>
      <c r="JBO34" s="227"/>
      <c r="JBP34" s="228"/>
      <c r="JBQ34" s="227"/>
      <c r="JBR34" s="228"/>
      <c r="JBS34" s="227"/>
      <c r="JBT34" s="228"/>
      <c r="JBU34" s="227"/>
      <c r="JBV34" s="228"/>
      <c r="JBW34" s="227"/>
      <c r="JBX34" s="228"/>
      <c r="JBY34" s="227"/>
      <c r="JBZ34" s="228"/>
      <c r="JCA34" s="227"/>
      <c r="JCB34" s="228"/>
      <c r="JCC34" s="227"/>
      <c r="JCD34" s="228"/>
      <c r="JCE34" s="227"/>
      <c r="JCF34" s="228"/>
      <c r="JCG34" s="227"/>
      <c r="JCH34" s="228"/>
      <c r="JCI34" s="227"/>
      <c r="JCJ34" s="228"/>
      <c r="JCK34" s="227"/>
      <c r="JCL34" s="228"/>
      <c r="JCM34" s="227"/>
      <c r="JCN34" s="228"/>
      <c r="JCO34" s="227"/>
      <c r="JCP34" s="228"/>
      <c r="JCQ34" s="227"/>
      <c r="JCR34" s="228"/>
      <c r="JCS34" s="227"/>
      <c r="JCT34" s="228"/>
      <c r="JCU34" s="227"/>
      <c r="JCV34" s="228"/>
      <c r="JCW34" s="227"/>
      <c r="JCX34" s="228"/>
      <c r="JCY34" s="227"/>
      <c r="JCZ34" s="228"/>
      <c r="JDA34" s="227"/>
      <c r="JDB34" s="228"/>
      <c r="JDC34" s="227"/>
      <c r="JDD34" s="228"/>
      <c r="JDE34" s="227"/>
      <c r="JDF34" s="228"/>
      <c r="JDG34" s="227"/>
      <c r="JDH34" s="228"/>
      <c r="JDI34" s="227"/>
      <c r="JDJ34" s="228"/>
      <c r="JDK34" s="227"/>
      <c r="JDL34" s="228"/>
      <c r="JDM34" s="227"/>
      <c r="JDN34" s="228"/>
      <c r="JDO34" s="227"/>
      <c r="JDP34" s="228"/>
      <c r="JDQ34" s="227"/>
      <c r="JDR34" s="228"/>
      <c r="JDS34" s="227"/>
      <c r="JDT34" s="228"/>
      <c r="JDU34" s="227"/>
      <c r="JDV34" s="228"/>
      <c r="JDW34" s="227"/>
      <c r="JDX34" s="228"/>
      <c r="JDY34" s="227"/>
      <c r="JDZ34" s="228"/>
      <c r="JEA34" s="227"/>
      <c r="JEB34" s="228"/>
      <c r="JEC34" s="227"/>
      <c r="JED34" s="228"/>
      <c r="JEE34" s="227"/>
      <c r="JEF34" s="228"/>
      <c r="JEG34" s="227"/>
      <c r="JEH34" s="228"/>
      <c r="JEI34" s="227"/>
      <c r="JEJ34" s="228"/>
      <c r="JEK34" s="227"/>
      <c r="JEL34" s="228"/>
      <c r="JEM34" s="227"/>
      <c r="JEN34" s="228"/>
      <c r="JEO34" s="227"/>
      <c r="JEP34" s="228"/>
      <c r="JEQ34" s="227"/>
      <c r="JER34" s="228"/>
      <c r="JES34" s="227"/>
      <c r="JET34" s="228"/>
      <c r="JEU34" s="227"/>
      <c r="JEV34" s="228"/>
      <c r="JEW34" s="227"/>
      <c r="JEX34" s="228"/>
      <c r="JEY34" s="227"/>
      <c r="JEZ34" s="228"/>
      <c r="JFA34" s="227"/>
      <c r="JFB34" s="228"/>
      <c r="JFC34" s="227"/>
      <c r="JFD34" s="228"/>
      <c r="JFE34" s="227"/>
      <c r="JFF34" s="228"/>
      <c r="JFG34" s="227"/>
      <c r="JFH34" s="228"/>
      <c r="JFI34" s="227"/>
      <c r="JFJ34" s="228"/>
      <c r="JFK34" s="227"/>
      <c r="JFL34" s="228"/>
      <c r="JFM34" s="227"/>
      <c r="JFN34" s="228"/>
      <c r="JFO34" s="227"/>
      <c r="JFP34" s="228"/>
      <c r="JFQ34" s="227"/>
      <c r="JFR34" s="228"/>
      <c r="JFS34" s="227"/>
      <c r="JFT34" s="228"/>
      <c r="JFU34" s="227"/>
      <c r="JFV34" s="228"/>
      <c r="JFW34" s="227"/>
      <c r="JFX34" s="228"/>
      <c r="JFY34" s="227"/>
      <c r="JFZ34" s="228"/>
      <c r="JGA34" s="227"/>
      <c r="JGB34" s="228"/>
      <c r="JGC34" s="227"/>
      <c r="JGD34" s="228"/>
      <c r="JGE34" s="227"/>
      <c r="JGF34" s="228"/>
      <c r="JGG34" s="227"/>
      <c r="JGH34" s="228"/>
      <c r="JGI34" s="227"/>
      <c r="JGJ34" s="228"/>
      <c r="JGK34" s="227"/>
      <c r="JGL34" s="228"/>
      <c r="JGM34" s="227"/>
      <c r="JGN34" s="228"/>
      <c r="JGO34" s="227"/>
      <c r="JGP34" s="228"/>
      <c r="JGQ34" s="227"/>
      <c r="JGR34" s="228"/>
      <c r="JGS34" s="227"/>
      <c r="JGT34" s="228"/>
      <c r="JGU34" s="227"/>
      <c r="JGV34" s="228"/>
      <c r="JGW34" s="227"/>
      <c r="JGX34" s="228"/>
      <c r="JGY34" s="227"/>
      <c r="JGZ34" s="228"/>
      <c r="JHA34" s="227"/>
      <c r="JHB34" s="228"/>
      <c r="JHC34" s="227"/>
      <c r="JHD34" s="228"/>
      <c r="JHE34" s="227"/>
      <c r="JHF34" s="228"/>
      <c r="JHG34" s="227"/>
      <c r="JHH34" s="228"/>
      <c r="JHI34" s="227"/>
      <c r="JHJ34" s="228"/>
      <c r="JHK34" s="227"/>
      <c r="JHL34" s="228"/>
      <c r="JHM34" s="227"/>
      <c r="JHN34" s="228"/>
      <c r="JHO34" s="227"/>
      <c r="JHP34" s="228"/>
      <c r="JHQ34" s="227"/>
      <c r="JHR34" s="228"/>
      <c r="JHS34" s="227"/>
      <c r="JHT34" s="228"/>
      <c r="JHU34" s="227"/>
      <c r="JHV34" s="228"/>
      <c r="JHW34" s="227"/>
      <c r="JHX34" s="228"/>
      <c r="JHY34" s="227"/>
      <c r="JHZ34" s="228"/>
      <c r="JIA34" s="227"/>
      <c r="JIB34" s="228"/>
      <c r="JIC34" s="227"/>
      <c r="JID34" s="228"/>
      <c r="JIE34" s="227"/>
      <c r="JIF34" s="228"/>
      <c r="JIG34" s="227"/>
      <c r="JIH34" s="228"/>
      <c r="JII34" s="227"/>
      <c r="JIJ34" s="228"/>
      <c r="JIK34" s="227"/>
      <c r="JIL34" s="228"/>
      <c r="JIM34" s="227"/>
      <c r="JIN34" s="228"/>
      <c r="JIO34" s="227"/>
      <c r="JIP34" s="228"/>
      <c r="JIQ34" s="227"/>
      <c r="JIR34" s="228"/>
      <c r="JIS34" s="227"/>
      <c r="JIT34" s="228"/>
      <c r="JIU34" s="227"/>
      <c r="JIV34" s="228"/>
      <c r="JIW34" s="227"/>
      <c r="JIX34" s="228"/>
      <c r="JIY34" s="227"/>
      <c r="JIZ34" s="228"/>
      <c r="JJA34" s="227"/>
      <c r="JJB34" s="228"/>
      <c r="JJC34" s="227"/>
      <c r="JJD34" s="228"/>
      <c r="JJE34" s="227"/>
      <c r="JJF34" s="228"/>
      <c r="JJG34" s="227"/>
      <c r="JJH34" s="228"/>
      <c r="JJI34" s="227"/>
      <c r="JJJ34" s="228"/>
      <c r="JJK34" s="227"/>
      <c r="JJL34" s="228"/>
      <c r="JJM34" s="227"/>
      <c r="JJN34" s="228"/>
      <c r="JJO34" s="227"/>
      <c r="JJP34" s="228"/>
      <c r="JJQ34" s="227"/>
      <c r="JJR34" s="228"/>
      <c r="JJS34" s="227"/>
      <c r="JJT34" s="228"/>
      <c r="JJU34" s="227"/>
      <c r="JJV34" s="228"/>
      <c r="JJW34" s="227"/>
      <c r="JJX34" s="228"/>
      <c r="JJY34" s="227"/>
      <c r="JJZ34" s="228"/>
      <c r="JKA34" s="227"/>
      <c r="JKB34" s="228"/>
      <c r="JKC34" s="227"/>
      <c r="JKD34" s="228"/>
      <c r="JKE34" s="227"/>
      <c r="JKF34" s="228"/>
      <c r="JKG34" s="227"/>
      <c r="JKH34" s="228"/>
      <c r="JKI34" s="227"/>
      <c r="JKJ34" s="228"/>
      <c r="JKK34" s="227"/>
      <c r="JKL34" s="228"/>
      <c r="JKM34" s="227"/>
      <c r="JKN34" s="228"/>
      <c r="JKO34" s="227"/>
      <c r="JKP34" s="228"/>
      <c r="JKQ34" s="227"/>
      <c r="JKR34" s="228"/>
      <c r="JKS34" s="227"/>
      <c r="JKT34" s="228"/>
      <c r="JKU34" s="227"/>
      <c r="JKV34" s="228"/>
      <c r="JKW34" s="227"/>
      <c r="JKX34" s="228"/>
      <c r="JKY34" s="227"/>
      <c r="JKZ34" s="228"/>
      <c r="JLA34" s="227"/>
      <c r="JLB34" s="228"/>
      <c r="JLC34" s="227"/>
      <c r="JLD34" s="228"/>
      <c r="JLE34" s="227"/>
      <c r="JLF34" s="228"/>
      <c r="JLG34" s="227"/>
      <c r="JLH34" s="228"/>
      <c r="JLI34" s="227"/>
      <c r="JLJ34" s="228"/>
      <c r="JLK34" s="227"/>
      <c r="JLL34" s="228"/>
      <c r="JLM34" s="227"/>
      <c r="JLN34" s="228"/>
      <c r="JLO34" s="227"/>
      <c r="JLP34" s="228"/>
      <c r="JLQ34" s="227"/>
      <c r="JLR34" s="228"/>
      <c r="JLS34" s="227"/>
      <c r="JLT34" s="228"/>
      <c r="JLU34" s="227"/>
      <c r="JLV34" s="228"/>
      <c r="JLW34" s="227"/>
      <c r="JLX34" s="228"/>
      <c r="JLY34" s="227"/>
      <c r="JLZ34" s="228"/>
      <c r="JMA34" s="227"/>
      <c r="JMB34" s="228"/>
      <c r="JMC34" s="227"/>
      <c r="JMD34" s="228"/>
      <c r="JME34" s="227"/>
      <c r="JMF34" s="228"/>
      <c r="JMG34" s="227"/>
      <c r="JMH34" s="228"/>
      <c r="JMI34" s="227"/>
      <c r="JMJ34" s="228"/>
      <c r="JMK34" s="227"/>
      <c r="JML34" s="228"/>
      <c r="JMM34" s="227"/>
      <c r="JMN34" s="228"/>
      <c r="JMO34" s="227"/>
      <c r="JMP34" s="228"/>
      <c r="JMQ34" s="227"/>
      <c r="JMR34" s="228"/>
      <c r="JMS34" s="227"/>
      <c r="JMT34" s="228"/>
      <c r="JMU34" s="227"/>
      <c r="JMV34" s="228"/>
      <c r="JMW34" s="227"/>
      <c r="JMX34" s="228"/>
      <c r="JMY34" s="227"/>
      <c r="JMZ34" s="228"/>
      <c r="JNA34" s="227"/>
      <c r="JNB34" s="228"/>
      <c r="JNC34" s="227"/>
      <c r="JND34" s="228"/>
      <c r="JNE34" s="227"/>
      <c r="JNF34" s="228"/>
      <c r="JNG34" s="227"/>
      <c r="JNH34" s="228"/>
      <c r="JNI34" s="227"/>
      <c r="JNJ34" s="228"/>
      <c r="JNK34" s="227"/>
      <c r="JNL34" s="228"/>
      <c r="JNM34" s="227"/>
      <c r="JNN34" s="228"/>
      <c r="JNO34" s="227"/>
      <c r="JNP34" s="228"/>
      <c r="JNQ34" s="227"/>
      <c r="JNR34" s="228"/>
      <c r="JNS34" s="227"/>
      <c r="JNT34" s="228"/>
      <c r="JNU34" s="227"/>
      <c r="JNV34" s="228"/>
      <c r="JNW34" s="227"/>
      <c r="JNX34" s="228"/>
      <c r="JNY34" s="227"/>
      <c r="JNZ34" s="228"/>
      <c r="JOA34" s="227"/>
      <c r="JOB34" s="228"/>
      <c r="JOC34" s="227"/>
      <c r="JOD34" s="228"/>
      <c r="JOE34" s="227"/>
      <c r="JOF34" s="228"/>
      <c r="JOG34" s="227"/>
      <c r="JOH34" s="228"/>
      <c r="JOI34" s="227"/>
      <c r="JOJ34" s="228"/>
      <c r="JOK34" s="227"/>
      <c r="JOL34" s="228"/>
      <c r="JOM34" s="227"/>
      <c r="JON34" s="228"/>
      <c r="JOO34" s="227"/>
      <c r="JOP34" s="228"/>
      <c r="JOQ34" s="227"/>
      <c r="JOR34" s="228"/>
      <c r="JOS34" s="227"/>
      <c r="JOT34" s="228"/>
      <c r="JOU34" s="227"/>
      <c r="JOV34" s="228"/>
      <c r="JOW34" s="227"/>
      <c r="JOX34" s="228"/>
      <c r="JOY34" s="227"/>
      <c r="JOZ34" s="228"/>
      <c r="JPA34" s="227"/>
      <c r="JPB34" s="228"/>
      <c r="JPC34" s="227"/>
      <c r="JPD34" s="228"/>
      <c r="JPE34" s="227"/>
      <c r="JPF34" s="228"/>
      <c r="JPG34" s="227"/>
      <c r="JPH34" s="228"/>
      <c r="JPI34" s="227"/>
      <c r="JPJ34" s="228"/>
      <c r="JPK34" s="227"/>
      <c r="JPL34" s="228"/>
      <c r="JPM34" s="227"/>
      <c r="JPN34" s="228"/>
      <c r="JPO34" s="227"/>
      <c r="JPP34" s="228"/>
      <c r="JPQ34" s="227"/>
      <c r="JPR34" s="228"/>
      <c r="JPS34" s="227"/>
      <c r="JPT34" s="228"/>
      <c r="JPU34" s="227"/>
      <c r="JPV34" s="228"/>
      <c r="JPW34" s="227"/>
      <c r="JPX34" s="228"/>
      <c r="JPY34" s="227"/>
      <c r="JPZ34" s="228"/>
      <c r="JQA34" s="227"/>
      <c r="JQB34" s="228"/>
      <c r="JQC34" s="227"/>
      <c r="JQD34" s="228"/>
      <c r="JQE34" s="227"/>
      <c r="JQF34" s="228"/>
      <c r="JQG34" s="227"/>
      <c r="JQH34" s="228"/>
      <c r="JQI34" s="227"/>
      <c r="JQJ34" s="228"/>
      <c r="JQK34" s="227"/>
      <c r="JQL34" s="228"/>
      <c r="JQM34" s="227"/>
      <c r="JQN34" s="228"/>
      <c r="JQO34" s="227"/>
      <c r="JQP34" s="228"/>
      <c r="JQQ34" s="227"/>
      <c r="JQR34" s="228"/>
      <c r="JQS34" s="227"/>
      <c r="JQT34" s="228"/>
      <c r="JQU34" s="227"/>
      <c r="JQV34" s="228"/>
      <c r="JQW34" s="227"/>
      <c r="JQX34" s="228"/>
      <c r="JQY34" s="227"/>
      <c r="JQZ34" s="228"/>
      <c r="JRA34" s="227"/>
      <c r="JRB34" s="228"/>
      <c r="JRC34" s="227"/>
      <c r="JRD34" s="228"/>
      <c r="JRE34" s="227"/>
      <c r="JRF34" s="228"/>
      <c r="JRG34" s="227"/>
      <c r="JRH34" s="228"/>
      <c r="JRI34" s="227"/>
      <c r="JRJ34" s="228"/>
      <c r="JRK34" s="227"/>
      <c r="JRL34" s="228"/>
      <c r="JRM34" s="227"/>
      <c r="JRN34" s="228"/>
      <c r="JRO34" s="227"/>
      <c r="JRP34" s="228"/>
      <c r="JRQ34" s="227"/>
      <c r="JRR34" s="228"/>
      <c r="JRS34" s="227"/>
      <c r="JRT34" s="228"/>
      <c r="JRU34" s="227"/>
      <c r="JRV34" s="228"/>
      <c r="JRW34" s="227"/>
      <c r="JRX34" s="228"/>
      <c r="JRY34" s="227"/>
      <c r="JRZ34" s="228"/>
      <c r="JSA34" s="227"/>
      <c r="JSB34" s="228"/>
      <c r="JSC34" s="227"/>
      <c r="JSD34" s="228"/>
      <c r="JSE34" s="227"/>
      <c r="JSF34" s="228"/>
      <c r="JSG34" s="227"/>
      <c r="JSH34" s="228"/>
      <c r="JSI34" s="227"/>
      <c r="JSJ34" s="228"/>
      <c r="JSK34" s="227"/>
      <c r="JSL34" s="228"/>
      <c r="JSM34" s="227"/>
      <c r="JSN34" s="228"/>
      <c r="JSO34" s="227"/>
      <c r="JSP34" s="228"/>
      <c r="JSQ34" s="227"/>
      <c r="JSR34" s="228"/>
      <c r="JSS34" s="227"/>
      <c r="JST34" s="228"/>
      <c r="JSU34" s="227"/>
      <c r="JSV34" s="228"/>
      <c r="JSW34" s="227"/>
      <c r="JSX34" s="228"/>
      <c r="JSY34" s="227"/>
      <c r="JSZ34" s="228"/>
      <c r="JTA34" s="227"/>
      <c r="JTB34" s="228"/>
      <c r="JTC34" s="227"/>
      <c r="JTD34" s="228"/>
      <c r="JTE34" s="227"/>
      <c r="JTF34" s="228"/>
      <c r="JTG34" s="227"/>
      <c r="JTH34" s="228"/>
      <c r="JTI34" s="227"/>
      <c r="JTJ34" s="228"/>
      <c r="JTK34" s="227"/>
      <c r="JTL34" s="228"/>
      <c r="JTM34" s="227"/>
      <c r="JTN34" s="228"/>
      <c r="JTO34" s="227"/>
      <c r="JTP34" s="228"/>
      <c r="JTQ34" s="227"/>
      <c r="JTR34" s="228"/>
      <c r="JTS34" s="227"/>
      <c r="JTT34" s="228"/>
      <c r="JTU34" s="227"/>
      <c r="JTV34" s="228"/>
      <c r="JTW34" s="227"/>
      <c r="JTX34" s="228"/>
      <c r="JTY34" s="227"/>
      <c r="JTZ34" s="228"/>
      <c r="JUA34" s="227"/>
      <c r="JUB34" s="228"/>
      <c r="JUC34" s="227"/>
      <c r="JUD34" s="228"/>
      <c r="JUE34" s="227"/>
      <c r="JUF34" s="228"/>
      <c r="JUG34" s="227"/>
      <c r="JUH34" s="228"/>
      <c r="JUI34" s="227"/>
      <c r="JUJ34" s="228"/>
      <c r="JUK34" s="227"/>
      <c r="JUL34" s="228"/>
      <c r="JUM34" s="227"/>
      <c r="JUN34" s="228"/>
      <c r="JUO34" s="227"/>
      <c r="JUP34" s="228"/>
      <c r="JUQ34" s="227"/>
      <c r="JUR34" s="228"/>
      <c r="JUS34" s="227"/>
      <c r="JUT34" s="228"/>
      <c r="JUU34" s="227"/>
      <c r="JUV34" s="228"/>
      <c r="JUW34" s="227"/>
      <c r="JUX34" s="228"/>
      <c r="JUY34" s="227"/>
      <c r="JUZ34" s="228"/>
      <c r="JVA34" s="227"/>
      <c r="JVB34" s="228"/>
      <c r="JVC34" s="227"/>
      <c r="JVD34" s="228"/>
      <c r="JVE34" s="227"/>
      <c r="JVF34" s="228"/>
      <c r="JVG34" s="227"/>
      <c r="JVH34" s="228"/>
      <c r="JVI34" s="227"/>
      <c r="JVJ34" s="228"/>
      <c r="JVK34" s="227"/>
      <c r="JVL34" s="228"/>
      <c r="JVM34" s="227"/>
      <c r="JVN34" s="228"/>
      <c r="JVO34" s="227"/>
      <c r="JVP34" s="228"/>
      <c r="JVQ34" s="227"/>
      <c r="JVR34" s="228"/>
      <c r="JVS34" s="227"/>
      <c r="JVT34" s="228"/>
      <c r="JVU34" s="227"/>
      <c r="JVV34" s="228"/>
      <c r="JVW34" s="227"/>
      <c r="JVX34" s="228"/>
      <c r="JVY34" s="227"/>
      <c r="JVZ34" s="228"/>
      <c r="JWA34" s="227"/>
      <c r="JWB34" s="228"/>
      <c r="JWC34" s="227"/>
      <c r="JWD34" s="228"/>
      <c r="JWE34" s="227"/>
      <c r="JWF34" s="228"/>
      <c r="JWG34" s="227"/>
      <c r="JWH34" s="228"/>
      <c r="JWI34" s="227"/>
      <c r="JWJ34" s="228"/>
      <c r="JWK34" s="227"/>
      <c r="JWL34" s="228"/>
      <c r="JWM34" s="227"/>
      <c r="JWN34" s="228"/>
      <c r="JWO34" s="227"/>
      <c r="JWP34" s="228"/>
      <c r="JWQ34" s="227"/>
      <c r="JWR34" s="228"/>
      <c r="JWS34" s="227"/>
      <c r="JWT34" s="228"/>
      <c r="JWU34" s="227"/>
      <c r="JWV34" s="228"/>
      <c r="JWW34" s="227"/>
      <c r="JWX34" s="228"/>
      <c r="JWY34" s="227"/>
      <c r="JWZ34" s="228"/>
      <c r="JXA34" s="227"/>
      <c r="JXB34" s="228"/>
      <c r="JXC34" s="227"/>
      <c r="JXD34" s="228"/>
      <c r="JXE34" s="227"/>
      <c r="JXF34" s="228"/>
      <c r="JXG34" s="227"/>
      <c r="JXH34" s="228"/>
      <c r="JXI34" s="227"/>
      <c r="JXJ34" s="228"/>
      <c r="JXK34" s="227"/>
      <c r="JXL34" s="228"/>
      <c r="JXM34" s="227"/>
      <c r="JXN34" s="228"/>
      <c r="JXO34" s="227"/>
      <c r="JXP34" s="228"/>
      <c r="JXQ34" s="227"/>
      <c r="JXR34" s="228"/>
      <c r="JXS34" s="227"/>
      <c r="JXT34" s="228"/>
      <c r="JXU34" s="227"/>
      <c r="JXV34" s="228"/>
      <c r="JXW34" s="227"/>
      <c r="JXX34" s="228"/>
      <c r="JXY34" s="227"/>
      <c r="JXZ34" s="228"/>
      <c r="JYA34" s="227"/>
      <c r="JYB34" s="228"/>
      <c r="JYC34" s="227"/>
      <c r="JYD34" s="228"/>
      <c r="JYE34" s="227"/>
      <c r="JYF34" s="228"/>
      <c r="JYG34" s="227"/>
      <c r="JYH34" s="228"/>
      <c r="JYI34" s="227"/>
      <c r="JYJ34" s="228"/>
      <c r="JYK34" s="227"/>
      <c r="JYL34" s="228"/>
      <c r="JYM34" s="227"/>
      <c r="JYN34" s="228"/>
      <c r="JYO34" s="227"/>
      <c r="JYP34" s="228"/>
      <c r="JYQ34" s="227"/>
      <c r="JYR34" s="228"/>
      <c r="JYS34" s="227"/>
      <c r="JYT34" s="228"/>
      <c r="JYU34" s="227"/>
      <c r="JYV34" s="228"/>
      <c r="JYW34" s="227"/>
      <c r="JYX34" s="228"/>
      <c r="JYY34" s="227"/>
      <c r="JYZ34" s="228"/>
      <c r="JZA34" s="227"/>
      <c r="JZB34" s="228"/>
      <c r="JZC34" s="227"/>
      <c r="JZD34" s="228"/>
      <c r="JZE34" s="227"/>
      <c r="JZF34" s="228"/>
      <c r="JZG34" s="227"/>
      <c r="JZH34" s="228"/>
      <c r="JZI34" s="227"/>
      <c r="JZJ34" s="228"/>
      <c r="JZK34" s="227"/>
      <c r="JZL34" s="228"/>
      <c r="JZM34" s="227"/>
      <c r="JZN34" s="228"/>
      <c r="JZO34" s="227"/>
      <c r="JZP34" s="228"/>
      <c r="JZQ34" s="227"/>
      <c r="JZR34" s="228"/>
      <c r="JZS34" s="227"/>
      <c r="JZT34" s="228"/>
      <c r="JZU34" s="227"/>
      <c r="JZV34" s="228"/>
      <c r="JZW34" s="227"/>
      <c r="JZX34" s="228"/>
      <c r="JZY34" s="227"/>
      <c r="JZZ34" s="228"/>
      <c r="KAA34" s="227"/>
      <c r="KAB34" s="228"/>
      <c r="KAC34" s="227"/>
      <c r="KAD34" s="228"/>
      <c r="KAE34" s="227"/>
      <c r="KAF34" s="228"/>
      <c r="KAG34" s="227"/>
      <c r="KAH34" s="228"/>
      <c r="KAI34" s="227"/>
      <c r="KAJ34" s="228"/>
      <c r="KAK34" s="227"/>
      <c r="KAL34" s="228"/>
      <c r="KAM34" s="227"/>
      <c r="KAN34" s="228"/>
      <c r="KAO34" s="227"/>
      <c r="KAP34" s="228"/>
      <c r="KAQ34" s="227"/>
      <c r="KAR34" s="228"/>
      <c r="KAS34" s="227"/>
      <c r="KAT34" s="228"/>
      <c r="KAU34" s="227"/>
      <c r="KAV34" s="228"/>
      <c r="KAW34" s="227"/>
      <c r="KAX34" s="228"/>
      <c r="KAY34" s="227"/>
      <c r="KAZ34" s="228"/>
      <c r="KBA34" s="227"/>
      <c r="KBB34" s="228"/>
      <c r="KBC34" s="227"/>
      <c r="KBD34" s="228"/>
      <c r="KBE34" s="227"/>
      <c r="KBF34" s="228"/>
      <c r="KBG34" s="227"/>
      <c r="KBH34" s="228"/>
      <c r="KBI34" s="227"/>
      <c r="KBJ34" s="228"/>
      <c r="KBK34" s="227"/>
      <c r="KBL34" s="228"/>
      <c r="KBM34" s="227"/>
      <c r="KBN34" s="228"/>
      <c r="KBO34" s="227"/>
      <c r="KBP34" s="228"/>
      <c r="KBQ34" s="227"/>
      <c r="KBR34" s="228"/>
      <c r="KBS34" s="227"/>
      <c r="KBT34" s="228"/>
      <c r="KBU34" s="227"/>
      <c r="KBV34" s="228"/>
      <c r="KBW34" s="227"/>
      <c r="KBX34" s="228"/>
      <c r="KBY34" s="227"/>
      <c r="KBZ34" s="228"/>
      <c r="KCA34" s="227"/>
      <c r="KCB34" s="228"/>
      <c r="KCC34" s="227"/>
      <c r="KCD34" s="228"/>
      <c r="KCE34" s="227"/>
      <c r="KCF34" s="228"/>
      <c r="KCG34" s="227"/>
      <c r="KCH34" s="228"/>
      <c r="KCI34" s="227"/>
      <c r="KCJ34" s="228"/>
      <c r="KCK34" s="227"/>
      <c r="KCL34" s="228"/>
      <c r="KCM34" s="227"/>
      <c r="KCN34" s="228"/>
      <c r="KCO34" s="227"/>
      <c r="KCP34" s="228"/>
      <c r="KCQ34" s="227"/>
      <c r="KCR34" s="228"/>
      <c r="KCS34" s="227"/>
      <c r="KCT34" s="228"/>
      <c r="KCU34" s="227"/>
      <c r="KCV34" s="228"/>
      <c r="KCW34" s="227"/>
      <c r="KCX34" s="228"/>
      <c r="KCY34" s="227"/>
      <c r="KCZ34" s="228"/>
      <c r="KDA34" s="227"/>
      <c r="KDB34" s="228"/>
      <c r="KDC34" s="227"/>
      <c r="KDD34" s="228"/>
      <c r="KDE34" s="227"/>
      <c r="KDF34" s="228"/>
      <c r="KDG34" s="227"/>
      <c r="KDH34" s="228"/>
      <c r="KDI34" s="227"/>
      <c r="KDJ34" s="228"/>
      <c r="KDK34" s="227"/>
      <c r="KDL34" s="228"/>
      <c r="KDM34" s="227"/>
      <c r="KDN34" s="228"/>
      <c r="KDO34" s="227"/>
      <c r="KDP34" s="228"/>
      <c r="KDQ34" s="227"/>
      <c r="KDR34" s="228"/>
      <c r="KDS34" s="227"/>
      <c r="KDT34" s="228"/>
      <c r="KDU34" s="227"/>
      <c r="KDV34" s="228"/>
      <c r="KDW34" s="227"/>
      <c r="KDX34" s="228"/>
      <c r="KDY34" s="227"/>
      <c r="KDZ34" s="228"/>
      <c r="KEA34" s="227"/>
      <c r="KEB34" s="228"/>
      <c r="KEC34" s="227"/>
      <c r="KED34" s="228"/>
      <c r="KEE34" s="227"/>
      <c r="KEF34" s="228"/>
      <c r="KEG34" s="227"/>
      <c r="KEH34" s="228"/>
      <c r="KEI34" s="227"/>
      <c r="KEJ34" s="228"/>
      <c r="KEK34" s="227"/>
      <c r="KEL34" s="228"/>
      <c r="KEM34" s="227"/>
      <c r="KEN34" s="228"/>
      <c r="KEO34" s="227"/>
      <c r="KEP34" s="228"/>
      <c r="KEQ34" s="227"/>
      <c r="KER34" s="228"/>
      <c r="KES34" s="227"/>
      <c r="KET34" s="228"/>
      <c r="KEU34" s="227"/>
      <c r="KEV34" s="228"/>
      <c r="KEW34" s="227"/>
      <c r="KEX34" s="228"/>
      <c r="KEY34" s="227"/>
      <c r="KEZ34" s="228"/>
      <c r="KFA34" s="227"/>
      <c r="KFB34" s="228"/>
      <c r="KFC34" s="227"/>
      <c r="KFD34" s="228"/>
      <c r="KFE34" s="227"/>
      <c r="KFF34" s="228"/>
      <c r="KFG34" s="227"/>
      <c r="KFH34" s="228"/>
      <c r="KFI34" s="227"/>
      <c r="KFJ34" s="228"/>
      <c r="KFK34" s="227"/>
      <c r="KFL34" s="228"/>
      <c r="KFM34" s="227"/>
      <c r="KFN34" s="228"/>
      <c r="KFO34" s="227"/>
      <c r="KFP34" s="228"/>
      <c r="KFQ34" s="227"/>
      <c r="KFR34" s="228"/>
      <c r="KFS34" s="227"/>
      <c r="KFT34" s="228"/>
      <c r="KFU34" s="227"/>
      <c r="KFV34" s="228"/>
      <c r="KFW34" s="227"/>
      <c r="KFX34" s="228"/>
      <c r="KFY34" s="227"/>
      <c r="KFZ34" s="228"/>
      <c r="KGA34" s="227"/>
      <c r="KGB34" s="228"/>
      <c r="KGC34" s="227"/>
      <c r="KGD34" s="228"/>
      <c r="KGE34" s="227"/>
      <c r="KGF34" s="228"/>
      <c r="KGG34" s="227"/>
      <c r="KGH34" s="228"/>
      <c r="KGI34" s="227"/>
      <c r="KGJ34" s="228"/>
      <c r="KGK34" s="227"/>
      <c r="KGL34" s="228"/>
      <c r="KGM34" s="227"/>
      <c r="KGN34" s="228"/>
      <c r="KGO34" s="227"/>
      <c r="KGP34" s="228"/>
      <c r="KGQ34" s="227"/>
      <c r="KGR34" s="228"/>
      <c r="KGS34" s="227"/>
      <c r="KGT34" s="228"/>
      <c r="KGU34" s="227"/>
      <c r="KGV34" s="228"/>
      <c r="KGW34" s="227"/>
      <c r="KGX34" s="228"/>
      <c r="KGY34" s="227"/>
      <c r="KGZ34" s="228"/>
      <c r="KHA34" s="227"/>
      <c r="KHB34" s="228"/>
      <c r="KHC34" s="227"/>
      <c r="KHD34" s="228"/>
      <c r="KHE34" s="227"/>
      <c r="KHF34" s="228"/>
      <c r="KHG34" s="227"/>
      <c r="KHH34" s="228"/>
      <c r="KHI34" s="227"/>
      <c r="KHJ34" s="228"/>
      <c r="KHK34" s="227"/>
      <c r="KHL34" s="228"/>
      <c r="KHM34" s="227"/>
      <c r="KHN34" s="228"/>
      <c r="KHO34" s="227"/>
      <c r="KHP34" s="228"/>
      <c r="KHQ34" s="227"/>
      <c r="KHR34" s="228"/>
      <c r="KHS34" s="227"/>
      <c r="KHT34" s="228"/>
      <c r="KHU34" s="227"/>
      <c r="KHV34" s="228"/>
      <c r="KHW34" s="227"/>
      <c r="KHX34" s="228"/>
      <c r="KHY34" s="227"/>
      <c r="KHZ34" s="228"/>
      <c r="KIA34" s="227"/>
      <c r="KIB34" s="228"/>
      <c r="KIC34" s="227"/>
      <c r="KID34" s="228"/>
      <c r="KIE34" s="227"/>
      <c r="KIF34" s="228"/>
      <c r="KIG34" s="227"/>
      <c r="KIH34" s="228"/>
      <c r="KII34" s="227"/>
      <c r="KIJ34" s="228"/>
      <c r="KIK34" s="227"/>
      <c r="KIL34" s="228"/>
      <c r="KIM34" s="227"/>
      <c r="KIN34" s="228"/>
      <c r="KIO34" s="227"/>
      <c r="KIP34" s="228"/>
      <c r="KIQ34" s="227"/>
      <c r="KIR34" s="228"/>
      <c r="KIS34" s="227"/>
      <c r="KIT34" s="228"/>
      <c r="KIU34" s="227"/>
      <c r="KIV34" s="228"/>
      <c r="KIW34" s="227"/>
      <c r="KIX34" s="228"/>
      <c r="KIY34" s="227"/>
      <c r="KIZ34" s="228"/>
      <c r="KJA34" s="227"/>
      <c r="KJB34" s="228"/>
      <c r="KJC34" s="227"/>
      <c r="KJD34" s="228"/>
      <c r="KJE34" s="227"/>
      <c r="KJF34" s="228"/>
      <c r="KJG34" s="227"/>
      <c r="KJH34" s="228"/>
      <c r="KJI34" s="227"/>
      <c r="KJJ34" s="228"/>
      <c r="KJK34" s="227"/>
      <c r="KJL34" s="228"/>
      <c r="KJM34" s="227"/>
      <c r="KJN34" s="228"/>
      <c r="KJO34" s="227"/>
      <c r="KJP34" s="228"/>
      <c r="KJQ34" s="227"/>
      <c r="KJR34" s="228"/>
      <c r="KJS34" s="227"/>
      <c r="KJT34" s="228"/>
      <c r="KJU34" s="227"/>
      <c r="KJV34" s="228"/>
      <c r="KJW34" s="227"/>
      <c r="KJX34" s="228"/>
      <c r="KJY34" s="227"/>
      <c r="KJZ34" s="228"/>
      <c r="KKA34" s="227"/>
      <c r="KKB34" s="228"/>
      <c r="KKC34" s="227"/>
      <c r="KKD34" s="228"/>
      <c r="KKE34" s="227"/>
      <c r="KKF34" s="228"/>
      <c r="KKG34" s="227"/>
      <c r="KKH34" s="228"/>
      <c r="KKI34" s="227"/>
      <c r="KKJ34" s="228"/>
      <c r="KKK34" s="227"/>
      <c r="KKL34" s="228"/>
      <c r="KKM34" s="227"/>
      <c r="KKN34" s="228"/>
      <c r="KKO34" s="227"/>
      <c r="KKP34" s="228"/>
      <c r="KKQ34" s="227"/>
      <c r="KKR34" s="228"/>
      <c r="KKS34" s="227"/>
      <c r="KKT34" s="228"/>
      <c r="KKU34" s="227"/>
      <c r="KKV34" s="228"/>
      <c r="KKW34" s="227"/>
      <c r="KKX34" s="228"/>
      <c r="KKY34" s="227"/>
      <c r="KKZ34" s="228"/>
      <c r="KLA34" s="227"/>
      <c r="KLB34" s="228"/>
      <c r="KLC34" s="227"/>
      <c r="KLD34" s="228"/>
      <c r="KLE34" s="227"/>
      <c r="KLF34" s="228"/>
      <c r="KLG34" s="227"/>
      <c r="KLH34" s="228"/>
      <c r="KLI34" s="227"/>
      <c r="KLJ34" s="228"/>
      <c r="KLK34" s="227"/>
      <c r="KLL34" s="228"/>
      <c r="KLM34" s="227"/>
      <c r="KLN34" s="228"/>
      <c r="KLO34" s="227"/>
      <c r="KLP34" s="228"/>
      <c r="KLQ34" s="227"/>
      <c r="KLR34" s="228"/>
      <c r="KLS34" s="227"/>
      <c r="KLT34" s="228"/>
      <c r="KLU34" s="227"/>
      <c r="KLV34" s="228"/>
      <c r="KLW34" s="227"/>
      <c r="KLX34" s="228"/>
      <c r="KLY34" s="227"/>
      <c r="KLZ34" s="228"/>
      <c r="KMA34" s="227"/>
      <c r="KMB34" s="228"/>
      <c r="KMC34" s="227"/>
      <c r="KMD34" s="228"/>
      <c r="KME34" s="227"/>
      <c r="KMF34" s="228"/>
      <c r="KMG34" s="227"/>
      <c r="KMH34" s="228"/>
      <c r="KMI34" s="227"/>
      <c r="KMJ34" s="228"/>
      <c r="KMK34" s="227"/>
      <c r="KML34" s="228"/>
      <c r="KMM34" s="227"/>
      <c r="KMN34" s="228"/>
      <c r="KMO34" s="227"/>
      <c r="KMP34" s="228"/>
      <c r="KMQ34" s="227"/>
      <c r="KMR34" s="228"/>
      <c r="KMS34" s="227"/>
      <c r="KMT34" s="228"/>
      <c r="KMU34" s="227"/>
      <c r="KMV34" s="228"/>
      <c r="KMW34" s="227"/>
      <c r="KMX34" s="228"/>
      <c r="KMY34" s="227"/>
      <c r="KMZ34" s="228"/>
      <c r="KNA34" s="227"/>
      <c r="KNB34" s="228"/>
      <c r="KNC34" s="227"/>
      <c r="KND34" s="228"/>
      <c r="KNE34" s="227"/>
      <c r="KNF34" s="228"/>
      <c r="KNG34" s="227"/>
      <c r="KNH34" s="228"/>
      <c r="KNI34" s="227"/>
      <c r="KNJ34" s="228"/>
      <c r="KNK34" s="227"/>
      <c r="KNL34" s="228"/>
      <c r="KNM34" s="227"/>
      <c r="KNN34" s="228"/>
      <c r="KNO34" s="227"/>
      <c r="KNP34" s="228"/>
      <c r="KNQ34" s="227"/>
      <c r="KNR34" s="228"/>
      <c r="KNS34" s="227"/>
      <c r="KNT34" s="228"/>
      <c r="KNU34" s="227"/>
      <c r="KNV34" s="228"/>
      <c r="KNW34" s="227"/>
      <c r="KNX34" s="228"/>
      <c r="KNY34" s="227"/>
      <c r="KNZ34" s="228"/>
      <c r="KOA34" s="227"/>
      <c r="KOB34" s="228"/>
      <c r="KOC34" s="227"/>
      <c r="KOD34" s="228"/>
      <c r="KOE34" s="227"/>
      <c r="KOF34" s="228"/>
      <c r="KOG34" s="227"/>
      <c r="KOH34" s="228"/>
      <c r="KOI34" s="227"/>
      <c r="KOJ34" s="228"/>
      <c r="KOK34" s="227"/>
      <c r="KOL34" s="228"/>
      <c r="KOM34" s="227"/>
      <c r="KON34" s="228"/>
      <c r="KOO34" s="227"/>
      <c r="KOP34" s="228"/>
      <c r="KOQ34" s="227"/>
      <c r="KOR34" s="228"/>
      <c r="KOS34" s="227"/>
      <c r="KOT34" s="228"/>
      <c r="KOU34" s="227"/>
      <c r="KOV34" s="228"/>
      <c r="KOW34" s="227"/>
      <c r="KOX34" s="228"/>
      <c r="KOY34" s="227"/>
      <c r="KOZ34" s="228"/>
      <c r="KPA34" s="227"/>
      <c r="KPB34" s="228"/>
      <c r="KPC34" s="227"/>
      <c r="KPD34" s="228"/>
      <c r="KPE34" s="227"/>
      <c r="KPF34" s="228"/>
      <c r="KPG34" s="227"/>
      <c r="KPH34" s="228"/>
      <c r="KPI34" s="227"/>
      <c r="KPJ34" s="228"/>
      <c r="KPK34" s="227"/>
      <c r="KPL34" s="228"/>
      <c r="KPM34" s="227"/>
      <c r="KPN34" s="228"/>
      <c r="KPO34" s="227"/>
      <c r="KPP34" s="228"/>
      <c r="KPQ34" s="227"/>
      <c r="KPR34" s="228"/>
      <c r="KPS34" s="227"/>
      <c r="KPT34" s="228"/>
      <c r="KPU34" s="227"/>
      <c r="KPV34" s="228"/>
      <c r="KPW34" s="227"/>
      <c r="KPX34" s="228"/>
      <c r="KPY34" s="227"/>
      <c r="KPZ34" s="228"/>
      <c r="KQA34" s="227"/>
      <c r="KQB34" s="228"/>
      <c r="KQC34" s="227"/>
      <c r="KQD34" s="228"/>
      <c r="KQE34" s="227"/>
      <c r="KQF34" s="228"/>
      <c r="KQG34" s="227"/>
      <c r="KQH34" s="228"/>
      <c r="KQI34" s="227"/>
      <c r="KQJ34" s="228"/>
      <c r="KQK34" s="227"/>
      <c r="KQL34" s="228"/>
      <c r="KQM34" s="227"/>
      <c r="KQN34" s="228"/>
      <c r="KQO34" s="227"/>
      <c r="KQP34" s="228"/>
      <c r="KQQ34" s="227"/>
      <c r="KQR34" s="228"/>
      <c r="KQS34" s="227"/>
      <c r="KQT34" s="228"/>
      <c r="KQU34" s="227"/>
      <c r="KQV34" s="228"/>
      <c r="KQW34" s="227"/>
      <c r="KQX34" s="228"/>
      <c r="KQY34" s="227"/>
      <c r="KQZ34" s="228"/>
      <c r="KRA34" s="227"/>
      <c r="KRB34" s="228"/>
      <c r="KRC34" s="227"/>
      <c r="KRD34" s="228"/>
      <c r="KRE34" s="227"/>
      <c r="KRF34" s="228"/>
      <c r="KRG34" s="227"/>
      <c r="KRH34" s="228"/>
      <c r="KRI34" s="227"/>
      <c r="KRJ34" s="228"/>
      <c r="KRK34" s="227"/>
      <c r="KRL34" s="228"/>
      <c r="KRM34" s="227"/>
      <c r="KRN34" s="228"/>
      <c r="KRO34" s="227"/>
      <c r="KRP34" s="228"/>
      <c r="KRQ34" s="227"/>
      <c r="KRR34" s="228"/>
      <c r="KRS34" s="227"/>
      <c r="KRT34" s="228"/>
      <c r="KRU34" s="227"/>
      <c r="KRV34" s="228"/>
      <c r="KRW34" s="227"/>
      <c r="KRX34" s="228"/>
      <c r="KRY34" s="227"/>
      <c r="KRZ34" s="228"/>
      <c r="KSA34" s="227"/>
      <c r="KSB34" s="228"/>
      <c r="KSC34" s="227"/>
      <c r="KSD34" s="228"/>
      <c r="KSE34" s="227"/>
      <c r="KSF34" s="228"/>
      <c r="KSG34" s="227"/>
      <c r="KSH34" s="228"/>
      <c r="KSI34" s="227"/>
      <c r="KSJ34" s="228"/>
      <c r="KSK34" s="227"/>
      <c r="KSL34" s="228"/>
      <c r="KSM34" s="227"/>
      <c r="KSN34" s="228"/>
      <c r="KSO34" s="227"/>
      <c r="KSP34" s="228"/>
      <c r="KSQ34" s="227"/>
      <c r="KSR34" s="228"/>
      <c r="KSS34" s="227"/>
      <c r="KST34" s="228"/>
      <c r="KSU34" s="227"/>
      <c r="KSV34" s="228"/>
      <c r="KSW34" s="227"/>
      <c r="KSX34" s="228"/>
      <c r="KSY34" s="227"/>
      <c r="KSZ34" s="228"/>
      <c r="KTA34" s="227"/>
      <c r="KTB34" s="228"/>
      <c r="KTC34" s="227"/>
      <c r="KTD34" s="228"/>
      <c r="KTE34" s="227"/>
      <c r="KTF34" s="228"/>
      <c r="KTG34" s="227"/>
      <c r="KTH34" s="228"/>
      <c r="KTI34" s="227"/>
      <c r="KTJ34" s="228"/>
      <c r="KTK34" s="227"/>
      <c r="KTL34" s="228"/>
      <c r="KTM34" s="227"/>
      <c r="KTN34" s="228"/>
      <c r="KTO34" s="227"/>
      <c r="KTP34" s="228"/>
      <c r="KTQ34" s="227"/>
      <c r="KTR34" s="228"/>
      <c r="KTS34" s="227"/>
      <c r="KTT34" s="228"/>
      <c r="KTU34" s="227"/>
      <c r="KTV34" s="228"/>
      <c r="KTW34" s="227"/>
      <c r="KTX34" s="228"/>
      <c r="KTY34" s="227"/>
      <c r="KTZ34" s="228"/>
      <c r="KUA34" s="227"/>
      <c r="KUB34" s="228"/>
      <c r="KUC34" s="227"/>
      <c r="KUD34" s="228"/>
      <c r="KUE34" s="227"/>
      <c r="KUF34" s="228"/>
      <c r="KUG34" s="227"/>
      <c r="KUH34" s="228"/>
      <c r="KUI34" s="227"/>
      <c r="KUJ34" s="228"/>
      <c r="KUK34" s="227"/>
      <c r="KUL34" s="228"/>
      <c r="KUM34" s="227"/>
      <c r="KUN34" s="228"/>
      <c r="KUO34" s="227"/>
      <c r="KUP34" s="228"/>
      <c r="KUQ34" s="227"/>
      <c r="KUR34" s="228"/>
      <c r="KUS34" s="227"/>
      <c r="KUT34" s="228"/>
      <c r="KUU34" s="227"/>
      <c r="KUV34" s="228"/>
      <c r="KUW34" s="227"/>
      <c r="KUX34" s="228"/>
      <c r="KUY34" s="227"/>
      <c r="KUZ34" s="228"/>
      <c r="KVA34" s="227"/>
      <c r="KVB34" s="228"/>
      <c r="KVC34" s="227"/>
      <c r="KVD34" s="228"/>
      <c r="KVE34" s="227"/>
      <c r="KVF34" s="228"/>
      <c r="KVG34" s="227"/>
      <c r="KVH34" s="228"/>
      <c r="KVI34" s="227"/>
      <c r="KVJ34" s="228"/>
      <c r="KVK34" s="227"/>
      <c r="KVL34" s="228"/>
      <c r="KVM34" s="227"/>
      <c r="KVN34" s="228"/>
      <c r="KVO34" s="227"/>
      <c r="KVP34" s="228"/>
      <c r="KVQ34" s="227"/>
      <c r="KVR34" s="228"/>
      <c r="KVS34" s="227"/>
      <c r="KVT34" s="228"/>
      <c r="KVU34" s="227"/>
      <c r="KVV34" s="228"/>
      <c r="KVW34" s="227"/>
      <c r="KVX34" s="228"/>
      <c r="KVY34" s="227"/>
      <c r="KVZ34" s="228"/>
      <c r="KWA34" s="227"/>
      <c r="KWB34" s="228"/>
      <c r="KWC34" s="227"/>
      <c r="KWD34" s="228"/>
      <c r="KWE34" s="227"/>
      <c r="KWF34" s="228"/>
      <c r="KWG34" s="227"/>
      <c r="KWH34" s="228"/>
      <c r="KWI34" s="227"/>
      <c r="KWJ34" s="228"/>
      <c r="KWK34" s="227"/>
      <c r="KWL34" s="228"/>
      <c r="KWM34" s="227"/>
      <c r="KWN34" s="228"/>
      <c r="KWO34" s="227"/>
      <c r="KWP34" s="228"/>
      <c r="KWQ34" s="227"/>
      <c r="KWR34" s="228"/>
      <c r="KWS34" s="227"/>
      <c r="KWT34" s="228"/>
      <c r="KWU34" s="227"/>
      <c r="KWV34" s="228"/>
      <c r="KWW34" s="227"/>
      <c r="KWX34" s="228"/>
      <c r="KWY34" s="227"/>
      <c r="KWZ34" s="228"/>
      <c r="KXA34" s="227"/>
      <c r="KXB34" s="228"/>
      <c r="KXC34" s="227"/>
      <c r="KXD34" s="228"/>
      <c r="KXE34" s="227"/>
      <c r="KXF34" s="228"/>
      <c r="KXG34" s="227"/>
      <c r="KXH34" s="228"/>
      <c r="KXI34" s="227"/>
      <c r="KXJ34" s="228"/>
      <c r="KXK34" s="227"/>
      <c r="KXL34" s="228"/>
      <c r="KXM34" s="227"/>
      <c r="KXN34" s="228"/>
      <c r="KXO34" s="227"/>
      <c r="KXP34" s="228"/>
      <c r="KXQ34" s="227"/>
      <c r="KXR34" s="228"/>
      <c r="KXS34" s="227"/>
      <c r="KXT34" s="228"/>
      <c r="KXU34" s="227"/>
      <c r="KXV34" s="228"/>
      <c r="KXW34" s="227"/>
      <c r="KXX34" s="228"/>
      <c r="KXY34" s="227"/>
      <c r="KXZ34" s="228"/>
      <c r="KYA34" s="227"/>
      <c r="KYB34" s="228"/>
      <c r="KYC34" s="227"/>
      <c r="KYD34" s="228"/>
      <c r="KYE34" s="227"/>
      <c r="KYF34" s="228"/>
      <c r="KYG34" s="227"/>
      <c r="KYH34" s="228"/>
      <c r="KYI34" s="227"/>
      <c r="KYJ34" s="228"/>
      <c r="KYK34" s="227"/>
      <c r="KYL34" s="228"/>
      <c r="KYM34" s="227"/>
      <c r="KYN34" s="228"/>
      <c r="KYO34" s="227"/>
      <c r="KYP34" s="228"/>
      <c r="KYQ34" s="227"/>
      <c r="KYR34" s="228"/>
      <c r="KYS34" s="227"/>
      <c r="KYT34" s="228"/>
      <c r="KYU34" s="227"/>
      <c r="KYV34" s="228"/>
      <c r="KYW34" s="227"/>
      <c r="KYX34" s="228"/>
      <c r="KYY34" s="227"/>
      <c r="KYZ34" s="228"/>
      <c r="KZA34" s="227"/>
      <c r="KZB34" s="228"/>
      <c r="KZC34" s="227"/>
      <c r="KZD34" s="228"/>
      <c r="KZE34" s="227"/>
      <c r="KZF34" s="228"/>
      <c r="KZG34" s="227"/>
      <c r="KZH34" s="228"/>
      <c r="KZI34" s="227"/>
      <c r="KZJ34" s="228"/>
      <c r="KZK34" s="227"/>
      <c r="KZL34" s="228"/>
      <c r="KZM34" s="227"/>
      <c r="KZN34" s="228"/>
      <c r="KZO34" s="227"/>
      <c r="KZP34" s="228"/>
      <c r="KZQ34" s="227"/>
      <c r="KZR34" s="228"/>
      <c r="KZS34" s="227"/>
      <c r="KZT34" s="228"/>
      <c r="KZU34" s="227"/>
      <c r="KZV34" s="228"/>
      <c r="KZW34" s="227"/>
      <c r="KZX34" s="228"/>
      <c r="KZY34" s="227"/>
      <c r="KZZ34" s="228"/>
      <c r="LAA34" s="227"/>
      <c r="LAB34" s="228"/>
      <c r="LAC34" s="227"/>
      <c r="LAD34" s="228"/>
      <c r="LAE34" s="227"/>
      <c r="LAF34" s="228"/>
      <c r="LAG34" s="227"/>
      <c r="LAH34" s="228"/>
      <c r="LAI34" s="227"/>
      <c r="LAJ34" s="228"/>
      <c r="LAK34" s="227"/>
      <c r="LAL34" s="228"/>
      <c r="LAM34" s="227"/>
      <c r="LAN34" s="228"/>
      <c r="LAO34" s="227"/>
      <c r="LAP34" s="228"/>
      <c r="LAQ34" s="227"/>
      <c r="LAR34" s="228"/>
      <c r="LAS34" s="227"/>
      <c r="LAT34" s="228"/>
      <c r="LAU34" s="227"/>
      <c r="LAV34" s="228"/>
      <c r="LAW34" s="227"/>
      <c r="LAX34" s="228"/>
      <c r="LAY34" s="227"/>
      <c r="LAZ34" s="228"/>
      <c r="LBA34" s="227"/>
      <c r="LBB34" s="228"/>
      <c r="LBC34" s="227"/>
      <c r="LBD34" s="228"/>
      <c r="LBE34" s="227"/>
      <c r="LBF34" s="228"/>
      <c r="LBG34" s="227"/>
      <c r="LBH34" s="228"/>
      <c r="LBI34" s="227"/>
      <c r="LBJ34" s="228"/>
      <c r="LBK34" s="227"/>
      <c r="LBL34" s="228"/>
      <c r="LBM34" s="227"/>
      <c r="LBN34" s="228"/>
      <c r="LBO34" s="227"/>
      <c r="LBP34" s="228"/>
      <c r="LBQ34" s="227"/>
      <c r="LBR34" s="228"/>
      <c r="LBS34" s="227"/>
      <c r="LBT34" s="228"/>
      <c r="LBU34" s="227"/>
      <c r="LBV34" s="228"/>
      <c r="LBW34" s="227"/>
      <c r="LBX34" s="228"/>
      <c r="LBY34" s="227"/>
      <c r="LBZ34" s="228"/>
      <c r="LCA34" s="227"/>
      <c r="LCB34" s="228"/>
      <c r="LCC34" s="227"/>
      <c r="LCD34" s="228"/>
      <c r="LCE34" s="227"/>
      <c r="LCF34" s="228"/>
      <c r="LCG34" s="227"/>
      <c r="LCH34" s="228"/>
      <c r="LCI34" s="227"/>
      <c r="LCJ34" s="228"/>
      <c r="LCK34" s="227"/>
      <c r="LCL34" s="228"/>
      <c r="LCM34" s="227"/>
      <c r="LCN34" s="228"/>
      <c r="LCO34" s="227"/>
      <c r="LCP34" s="228"/>
      <c r="LCQ34" s="227"/>
      <c r="LCR34" s="228"/>
      <c r="LCS34" s="227"/>
      <c r="LCT34" s="228"/>
      <c r="LCU34" s="227"/>
      <c r="LCV34" s="228"/>
      <c r="LCW34" s="227"/>
      <c r="LCX34" s="228"/>
      <c r="LCY34" s="227"/>
      <c r="LCZ34" s="228"/>
      <c r="LDA34" s="227"/>
      <c r="LDB34" s="228"/>
      <c r="LDC34" s="227"/>
      <c r="LDD34" s="228"/>
      <c r="LDE34" s="227"/>
      <c r="LDF34" s="228"/>
      <c r="LDG34" s="227"/>
      <c r="LDH34" s="228"/>
      <c r="LDI34" s="227"/>
      <c r="LDJ34" s="228"/>
      <c r="LDK34" s="227"/>
      <c r="LDL34" s="228"/>
      <c r="LDM34" s="227"/>
      <c r="LDN34" s="228"/>
      <c r="LDO34" s="227"/>
      <c r="LDP34" s="228"/>
      <c r="LDQ34" s="227"/>
      <c r="LDR34" s="228"/>
      <c r="LDS34" s="227"/>
      <c r="LDT34" s="228"/>
      <c r="LDU34" s="227"/>
      <c r="LDV34" s="228"/>
      <c r="LDW34" s="227"/>
      <c r="LDX34" s="228"/>
      <c r="LDY34" s="227"/>
      <c r="LDZ34" s="228"/>
      <c r="LEA34" s="227"/>
      <c r="LEB34" s="228"/>
      <c r="LEC34" s="227"/>
      <c r="LED34" s="228"/>
      <c r="LEE34" s="227"/>
      <c r="LEF34" s="228"/>
      <c r="LEG34" s="227"/>
      <c r="LEH34" s="228"/>
      <c r="LEI34" s="227"/>
      <c r="LEJ34" s="228"/>
      <c r="LEK34" s="227"/>
      <c r="LEL34" s="228"/>
      <c r="LEM34" s="227"/>
      <c r="LEN34" s="228"/>
      <c r="LEO34" s="227"/>
      <c r="LEP34" s="228"/>
      <c r="LEQ34" s="227"/>
      <c r="LER34" s="228"/>
      <c r="LES34" s="227"/>
      <c r="LET34" s="228"/>
      <c r="LEU34" s="227"/>
      <c r="LEV34" s="228"/>
      <c r="LEW34" s="227"/>
      <c r="LEX34" s="228"/>
      <c r="LEY34" s="227"/>
      <c r="LEZ34" s="228"/>
      <c r="LFA34" s="227"/>
      <c r="LFB34" s="228"/>
      <c r="LFC34" s="227"/>
      <c r="LFD34" s="228"/>
      <c r="LFE34" s="227"/>
      <c r="LFF34" s="228"/>
      <c r="LFG34" s="227"/>
      <c r="LFH34" s="228"/>
      <c r="LFI34" s="227"/>
      <c r="LFJ34" s="228"/>
      <c r="LFK34" s="227"/>
      <c r="LFL34" s="228"/>
      <c r="LFM34" s="227"/>
      <c r="LFN34" s="228"/>
      <c r="LFO34" s="227"/>
      <c r="LFP34" s="228"/>
      <c r="LFQ34" s="227"/>
      <c r="LFR34" s="228"/>
      <c r="LFS34" s="227"/>
      <c r="LFT34" s="228"/>
      <c r="LFU34" s="227"/>
      <c r="LFV34" s="228"/>
      <c r="LFW34" s="227"/>
      <c r="LFX34" s="228"/>
      <c r="LFY34" s="227"/>
      <c r="LFZ34" s="228"/>
      <c r="LGA34" s="227"/>
      <c r="LGB34" s="228"/>
      <c r="LGC34" s="227"/>
      <c r="LGD34" s="228"/>
      <c r="LGE34" s="227"/>
      <c r="LGF34" s="228"/>
      <c r="LGG34" s="227"/>
      <c r="LGH34" s="228"/>
      <c r="LGI34" s="227"/>
      <c r="LGJ34" s="228"/>
      <c r="LGK34" s="227"/>
      <c r="LGL34" s="228"/>
      <c r="LGM34" s="227"/>
      <c r="LGN34" s="228"/>
      <c r="LGO34" s="227"/>
      <c r="LGP34" s="228"/>
      <c r="LGQ34" s="227"/>
      <c r="LGR34" s="228"/>
      <c r="LGS34" s="227"/>
      <c r="LGT34" s="228"/>
      <c r="LGU34" s="227"/>
      <c r="LGV34" s="228"/>
      <c r="LGW34" s="227"/>
      <c r="LGX34" s="228"/>
      <c r="LGY34" s="227"/>
      <c r="LGZ34" s="228"/>
      <c r="LHA34" s="227"/>
      <c r="LHB34" s="228"/>
      <c r="LHC34" s="227"/>
      <c r="LHD34" s="228"/>
      <c r="LHE34" s="227"/>
      <c r="LHF34" s="228"/>
      <c r="LHG34" s="227"/>
      <c r="LHH34" s="228"/>
      <c r="LHI34" s="227"/>
      <c r="LHJ34" s="228"/>
      <c r="LHK34" s="227"/>
      <c r="LHL34" s="228"/>
      <c r="LHM34" s="227"/>
      <c r="LHN34" s="228"/>
      <c r="LHO34" s="227"/>
      <c r="LHP34" s="228"/>
      <c r="LHQ34" s="227"/>
      <c r="LHR34" s="228"/>
      <c r="LHS34" s="227"/>
      <c r="LHT34" s="228"/>
      <c r="LHU34" s="227"/>
      <c r="LHV34" s="228"/>
      <c r="LHW34" s="227"/>
      <c r="LHX34" s="228"/>
      <c r="LHY34" s="227"/>
      <c r="LHZ34" s="228"/>
      <c r="LIA34" s="227"/>
      <c r="LIB34" s="228"/>
      <c r="LIC34" s="227"/>
      <c r="LID34" s="228"/>
      <c r="LIE34" s="227"/>
      <c r="LIF34" s="228"/>
      <c r="LIG34" s="227"/>
      <c r="LIH34" s="228"/>
      <c r="LII34" s="227"/>
      <c r="LIJ34" s="228"/>
      <c r="LIK34" s="227"/>
      <c r="LIL34" s="228"/>
      <c r="LIM34" s="227"/>
      <c r="LIN34" s="228"/>
      <c r="LIO34" s="227"/>
      <c r="LIP34" s="228"/>
      <c r="LIQ34" s="227"/>
      <c r="LIR34" s="228"/>
      <c r="LIS34" s="227"/>
      <c r="LIT34" s="228"/>
      <c r="LIU34" s="227"/>
      <c r="LIV34" s="228"/>
      <c r="LIW34" s="227"/>
      <c r="LIX34" s="228"/>
      <c r="LIY34" s="227"/>
      <c r="LIZ34" s="228"/>
      <c r="LJA34" s="227"/>
      <c r="LJB34" s="228"/>
      <c r="LJC34" s="227"/>
      <c r="LJD34" s="228"/>
      <c r="LJE34" s="227"/>
      <c r="LJF34" s="228"/>
      <c r="LJG34" s="227"/>
      <c r="LJH34" s="228"/>
      <c r="LJI34" s="227"/>
      <c r="LJJ34" s="228"/>
      <c r="LJK34" s="227"/>
      <c r="LJL34" s="228"/>
      <c r="LJM34" s="227"/>
      <c r="LJN34" s="228"/>
      <c r="LJO34" s="227"/>
      <c r="LJP34" s="228"/>
      <c r="LJQ34" s="227"/>
      <c r="LJR34" s="228"/>
      <c r="LJS34" s="227"/>
      <c r="LJT34" s="228"/>
      <c r="LJU34" s="227"/>
      <c r="LJV34" s="228"/>
      <c r="LJW34" s="227"/>
      <c r="LJX34" s="228"/>
      <c r="LJY34" s="227"/>
      <c r="LJZ34" s="228"/>
      <c r="LKA34" s="227"/>
      <c r="LKB34" s="228"/>
      <c r="LKC34" s="227"/>
      <c r="LKD34" s="228"/>
      <c r="LKE34" s="227"/>
      <c r="LKF34" s="228"/>
      <c r="LKG34" s="227"/>
      <c r="LKH34" s="228"/>
      <c r="LKI34" s="227"/>
      <c r="LKJ34" s="228"/>
      <c r="LKK34" s="227"/>
      <c r="LKL34" s="228"/>
      <c r="LKM34" s="227"/>
      <c r="LKN34" s="228"/>
      <c r="LKO34" s="227"/>
      <c r="LKP34" s="228"/>
      <c r="LKQ34" s="227"/>
      <c r="LKR34" s="228"/>
      <c r="LKS34" s="227"/>
      <c r="LKT34" s="228"/>
      <c r="LKU34" s="227"/>
      <c r="LKV34" s="228"/>
      <c r="LKW34" s="227"/>
      <c r="LKX34" s="228"/>
      <c r="LKY34" s="227"/>
      <c r="LKZ34" s="228"/>
      <c r="LLA34" s="227"/>
      <c r="LLB34" s="228"/>
      <c r="LLC34" s="227"/>
      <c r="LLD34" s="228"/>
      <c r="LLE34" s="227"/>
      <c r="LLF34" s="228"/>
      <c r="LLG34" s="227"/>
      <c r="LLH34" s="228"/>
      <c r="LLI34" s="227"/>
      <c r="LLJ34" s="228"/>
      <c r="LLK34" s="227"/>
      <c r="LLL34" s="228"/>
      <c r="LLM34" s="227"/>
      <c r="LLN34" s="228"/>
      <c r="LLO34" s="227"/>
      <c r="LLP34" s="228"/>
      <c r="LLQ34" s="227"/>
      <c r="LLR34" s="228"/>
      <c r="LLS34" s="227"/>
      <c r="LLT34" s="228"/>
      <c r="LLU34" s="227"/>
      <c r="LLV34" s="228"/>
      <c r="LLW34" s="227"/>
      <c r="LLX34" s="228"/>
      <c r="LLY34" s="227"/>
      <c r="LLZ34" s="228"/>
      <c r="LMA34" s="227"/>
      <c r="LMB34" s="228"/>
      <c r="LMC34" s="227"/>
      <c r="LMD34" s="228"/>
      <c r="LME34" s="227"/>
      <c r="LMF34" s="228"/>
      <c r="LMG34" s="227"/>
      <c r="LMH34" s="228"/>
      <c r="LMI34" s="227"/>
      <c r="LMJ34" s="228"/>
      <c r="LMK34" s="227"/>
      <c r="LML34" s="228"/>
      <c r="LMM34" s="227"/>
      <c r="LMN34" s="228"/>
      <c r="LMO34" s="227"/>
      <c r="LMP34" s="228"/>
      <c r="LMQ34" s="227"/>
      <c r="LMR34" s="228"/>
      <c r="LMS34" s="227"/>
      <c r="LMT34" s="228"/>
      <c r="LMU34" s="227"/>
      <c r="LMV34" s="228"/>
      <c r="LMW34" s="227"/>
      <c r="LMX34" s="228"/>
      <c r="LMY34" s="227"/>
      <c r="LMZ34" s="228"/>
      <c r="LNA34" s="227"/>
      <c r="LNB34" s="228"/>
      <c r="LNC34" s="227"/>
      <c r="LND34" s="228"/>
      <c r="LNE34" s="227"/>
      <c r="LNF34" s="228"/>
      <c r="LNG34" s="227"/>
      <c r="LNH34" s="228"/>
      <c r="LNI34" s="227"/>
      <c r="LNJ34" s="228"/>
      <c r="LNK34" s="227"/>
      <c r="LNL34" s="228"/>
      <c r="LNM34" s="227"/>
      <c r="LNN34" s="228"/>
      <c r="LNO34" s="227"/>
      <c r="LNP34" s="228"/>
      <c r="LNQ34" s="227"/>
      <c r="LNR34" s="228"/>
      <c r="LNS34" s="227"/>
      <c r="LNT34" s="228"/>
      <c r="LNU34" s="227"/>
      <c r="LNV34" s="228"/>
      <c r="LNW34" s="227"/>
      <c r="LNX34" s="228"/>
      <c r="LNY34" s="227"/>
      <c r="LNZ34" s="228"/>
      <c r="LOA34" s="227"/>
      <c r="LOB34" s="228"/>
      <c r="LOC34" s="227"/>
      <c r="LOD34" s="228"/>
      <c r="LOE34" s="227"/>
      <c r="LOF34" s="228"/>
      <c r="LOG34" s="227"/>
      <c r="LOH34" s="228"/>
      <c r="LOI34" s="227"/>
      <c r="LOJ34" s="228"/>
      <c r="LOK34" s="227"/>
      <c r="LOL34" s="228"/>
      <c r="LOM34" s="227"/>
      <c r="LON34" s="228"/>
      <c r="LOO34" s="227"/>
      <c r="LOP34" s="228"/>
      <c r="LOQ34" s="227"/>
      <c r="LOR34" s="228"/>
      <c r="LOS34" s="227"/>
      <c r="LOT34" s="228"/>
      <c r="LOU34" s="227"/>
      <c r="LOV34" s="228"/>
      <c r="LOW34" s="227"/>
      <c r="LOX34" s="228"/>
      <c r="LOY34" s="227"/>
      <c r="LOZ34" s="228"/>
      <c r="LPA34" s="227"/>
      <c r="LPB34" s="228"/>
      <c r="LPC34" s="227"/>
      <c r="LPD34" s="228"/>
      <c r="LPE34" s="227"/>
      <c r="LPF34" s="228"/>
      <c r="LPG34" s="227"/>
      <c r="LPH34" s="228"/>
      <c r="LPI34" s="227"/>
      <c r="LPJ34" s="228"/>
      <c r="LPK34" s="227"/>
      <c r="LPL34" s="228"/>
      <c r="LPM34" s="227"/>
      <c r="LPN34" s="228"/>
      <c r="LPO34" s="227"/>
      <c r="LPP34" s="228"/>
      <c r="LPQ34" s="227"/>
      <c r="LPR34" s="228"/>
      <c r="LPS34" s="227"/>
      <c r="LPT34" s="228"/>
      <c r="LPU34" s="227"/>
      <c r="LPV34" s="228"/>
      <c r="LPW34" s="227"/>
      <c r="LPX34" s="228"/>
      <c r="LPY34" s="227"/>
      <c r="LPZ34" s="228"/>
      <c r="LQA34" s="227"/>
      <c r="LQB34" s="228"/>
      <c r="LQC34" s="227"/>
      <c r="LQD34" s="228"/>
      <c r="LQE34" s="227"/>
      <c r="LQF34" s="228"/>
      <c r="LQG34" s="227"/>
      <c r="LQH34" s="228"/>
      <c r="LQI34" s="227"/>
      <c r="LQJ34" s="228"/>
      <c r="LQK34" s="227"/>
      <c r="LQL34" s="228"/>
      <c r="LQM34" s="227"/>
      <c r="LQN34" s="228"/>
      <c r="LQO34" s="227"/>
      <c r="LQP34" s="228"/>
      <c r="LQQ34" s="227"/>
      <c r="LQR34" s="228"/>
      <c r="LQS34" s="227"/>
      <c r="LQT34" s="228"/>
      <c r="LQU34" s="227"/>
      <c r="LQV34" s="228"/>
      <c r="LQW34" s="227"/>
      <c r="LQX34" s="228"/>
      <c r="LQY34" s="227"/>
      <c r="LQZ34" s="228"/>
      <c r="LRA34" s="227"/>
      <c r="LRB34" s="228"/>
      <c r="LRC34" s="227"/>
      <c r="LRD34" s="228"/>
      <c r="LRE34" s="227"/>
      <c r="LRF34" s="228"/>
      <c r="LRG34" s="227"/>
      <c r="LRH34" s="228"/>
      <c r="LRI34" s="227"/>
      <c r="LRJ34" s="228"/>
      <c r="LRK34" s="227"/>
      <c r="LRL34" s="228"/>
      <c r="LRM34" s="227"/>
      <c r="LRN34" s="228"/>
      <c r="LRO34" s="227"/>
      <c r="LRP34" s="228"/>
      <c r="LRQ34" s="227"/>
      <c r="LRR34" s="228"/>
      <c r="LRS34" s="227"/>
      <c r="LRT34" s="228"/>
      <c r="LRU34" s="227"/>
      <c r="LRV34" s="228"/>
      <c r="LRW34" s="227"/>
      <c r="LRX34" s="228"/>
      <c r="LRY34" s="227"/>
      <c r="LRZ34" s="228"/>
      <c r="LSA34" s="227"/>
      <c r="LSB34" s="228"/>
      <c r="LSC34" s="227"/>
      <c r="LSD34" s="228"/>
      <c r="LSE34" s="227"/>
      <c r="LSF34" s="228"/>
      <c r="LSG34" s="227"/>
      <c r="LSH34" s="228"/>
      <c r="LSI34" s="227"/>
      <c r="LSJ34" s="228"/>
      <c r="LSK34" s="227"/>
      <c r="LSL34" s="228"/>
      <c r="LSM34" s="227"/>
      <c r="LSN34" s="228"/>
      <c r="LSO34" s="227"/>
      <c r="LSP34" s="228"/>
      <c r="LSQ34" s="227"/>
      <c r="LSR34" s="228"/>
      <c r="LSS34" s="227"/>
      <c r="LST34" s="228"/>
      <c r="LSU34" s="227"/>
      <c r="LSV34" s="228"/>
      <c r="LSW34" s="227"/>
      <c r="LSX34" s="228"/>
      <c r="LSY34" s="227"/>
      <c r="LSZ34" s="228"/>
      <c r="LTA34" s="227"/>
      <c r="LTB34" s="228"/>
      <c r="LTC34" s="227"/>
      <c r="LTD34" s="228"/>
      <c r="LTE34" s="227"/>
      <c r="LTF34" s="228"/>
      <c r="LTG34" s="227"/>
      <c r="LTH34" s="228"/>
      <c r="LTI34" s="227"/>
      <c r="LTJ34" s="228"/>
      <c r="LTK34" s="227"/>
      <c r="LTL34" s="228"/>
      <c r="LTM34" s="227"/>
      <c r="LTN34" s="228"/>
      <c r="LTO34" s="227"/>
      <c r="LTP34" s="228"/>
      <c r="LTQ34" s="227"/>
      <c r="LTR34" s="228"/>
      <c r="LTS34" s="227"/>
      <c r="LTT34" s="228"/>
      <c r="LTU34" s="227"/>
      <c r="LTV34" s="228"/>
      <c r="LTW34" s="227"/>
      <c r="LTX34" s="228"/>
      <c r="LTY34" s="227"/>
      <c r="LTZ34" s="228"/>
      <c r="LUA34" s="227"/>
      <c r="LUB34" s="228"/>
      <c r="LUC34" s="227"/>
      <c r="LUD34" s="228"/>
      <c r="LUE34" s="227"/>
      <c r="LUF34" s="228"/>
      <c r="LUG34" s="227"/>
      <c r="LUH34" s="228"/>
      <c r="LUI34" s="227"/>
      <c r="LUJ34" s="228"/>
      <c r="LUK34" s="227"/>
      <c r="LUL34" s="228"/>
      <c r="LUM34" s="227"/>
      <c r="LUN34" s="228"/>
      <c r="LUO34" s="227"/>
      <c r="LUP34" s="228"/>
      <c r="LUQ34" s="227"/>
      <c r="LUR34" s="228"/>
      <c r="LUS34" s="227"/>
      <c r="LUT34" s="228"/>
      <c r="LUU34" s="227"/>
      <c r="LUV34" s="228"/>
      <c r="LUW34" s="227"/>
      <c r="LUX34" s="228"/>
      <c r="LUY34" s="227"/>
      <c r="LUZ34" s="228"/>
      <c r="LVA34" s="227"/>
      <c r="LVB34" s="228"/>
      <c r="LVC34" s="227"/>
      <c r="LVD34" s="228"/>
      <c r="LVE34" s="227"/>
      <c r="LVF34" s="228"/>
      <c r="LVG34" s="227"/>
      <c r="LVH34" s="228"/>
      <c r="LVI34" s="227"/>
      <c r="LVJ34" s="228"/>
      <c r="LVK34" s="227"/>
      <c r="LVL34" s="228"/>
      <c r="LVM34" s="227"/>
      <c r="LVN34" s="228"/>
      <c r="LVO34" s="227"/>
      <c r="LVP34" s="228"/>
      <c r="LVQ34" s="227"/>
      <c r="LVR34" s="228"/>
      <c r="LVS34" s="227"/>
      <c r="LVT34" s="228"/>
      <c r="LVU34" s="227"/>
      <c r="LVV34" s="228"/>
      <c r="LVW34" s="227"/>
      <c r="LVX34" s="228"/>
      <c r="LVY34" s="227"/>
      <c r="LVZ34" s="228"/>
      <c r="LWA34" s="227"/>
      <c r="LWB34" s="228"/>
      <c r="LWC34" s="227"/>
      <c r="LWD34" s="228"/>
      <c r="LWE34" s="227"/>
      <c r="LWF34" s="228"/>
      <c r="LWG34" s="227"/>
      <c r="LWH34" s="228"/>
      <c r="LWI34" s="227"/>
      <c r="LWJ34" s="228"/>
      <c r="LWK34" s="227"/>
      <c r="LWL34" s="228"/>
      <c r="LWM34" s="227"/>
      <c r="LWN34" s="228"/>
      <c r="LWO34" s="227"/>
      <c r="LWP34" s="228"/>
      <c r="LWQ34" s="227"/>
      <c r="LWR34" s="228"/>
      <c r="LWS34" s="227"/>
      <c r="LWT34" s="228"/>
      <c r="LWU34" s="227"/>
      <c r="LWV34" s="228"/>
      <c r="LWW34" s="227"/>
      <c r="LWX34" s="228"/>
      <c r="LWY34" s="227"/>
      <c r="LWZ34" s="228"/>
      <c r="LXA34" s="227"/>
      <c r="LXB34" s="228"/>
      <c r="LXC34" s="227"/>
      <c r="LXD34" s="228"/>
      <c r="LXE34" s="227"/>
      <c r="LXF34" s="228"/>
      <c r="LXG34" s="227"/>
      <c r="LXH34" s="228"/>
      <c r="LXI34" s="227"/>
      <c r="LXJ34" s="228"/>
      <c r="LXK34" s="227"/>
      <c r="LXL34" s="228"/>
      <c r="LXM34" s="227"/>
      <c r="LXN34" s="228"/>
      <c r="LXO34" s="227"/>
      <c r="LXP34" s="228"/>
      <c r="LXQ34" s="227"/>
      <c r="LXR34" s="228"/>
      <c r="LXS34" s="227"/>
      <c r="LXT34" s="228"/>
      <c r="LXU34" s="227"/>
      <c r="LXV34" s="228"/>
      <c r="LXW34" s="227"/>
      <c r="LXX34" s="228"/>
      <c r="LXY34" s="227"/>
      <c r="LXZ34" s="228"/>
      <c r="LYA34" s="227"/>
      <c r="LYB34" s="228"/>
      <c r="LYC34" s="227"/>
      <c r="LYD34" s="228"/>
      <c r="LYE34" s="227"/>
      <c r="LYF34" s="228"/>
      <c r="LYG34" s="227"/>
      <c r="LYH34" s="228"/>
      <c r="LYI34" s="227"/>
      <c r="LYJ34" s="228"/>
      <c r="LYK34" s="227"/>
      <c r="LYL34" s="228"/>
      <c r="LYM34" s="227"/>
      <c r="LYN34" s="228"/>
      <c r="LYO34" s="227"/>
      <c r="LYP34" s="228"/>
      <c r="LYQ34" s="227"/>
      <c r="LYR34" s="228"/>
      <c r="LYS34" s="227"/>
      <c r="LYT34" s="228"/>
      <c r="LYU34" s="227"/>
      <c r="LYV34" s="228"/>
      <c r="LYW34" s="227"/>
      <c r="LYX34" s="228"/>
      <c r="LYY34" s="227"/>
      <c r="LYZ34" s="228"/>
      <c r="LZA34" s="227"/>
      <c r="LZB34" s="228"/>
      <c r="LZC34" s="227"/>
      <c r="LZD34" s="228"/>
      <c r="LZE34" s="227"/>
      <c r="LZF34" s="228"/>
      <c r="LZG34" s="227"/>
      <c r="LZH34" s="228"/>
      <c r="LZI34" s="227"/>
      <c r="LZJ34" s="228"/>
      <c r="LZK34" s="227"/>
      <c r="LZL34" s="228"/>
      <c r="LZM34" s="227"/>
      <c r="LZN34" s="228"/>
      <c r="LZO34" s="227"/>
      <c r="LZP34" s="228"/>
      <c r="LZQ34" s="227"/>
      <c r="LZR34" s="228"/>
      <c r="LZS34" s="227"/>
      <c r="LZT34" s="228"/>
      <c r="LZU34" s="227"/>
      <c r="LZV34" s="228"/>
      <c r="LZW34" s="227"/>
      <c r="LZX34" s="228"/>
      <c r="LZY34" s="227"/>
      <c r="LZZ34" s="228"/>
      <c r="MAA34" s="227"/>
      <c r="MAB34" s="228"/>
      <c r="MAC34" s="227"/>
      <c r="MAD34" s="228"/>
      <c r="MAE34" s="227"/>
      <c r="MAF34" s="228"/>
      <c r="MAG34" s="227"/>
      <c r="MAH34" s="228"/>
      <c r="MAI34" s="227"/>
      <c r="MAJ34" s="228"/>
      <c r="MAK34" s="227"/>
      <c r="MAL34" s="228"/>
      <c r="MAM34" s="227"/>
      <c r="MAN34" s="228"/>
      <c r="MAO34" s="227"/>
      <c r="MAP34" s="228"/>
      <c r="MAQ34" s="227"/>
      <c r="MAR34" s="228"/>
      <c r="MAS34" s="227"/>
      <c r="MAT34" s="228"/>
      <c r="MAU34" s="227"/>
      <c r="MAV34" s="228"/>
      <c r="MAW34" s="227"/>
      <c r="MAX34" s="228"/>
      <c r="MAY34" s="227"/>
      <c r="MAZ34" s="228"/>
      <c r="MBA34" s="227"/>
      <c r="MBB34" s="228"/>
      <c r="MBC34" s="227"/>
      <c r="MBD34" s="228"/>
      <c r="MBE34" s="227"/>
      <c r="MBF34" s="228"/>
      <c r="MBG34" s="227"/>
      <c r="MBH34" s="228"/>
      <c r="MBI34" s="227"/>
      <c r="MBJ34" s="228"/>
      <c r="MBK34" s="227"/>
      <c r="MBL34" s="228"/>
      <c r="MBM34" s="227"/>
      <c r="MBN34" s="228"/>
      <c r="MBO34" s="227"/>
      <c r="MBP34" s="228"/>
      <c r="MBQ34" s="227"/>
      <c r="MBR34" s="228"/>
      <c r="MBS34" s="227"/>
      <c r="MBT34" s="228"/>
      <c r="MBU34" s="227"/>
      <c r="MBV34" s="228"/>
      <c r="MBW34" s="227"/>
      <c r="MBX34" s="228"/>
      <c r="MBY34" s="227"/>
      <c r="MBZ34" s="228"/>
      <c r="MCA34" s="227"/>
      <c r="MCB34" s="228"/>
      <c r="MCC34" s="227"/>
      <c r="MCD34" s="228"/>
      <c r="MCE34" s="227"/>
      <c r="MCF34" s="228"/>
      <c r="MCG34" s="227"/>
      <c r="MCH34" s="228"/>
      <c r="MCI34" s="227"/>
      <c r="MCJ34" s="228"/>
      <c r="MCK34" s="227"/>
      <c r="MCL34" s="228"/>
      <c r="MCM34" s="227"/>
      <c r="MCN34" s="228"/>
      <c r="MCO34" s="227"/>
      <c r="MCP34" s="228"/>
      <c r="MCQ34" s="227"/>
      <c r="MCR34" s="228"/>
      <c r="MCS34" s="227"/>
      <c r="MCT34" s="228"/>
      <c r="MCU34" s="227"/>
      <c r="MCV34" s="228"/>
      <c r="MCW34" s="227"/>
      <c r="MCX34" s="228"/>
      <c r="MCY34" s="227"/>
      <c r="MCZ34" s="228"/>
      <c r="MDA34" s="227"/>
      <c r="MDB34" s="228"/>
      <c r="MDC34" s="227"/>
      <c r="MDD34" s="228"/>
      <c r="MDE34" s="227"/>
      <c r="MDF34" s="228"/>
      <c r="MDG34" s="227"/>
      <c r="MDH34" s="228"/>
      <c r="MDI34" s="227"/>
      <c r="MDJ34" s="228"/>
      <c r="MDK34" s="227"/>
      <c r="MDL34" s="228"/>
      <c r="MDM34" s="227"/>
      <c r="MDN34" s="228"/>
      <c r="MDO34" s="227"/>
      <c r="MDP34" s="228"/>
      <c r="MDQ34" s="227"/>
      <c r="MDR34" s="228"/>
      <c r="MDS34" s="227"/>
      <c r="MDT34" s="228"/>
      <c r="MDU34" s="227"/>
      <c r="MDV34" s="228"/>
      <c r="MDW34" s="227"/>
      <c r="MDX34" s="228"/>
      <c r="MDY34" s="227"/>
      <c r="MDZ34" s="228"/>
      <c r="MEA34" s="227"/>
      <c r="MEB34" s="228"/>
      <c r="MEC34" s="227"/>
      <c r="MED34" s="228"/>
      <c r="MEE34" s="227"/>
      <c r="MEF34" s="228"/>
      <c r="MEG34" s="227"/>
      <c r="MEH34" s="228"/>
      <c r="MEI34" s="227"/>
      <c r="MEJ34" s="228"/>
      <c r="MEK34" s="227"/>
      <c r="MEL34" s="228"/>
      <c r="MEM34" s="227"/>
      <c r="MEN34" s="228"/>
      <c r="MEO34" s="227"/>
      <c r="MEP34" s="228"/>
      <c r="MEQ34" s="227"/>
      <c r="MER34" s="228"/>
      <c r="MES34" s="227"/>
      <c r="MET34" s="228"/>
      <c r="MEU34" s="227"/>
      <c r="MEV34" s="228"/>
      <c r="MEW34" s="227"/>
      <c r="MEX34" s="228"/>
      <c r="MEY34" s="227"/>
      <c r="MEZ34" s="228"/>
      <c r="MFA34" s="227"/>
      <c r="MFB34" s="228"/>
      <c r="MFC34" s="227"/>
      <c r="MFD34" s="228"/>
      <c r="MFE34" s="227"/>
      <c r="MFF34" s="228"/>
      <c r="MFG34" s="227"/>
      <c r="MFH34" s="228"/>
      <c r="MFI34" s="227"/>
      <c r="MFJ34" s="228"/>
      <c r="MFK34" s="227"/>
      <c r="MFL34" s="228"/>
      <c r="MFM34" s="227"/>
      <c r="MFN34" s="228"/>
      <c r="MFO34" s="227"/>
      <c r="MFP34" s="228"/>
      <c r="MFQ34" s="227"/>
      <c r="MFR34" s="228"/>
      <c r="MFS34" s="227"/>
      <c r="MFT34" s="228"/>
      <c r="MFU34" s="227"/>
      <c r="MFV34" s="228"/>
      <c r="MFW34" s="227"/>
      <c r="MFX34" s="228"/>
      <c r="MFY34" s="227"/>
      <c r="MFZ34" s="228"/>
      <c r="MGA34" s="227"/>
      <c r="MGB34" s="228"/>
      <c r="MGC34" s="227"/>
      <c r="MGD34" s="228"/>
      <c r="MGE34" s="227"/>
      <c r="MGF34" s="228"/>
      <c r="MGG34" s="227"/>
      <c r="MGH34" s="228"/>
      <c r="MGI34" s="227"/>
      <c r="MGJ34" s="228"/>
      <c r="MGK34" s="227"/>
      <c r="MGL34" s="228"/>
      <c r="MGM34" s="227"/>
      <c r="MGN34" s="228"/>
      <c r="MGO34" s="227"/>
      <c r="MGP34" s="228"/>
      <c r="MGQ34" s="227"/>
      <c r="MGR34" s="228"/>
      <c r="MGS34" s="227"/>
      <c r="MGT34" s="228"/>
      <c r="MGU34" s="227"/>
      <c r="MGV34" s="228"/>
      <c r="MGW34" s="227"/>
      <c r="MGX34" s="228"/>
      <c r="MGY34" s="227"/>
      <c r="MGZ34" s="228"/>
      <c r="MHA34" s="227"/>
      <c r="MHB34" s="228"/>
      <c r="MHC34" s="227"/>
      <c r="MHD34" s="228"/>
      <c r="MHE34" s="227"/>
      <c r="MHF34" s="228"/>
      <c r="MHG34" s="227"/>
      <c r="MHH34" s="228"/>
      <c r="MHI34" s="227"/>
      <c r="MHJ34" s="228"/>
      <c r="MHK34" s="227"/>
      <c r="MHL34" s="228"/>
      <c r="MHM34" s="227"/>
      <c r="MHN34" s="228"/>
      <c r="MHO34" s="227"/>
      <c r="MHP34" s="228"/>
      <c r="MHQ34" s="227"/>
      <c r="MHR34" s="228"/>
      <c r="MHS34" s="227"/>
      <c r="MHT34" s="228"/>
      <c r="MHU34" s="227"/>
      <c r="MHV34" s="228"/>
      <c r="MHW34" s="227"/>
      <c r="MHX34" s="228"/>
      <c r="MHY34" s="227"/>
      <c r="MHZ34" s="228"/>
      <c r="MIA34" s="227"/>
      <c r="MIB34" s="228"/>
      <c r="MIC34" s="227"/>
      <c r="MID34" s="228"/>
      <c r="MIE34" s="227"/>
      <c r="MIF34" s="228"/>
      <c r="MIG34" s="227"/>
      <c r="MIH34" s="228"/>
      <c r="MII34" s="227"/>
      <c r="MIJ34" s="228"/>
      <c r="MIK34" s="227"/>
      <c r="MIL34" s="228"/>
      <c r="MIM34" s="227"/>
      <c r="MIN34" s="228"/>
      <c r="MIO34" s="227"/>
      <c r="MIP34" s="228"/>
      <c r="MIQ34" s="227"/>
      <c r="MIR34" s="228"/>
      <c r="MIS34" s="227"/>
      <c r="MIT34" s="228"/>
      <c r="MIU34" s="227"/>
      <c r="MIV34" s="228"/>
      <c r="MIW34" s="227"/>
      <c r="MIX34" s="228"/>
      <c r="MIY34" s="227"/>
      <c r="MIZ34" s="228"/>
      <c r="MJA34" s="227"/>
      <c r="MJB34" s="228"/>
      <c r="MJC34" s="227"/>
      <c r="MJD34" s="228"/>
      <c r="MJE34" s="227"/>
      <c r="MJF34" s="228"/>
      <c r="MJG34" s="227"/>
      <c r="MJH34" s="228"/>
      <c r="MJI34" s="227"/>
      <c r="MJJ34" s="228"/>
      <c r="MJK34" s="227"/>
      <c r="MJL34" s="228"/>
      <c r="MJM34" s="227"/>
      <c r="MJN34" s="228"/>
      <c r="MJO34" s="227"/>
      <c r="MJP34" s="228"/>
      <c r="MJQ34" s="227"/>
      <c r="MJR34" s="228"/>
      <c r="MJS34" s="227"/>
      <c r="MJT34" s="228"/>
      <c r="MJU34" s="227"/>
      <c r="MJV34" s="228"/>
      <c r="MJW34" s="227"/>
      <c r="MJX34" s="228"/>
      <c r="MJY34" s="227"/>
      <c r="MJZ34" s="228"/>
      <c r="MKA34" s="227"/>
      <c r="MKB34" s="228"/>
      <c r="MKC34" s="227"/>
      <c r="MKD34" s="228"/>
      <c r="MKE34" s="227"/>
      <c r="MKF34" s="228"/>
      <c r="MKG34" s="227"/>
      <c r="MKH34" s="228"/>
      <c r="MKI34" s="227"/>
      <c r="MKJ34" s="228"/>
      <c r="MKK34" s="227"/>
      <c r="MKL34" s="228"/>
      <c r="MKM34" s="227"/>
      <c r="MKN34" s="228"/>
      <c r="MKO34" s="227"/>
      <c r="MKP34" s="228"/>
      <c r="MKQ34" s="227"/>
      <c r="MKR34" s="228"/>
      <c r="MKS34" s="227"/>
      <c r="MKT34" s="228"/>
      <c r="MKU34" s="227"/>
      <c r="MKV34" s="228"/>
      <c r="MKW34" s="227"/>
      <c r="MKX34" s="228"/>
      <c r="MKY34" s="227"/>
      <c r="MKZ34" s="228"/>
      <c r="MLA34" s="227"/>
      <c r="MLB34" s="228"/>
      <c r="MLC34" s="227"/>
      <c r="MLD34" s="228"/>
      <c r="MLE34" s="227"/>
      <c r="MLF34" s="228"/>
      <c r="MLG34" s="227"/>
      <c r="MLH34" s="228"/>
      <c r="MLI34" s="227"/>
      <c r="MLJ34" s="228"/>
      <c r="MLK34" s="227"/>
      <c r="MLL34" s="228"/>
      <c r="MLM34" s="227"/>
      <c r="MLN34" s="228"/>
      <c r="MLO34" s="227"/>
      <c r="MLP34" s="228"/>
      <c r="MLQ34" s="227"/>
      <c r="MLR34" s="228"/>
      <c r="MLS34" s="227"/>
      <c r="MLT34" s="228"/>
      <c r="MLU34" s="227"/>
      <c r="MLV34" s="228"/>
      <c r="MLW34" s="227"/>
      <c r="MLX34" s="228"/>
      <c r="MLY34" s="227"/>
      <c r="MLZ34" s="228"/>
      <c r="MMA34" s="227"/>
      <c r="MMB34" s="228"/>
      <c r="MMC34" s="227"/>
      <c r="MMD34" s="228"/>
      <c r="MME34" s="227"/>
      <c r="MMF34" s="228"/>
      <c r="MMG34" s="227"/>
      <c r="MMH34" s="228"/>
      <c r="MMI34" s="227"/>
      <c r="MMJ34" s="228"/>
      <c r="MMK34" s="227"/>
      <c r="MML34" s="228"/>
      <c r="MMM34" s="227"/>
      <c r="MMN34" s="228"/>
      <c r="MMO34" s="227"/>
      <c r="MMP34" s="228"/>
      <c r="MMQ34" s="227"/>
      <c r="MMR34" s="228"/>
      <c r="MMS34" s="227"/>
      <c r="MMT34" s="228"/>
      <c r="MMU34" s="227"/>
      <c r="MMV34" s="228"/>
      <c r="MMW34" s="227"/>
      <c r="MMX34" s="228"/>
      <c r="MMY34" s="227"/>
      <c r="MMZ34" s="228"/>
      <c r="MNA34" s="227"/>
      <c r="MNB34" s="228"/>
      <c r="MNC34" s="227"/>
      <c r="MND34" s="228"/>
      <c r="MNE34" s="227"/>
      <c r="MNF34" s="228"/>
      <c r="MNG34" s="227"/>
      <c r="MNH34" s="228"/>
      <c r="MNI34" s="227"/>
      <c r="MNJ34" s="228"/>
      <c r="MNK34" s="227"/>
      <c r="MNL34" s="228"/>
      <c r="MNM34" s="227"/>
      <c r="MNN34" s="228"/>
      <c r="MNO34" s="227"/>
      <c r="MNP34" s="228"/>
      <c r="MNQ34" s="227"/>
      <c r="MNR34" s="228"/>
      <c r="MNS34" s="227"/>
      <c r="MNT34" s="228"/>
      <c r="MNU34" s="227"/>
      <c r="MNV34" s="228"/>
      <c r="MNW34" s="227"/>
      <c r="MNX34" s="228"/>
      <c r="MNY34" s="227"/>
      <c r="MNZ34" s="228"/>
      <c r="MOA34" s="227"/>
      <c r="MOB34" s="228"/>
      <c r="MOC34" s="227"/>
      <c r="MOD34" s="228"/>
      <c r="MOE34" s="227"/>
      <c r="MOF34" s="228"/>
      <c r="MOG34" s="227"/>
      <c r="MOH34" s="228"/>
      <c r="MOI34" s="227"/>
      <c r="MOJ34" s="228"/>
      <c r="MOK34" s="227"/>
      <c r="MOL34" s="228"/>
      <c r="MOM34" s="227"/>
      <c r="MON34" s="228"/>
      <c r="MOO34" s="227"/>
      <c r="MOP34" s="228"/>
      <c r="MOQ34" s="227"/>
      <c r="MOR34" s="228"/>
      <c r="MOS34" s="227"/>
      <c r="MOT34" s="228"/>
      <c r="MOU34" s="227"/>
      <c r="MOV34" s="228"/>
      <c r="MOW34" s="227"/>
      <c r="MOX34" s="228"/>
      <c r="MOY34" s="227"/>
      <c r="MOZ34" s="228"/>
      <c r="MPA34" s="227"/>
      <c r="MPB34" s="228"/>
      <c r="MPC34" s="227"/>
      <c r="MPD34" s="228"/>
      <c r="MPE34" s="227"/>
      <c r="MPF34" s="228"/>
      <c r="MPG34" s="227"/>
      <c r="MPH34" s="228"/>
      <c r="MPI34" s="227"/>
      <c r="MPJ34" s="228"/>
      <c r="MPK34" s="227"/>
      <c r="MPL34" s="228"/>
      <c r="MPM34" s="227"/>
      <c r="MPN34" s="228"/>
      <c r="MPO34" s="227"/>
      <c r="MPP34" s="228"/>
      <c r="MPQ34" s="227"/>
      <c r="MPR34" s="228"/>
      <c r="MPS34" s="227"/>
      <c r="MPT34" s="228"/>
      <c r="MPU34" s="227"/>
      <c r="MPV34" s="228"/>
      <c r="MPW34" s="227"/>
      <c r="MPX34" s="228"/>
      <c r="MPY34" s="227"/>
      <c r="MPZ34" s="228"/>
      <c r="MQA34" s="227"/>
      <c r="MQB34" s="228"/>
      <c r="MQC34" s="227"/>
      <c r="MQD34" s="228"/>
      <c r="MQE34" s="227"/>
      <c r="MQF34" s="228"/>
      <c r="MQG34" s="227"/>
      <c r="MQH34" s="228"/>
      <c r="MQI34" s="227"/>
      <c r="MQJ34" s="228"/>
      <c r="MQK34" s="227"/>
      <c r="MQL34" s="228"/>
      <c r="MQM34" s="227"/>
      <c r="MQN34" s="228"/>
      <c r="MQO34" s="227"/>
      <c r="MQP34" s="228"/>
      <c r="MQQ34" s="227"/>
      <c r="MQR34" s="228"/>
      <c r="MQS34" s="227"/>
      <c r="MQT34" s="228"/>
      <c r="MQU34" s="227"/>
      <c r="MQV34" s="228"/>
      <c r="MQW34" s="227"/>
      <c r="MQX34" s="228"/>
      <c r="MQY34" s="227"/>
      <c r="MQZ34" s="228"/>
      <c r="MRA34" s="227"/>
      <c r="MRB34" s="228"/>
      <c r="MRC34" s="227"/>
      <c r="MRD34" s="228"/>
      <c r="MRE34" s="227"/>
      <c r="MRF34" s="228"/>
      <c r="MRG34" s="227"/>
      <c r="MRH34" s="228"/>
      <c r="MRI34" s="227"/>
      <c r="MRJ34" s="228"/>
      <c r="MRK34" s="227"/>
      <c r="MRL34" s="228"/>
      <c r="MRM34" s="227"/>
      <c r="MRN34" s="228"/>
      <c r="MRO34" s="227"/>
      <c r="MRP34" s="228"/>
      <c r="MRQ34" s="227"/>
      <c r="MRR34" s="228"/>
      <c r="MRS34" s="227"/>
      <c r="MRT34" s="228"/>
      <c r="MRU34" s="227"/>
      <c r="MRV34" s="228"/>
      <c r="MRW34" s="227"/>
      <c r="MRX34" s="228"/>
      <c r="MRY34" s="227"/>
      <c r="MRZ34" s="228"/>
      <c r="MSA34" s="227"/>
      <c r="MSB34" s="228"/>
      <c r="MSC34" s="227"/>
      <c r="MSD34" s="228"/>
      <c r="MSE34" s="227"/>
      <c r="MSF34" s="228"/>
      <c r="MSG34" s="227"/>
      <c r="MSH34" s="228"/>
      <c r="MSI34" s="227"/>
      <c r="MSJ34" s="228"/>
      <c r="MSK34" s="227"/>
      <c r="MSL34" s="228"/>
      <c r="MSM34" s="227"/>
      <c r="MSN34" s="228"/>
      <c r="MSO34" s="227"/>
      <c r="MSP34" s="228"/>
      <c r="MSQ34" s="227"/>
      <c r="MSR34" s="228"/>
      <c r="MSS34" s="227"/>
      <c r="MST34" s="228"/>
      <c r="MSU34" s="227"/>
      <c r="MSV34" s="228"/>
      <c r="MSW34" s="227"/>
      <c r="MSX34" s="228"/>
      <c r="MSY34" s="227"/>
      <c r="MSZ34" s="228"/>
      <c r="MTA34" s="227"/>
      <c r="MTB34" s="228"/>
      <c r="MTC34" s="227"/>
      <c r="MTD34" s="228"/>
      <c r="MTE34" s="227"/>
      <c r="MTF34" s="228"/>
      <c r="MTG34" s="227"/>
      <c r="MTH34" s="228"/>
      <c r="MTI34" s="227"/>
      <c r="MTJ34" s="228"/>
      <c r="MTK34" s="227"/>
      <c r="MTL34" s="228"/>
      <c r="MTM34" s="227"/>
      <c r="MTN34" s="228"/>
      <c r="MTO34" s="227"/>
      <c r="MTP34" s="228"/>
      <c r="MTQ34" s="227"/>
      <c r="MTR34" s="228"/>
      <c r="MTS34" s="227"/>
      <c r="MTT34" s="228"/>
      <c r="MTU34" s="227"/>
      <c r="MTV34" s="228"/>
      <c r="MTW34" s="227"/>
      <c r="MTX34" s="228"/>
      <c r="MTY34" s="227"/>
      <c r="MTZ34" s="228"/>
      <c r="MUA34" s="227"/>
      <c r="MUB34" s="228"/>
      <c r="MUC34" s="227"/>
      <c r="MUD34" s="228"/>
      <c r="MUE34" s="227"/>
      <c r="MUF34" s="228"/>
      <c r="MUG34" s="227"/>
      <c r="MUH34" s="228"/>
      <c r="MUI34" s="227"/>
      <c r="MUJ34" s="228"/>
      <c r="MUK34" s="227"/>
      <c r="MUL34" s="228"/>
      <c r="MUM34" s="227"/>
      <c r="MUN34" s="228"/>
      <c r="MUO34" s="227"/>
      <c r="MUP34" s="228"/>
      <c r="MUQ34" s="227"/>
      <c r="MUR34" s="228"/>
      <c r="MUS34" s="227"/>
      <c r="MUT34" s="228"/>
      <c r="MUU34" s="227"/>
      <c r="MUV34" s="228"/>
      <c r="MUW34" s="227"/>
      <c r="MUX34" s="228"/>
      <c r="MUY34" s="227"/>
      <c r="MUZ34" s="228"/>
      <c r="MVA34" s="227"/>
      <c r="MVB34" s="228"/>
      <c r="MVC34" s="227"/>
      <c r="MVD34" s="228"/>
      <c r="MVE34" s="227"/>
      <c r="MVF34" s="228"/>
      <c r="MVG34" s="227"/>
      <c r="MVH34" s="228"/>
      <c r="MVI34" s="227"/>
      <c r="MVJ34" s="228"/>
      <c r="MVK34" s="227"/>
      <c r="MVL34" s="228"/>
      <c r="MVM34" s="227"/>
      <c r="MVN34" s="228"/>
      <c r="MVO34" s="227"/>
      <c r="MVP34" s="228"/>
      <c r="MVQ34" s="227"/>
      <c r="MVR34" s="228"/>
      <c r="MVS34" s="227"/>
      <c r="MVT34" s="228"/>
      <c r="MVU34" s="227"/>
      <c r="MVV34" s="228"/>
      <c r="MVW34" s="227"/>
      <c r="MVX34" s="228"/>
      <c r="MVY34" s="227"/>
      <c r="MVZ34" s="228"/>
      <c r="MWA34" s="227"/>
      <c r="MWB34" s="228"/>
      <c r="MWC34" s="227"/>
      <c r="MWD34" s="228"/>
      <c r="MWE34" s="227"/>
      <c r="MWF34" s="228"/>
      <c r="MWG34" s="227"/>
      <c r="MWH34" s="228"/>
      <c r="MWI34" s="227"/>
      <c r="MWJ34" s="228"/>
      <c r="MWK34" s="227"/>
      <c r="MWL34" s="228"/>
      <c r="MWM34" s="227"/>
      <c r="MWN34" s="228"/>
      <c r="MWO34" s="227"/>
      <c r="MWP34" s="228"/>
      <c r="MWQ34" s="227"/>
      <c r="MWR34" s="228"/>
      <c r="MWS34" s="227"/>
      <c r="MWT34" s="228"/>
      <c r="MWU34" s="227"/>
      <c r="MWV34" s="228"/>
      <c r="MWW34" s="227"/>
      <c r="MWX34" s="228"/>
      <c r="MWY34" s="227"/>
      <c r="MWZ34" s="228"/>
      <c r="MXA34" s="227"/>
      <c r="MXB34" s="228"/>
      <c r="MXC34" s="227"/>
      <c r="MXD34" s="228"/>
      <c r="MXE34" s="227"/>
      <c r="MXF34" s="228"/>
      <c r="MXG34" s="227"/>
      <c r="MXH34" s="228"/>
      <c r="MXI34" s="227"/>
      <c r="MXJ34" s="228"/>
      <c r="MXK34" s="227"/>
      <c r="MXL34" s="228"/>
      <c r="MXM34" s="227"/>
      <c r="MXN34" s="228"/>
      <c r="MXO34" s="227"/>
      <c r="MXP34" s="228"/>
      <c r="MXQ34" s="227"/>
      <c r="MXR34" s="228"/>
      <c r="MXS34" s="227"/>
      <c r="MXT34" s="228"/>
      <c r="MXU34" s="227"/>
      <c r="MXV34" s="228"/>
      <c r="MXW34" s="227"/>
      <c r="MXX34" s="228"/>
      <c r="MXY34" s="227"/>
      <c r="MXZ34" s="228"/>
      <c r="MYA34" s="227"/>
      <c r="MYB34" s="228"/>
      <c r="MYC34" s="227"/>
      <c r="MYD34" s="228"/>
      <c r="MYE34" s="227"/>
      <c r="MYF34" s="228"/>
      <c r="MYG34" s="227"/>
      <c r="MYH34" s="228"/>
      <c r="MYI34" s="227"/>
      <c r="MYJ34" s="228"/>
      <c r="MYK34" s="227"/>
      <c r="MYL34" s="228"/>
      <c r="MYM34" s="227"/>
      <c r="MYN34" s="228"/>
      <c r="MYO34" s="227"/>
      <c r="MYP34" s="228"/>
      <c r="MYQ34" s="227"/>
      <c r="MYR34" s="228"/>
      <c r="MYS34" s="227"/>
      <c r="MYT34" s="228"/>
      <c r="MYU34" s="227"/>
      <c r="MYV34" s="228"/>
      <c r="MYW34" s="227"/>
      <c r="MYX34" s="228"/>
      <c r="MYY34" s="227"/>
      <c r="MYZ34" s="228"/>
      <c r="MZA34" s="227"/>
      <c r="MZB34" s="228"/>
      <c r="MZC34" s="227"/>
      <c r="MZD34" s="228"/>
      <c r="MZE34" s="227"/>
      <c r="MZF34" s="228"/>
      <c r="MZG34" s="227"/>
      <c r="MZH34" s="228"/>
      <c r="MZI34" s="227"/>
      <c r="MZJ34" s="228"/>
      <c r="MZK34" s="227"/>
      <c r="MZL34" s="228"/>
      <c r="MZM34" s="227"/>
      <c r="MZN34" s="228"/>
      <c r="MZO34" s="227"/>
      <c r="MZP34" s="228"/>
      <c r="MZQ34" s="227"/>
      <c r="MZR34" s="228"/>
      <c r="MZS34" s="227"/>
      <c r="MZT34" s="228"/>
      <c r="MZU34" s="227"/>
      <c r="MZV34" s="228"/>
      <c r="MZW34" s="227"/>
      <c r="MZX34" s="228"/>
      <c r="MZY34" s="227"/>
      <c r="MZZ34" s="228"/>
      <c r="NAA34" s="227"/>
      <c r="NAB34" s="228"/>
      <c r="NAC34" s="227"/>
      <c r="NAD34" s="228"/>
      <c r="NAE34" s="227"/>
      <c r="NAF34" s="228"/>
      <c r="NAG34" s="227"/>
      <c r="NAH34" s="228"/>
      <c r="NAI34" s="227"/>
      <c r="NAJ34" s="228"/>
      <c r="NAK34" s="227"/>
      <c r="NAL34" s="228"/>
      <c r="NAM34" s="227"/>
      <c r="NAN34" s="228"/>
      <c r="NAO34" s="227"/>
      <c r="NAP34" s="228"/>
      <c r="NAQ34" s="227"/>
      <c r="NAR34" s="228"/>
      <c r="NAS34" s="227"/>
      <c r="NAT34" s="228"/>
      <c r="NAU34" s="227"/>
      <c r="NAV34" s="228"/>
      <c r="NAW34" s="227"/>
      <c r="NAX34" s="228"/>
      <c r="NAY34" s="227"/>
      <c r="NAZ34" s="228"/>
      <c r="NBA34" s="227"/>
      <c r="NBB34" s="228"/>
      <c r="NBC34" s="227"/>
      <c r="NBD34" s="228"/>
      <c r="NBE34" s="227"/>
      <c r="NBF34" s="228"/>
      <c r="NBG34" s="227"/>
      <c r="NBH34" s="228"/>
      <c r="NBI34" s="227"/>
      <c r="NBJ34" s="228"/>
      <c r="NBK34" s="227"/>
      <c r="NBL34" s="228"/>
      <c r="NBM34" s="227"/>
      <c r="NBN34" s="228"/>
      <c r="NBO34" s="227"/>
      <c r="NBP34" s="228"/>
      <c r="NBQ34" s="227"/>
      <c r="NBR34" s="228"/>
      <c r="NBS34" s="227"/>
      <c r="NBT34" s="228"/>
      <c r="NBU34" s="227"/>
      <c r="NBV34" s="228"/>
      <c r="NBW34" s="227"/>
      <c r="NBX34" s="228"/>
      <c r="NBY34" s="227"/>
      <c r="NBZ34" s="228"/>
      <c r="NCA34" s="227"/>
      <c r="NCB34" s="228"/>
      <c r="NCC34" s="227"/>
      <c r="NCD34" s="228"/>
      <c r="NCE34" s="227"/>
      <c r="NCF34" s="228"/>
      <c r="NCG34" s="227"/>
      <c r="NCH34" s="228"/>
      <c r="NCI34" s="227"/>
      <c r="NCJ34" s="228"/>
      <c r="NCK34" s="227"/>
      <c r="NCL34" s="228"/>
      <c r="NCM34" s="227"/>
      <c r="NCN34" s="228"/>
      <c r="NCO34" s="227"/>
      <c r="NCP34" s="228"/>
      <c r="NCQ34" s="227"/>
      <c r="NCR34" s="228"/>
      <c r="NCS34" s="227"/>
      <c r="NCT34" s="228"/>
      <c r="NCU34" s="227"/>
      <c r="NCV34" s="228"/>
      <c r="NCW34" s="227"/>
      <c r="NCX34" s="228"/>
      <c r="NCY34" s="227"/>
      <c r="NCZ34" s="228"/>
      <c r="NDA34" s="227"/>
      <c r="NDB34" s="228"/>
      <c r="NDC34" s="227"/>
      <c r="NDD34" s="228"/>
      <c r="NDE34" s="227"/>
      <c r="NDF34" s="228"/>
      <c r="NDG34" s="227"/>
      <c r="NDH34" s="228"/>
      <c r="NDI34" s="227"/>
      <c r="NDJ34" s="228"/>
      <c r="NDK34" s="227"/>
      <c r="NDL34" s="228"/>
      <c r="NDM34" s="227"/>
      <c r="NDN34" s="228"/>
      <c r="NDO34" s="227"/>
      <c r="NDP34" s="228"/>
      <c r="NDQ34" s="227"/>
      <c r="NDR34" s="228"/>
      <c r="NDS34" s="227"/>
      <c r="NDT34" s="228"/>
      <c r="NDU34" s="227"/>
      <c r="NDV34" s="228"/>
      <c r="NDW34" s="227"/>
      <c r="NDX34" s="228"/>
      <c r="NDY34" s="227"/>
      <c r="NDZ34" s="228"/>
      <c r="NEA34" s="227"/>
      <c r="NEB34" s="228"/>
      <c r="NEC34" s="227"/>
      <c r="NED34" s="228"/>
      <c r="NEE34" s="227"/>
      <c r="NEF34" s="228"/>
      <c r="NEG34" s="227"/>
      <c r="NEH34" s="228"/>
      <c r="NEI34" s="227"/>
      <c r="NEJ34" s="228"/>
      <c r="NEK34" s="227"/>
      <c r="NEL34" s="228"/>
      <c r="NEM34" s="227"/>
      <c r="NEN34" s="228"/>
      <c r="NEO34" s="227"/>
      <c r="NEP34" s="228"/>
      <c r="NEQ34" s="227"/>
      <c r="NER34" s="228"/>
      <c r="NES34" s="227"/>
      <c r="NET34" s="228"/>
      <c r="NEU34" s="227"/>
      <c r="NEV34" s="228"/>
      <c r="NEW34" s="227"/>
      <c r="NEX34" s="228"/>
      <c r="NEY34" s="227"/>
      <c r="NEZ34" s="228"/>
      <c r="NFA34" s="227"/>
      <c r="NFB34" s="228"/>
      <c r="NFC34" s="227"/>
      <c r="NFD34" s="228"/>
      <c r="NFE34" s="227"/>
      <c r="NFF34" s="228"/>
      <c r="NFG34" s="227"/>
      <c r="NFH34" s="228"/>
      <c r="NFI34" s="227"/>
      <c r="NFJ34" s="228"/>
      <c r="NFK34" s="227"/>
      <c r="NFL34" s="228"/>
      <c r="NFM34" s="227"/>
      <c r="NFN34" s="228"/>
      <c r="NFO34" s="227"/>
      <c r="NFP34" s="228"/>
      <c r="NFQ34" s="227"/>
      <c r="NFR34" s="228"/>
      <c r="NFS34" s="227"/>
      <c r="NFT34" s="228"/>
      <c r="NFU34" s="227"/>
      <c r="NFV34" s="228"/>
      <c r="NFW34" s="227"/>
      <c r="NFX34" s="228"/>
      <c r="NFY34" s="227"/>
      <c r="NFZ34" s="228"/>
      <c r="NGA34" s="227"/>
      <c r="NGB34" s="228"/>
      <c r="NGC34" s="227"/>
      <c r="NGD34" s="228"/>
      <c r="NGE34" s="227"/>
      <c r="NGF34" s="228"/>
      <c r="NGG34" s="227"/>
      <c r="NGH34" s="228"/>
      <c r="NGI34" s="227"/>
      <c r="NGJ34" s="228"/>
      <c r="NGK34" s="227"/>
      <c r="NGL34" s="228"/>
      <c r="NGM34" s="227"/>
      <c r="NGN34" s="228"/>
      <c r="NGO34" s="227"/>
      <c r="NGP34" s="228"/>
      <c r="NGQ34" s="227"/>
      <c r="NGR34" s="228"/>
      <c r="NGS34" s="227"/>
      <c r="NGT34" s="228"/>
      <c r="NGU34" s="227"/>
      <c r="NGV34" s="228"/>
      <c r="NGW34" s="227"/>
      <c r="NGX34" s="228"/>
      <c r="NGY34" s="227"/>
      <c r="NGZ34" s="228"/>
      <c r="NHA34" s="227"/>
      <c r="NHB34" s="228"/>
      <c r="NHC34" s="227"/>
      <c r="NHD34" s="228"/>
      <c r="NHE34" s="227"/>
      <c r="NHF34" s="228"/>
      <c r="NHG34" s="227"/>
      <c r="NHH34" s="228"/>
      <c r="NHI34" s="227"/>
      <c r="NHJ34" s="228"/>
      <c r="NHK34" s="227"/>
      <c r="NHL34" s="228"/>
      <c r="NHM34" s="227"/>
      <c r="NHN34" s="228"/>
      <c r="NHO34" s="227"/>
      <c r="NHP34" s="228"/>
      <c r="NHQ34" s="227"/>
      <c r="NHR34" s="228"/>
      <c r="NHS34" s="227"/>
      <c r="NHT34" s="228"/>
      <c r="NHU34" s="227"/>
      <c r="NHV34" s="228"/>
      <c r="NHW34" s="227"/>
      <c r="NHX34" s="228"/>
      <c r="NHY34" s="227"/>
      <c r="NHZ34" s="228"/>
      <c r="NIA34" s="227"/>
      <c r="NIB34" s="228"/>
      <c r="NIC34" s="227"/>
      <c r="NID34" s="228"/>
      <c r="NIE34" s="227"/>
      <c r="NIF34" s="228"/>
      <c r="NIG34" s="227"/>
      <c r="NIH34" s="228"/>
      <c r="NII34" s="227"/>
      <c r="NIJ34" s="228"/>
      <c r="NIK34" s="227"/>
      <c r="NIL34" s="228"/>
      <c r="NIM34" s="227"/>
      <c r="NIN34" s="228"/>
      <c r="NIO34" s="227"/>
      <c r="NIP34" s="228"/>
      <c r="NIQ34" s="227"/>
      <c r="NIR34" s="228"/>
      <c r="NIS34" s="227"/>
      <c r="NIT34" s="228"/>
      <c r="NIU34" s="227"/>
      <c r="NIV34" s="228"/>
      <c r="NIW34" s="227"/>
      <c r="NIX34" s="228"/>
      <c r="NIY34" s="227"/>
      <c r="NIZ34" s="228"/>
      <c r="NJA34" s="227"/>
      <c r="NJB34" s="228"/>
      <c r="NJC34" s="227"/>
      <c r="NJD34" s="228"/>
      <c r="NJE34" s="227"/>
      <c r="NJF34" s="228"/>
      <c r="NJG34" s="227"/>
      <c r="NJH34" s="228"/>
      <c r="NJI34" s="227"/>
      <c r="NJJ34" s="228"/>
      <c r="NJK34" s="227"/>
      <c r="NJL34" s="228"/>
      <c r="NJM34" s="227"/>
      <c r="NJN34" s="228"/>
      <c r="NJO34" s="227"/>
      <c r="NJP34" s="228"/>
      <c r="NJQ34" s="227"/>
      <c r="NJR34" s="228"/>
      <c r="NJS34" s="227"/>
      <c r="NJT34" s="228"/>
      <c r="NJU34" s="227"/>
      <c r="NJV34" s="228"/>
      <c r="NJW34" s="227"/>
      <c r="NJX34" s="228"/>
      <c r="NJY34" s="227"/>
      <c r="NJZ34" s="228"/>
      <c r="NKA34" s="227"/>
      <c r="NKB34" s="228"/>
      <c r="NKC34" s="227"/>
      <c r="NKD34" s="228"/>
      <c r="NKE34" s="227"/>
      <c r="NKF34" s="228"/>
      <c r="NKG34" s="227"/>
      <c r="NKH34" s="228"/>
      <c r="NKI34" s="227"/>
      <c r="NKJ34" s="228"/>
      <c r="NKK34" s="227"/>
      <c r="NKL34" s="228"/>
      <c r="NKM34" s="227"/>
      <c r="NKN34" s="228"/>
      <c r="NKO34" s="227"/>
      <c r="NKP34" s="228"/>
      <c r="NKQ34" s="227"/>
      <c r="NKR34" s="228"/>
      <c r="NKS34" s="227"/>
      <c r="NKT34" s="228"/>
      <c r="NKU34" s="227"/>
      <c r="NKV34" s="228"/>
      <c r="NKW34" s="227"/>
      <c r="NKX34" s="228"/>
      <c r="NKY34" s="227"/>
      <c r="NKZ34" s="228"/>
      <c r="NLA34" s="227"/>
      <c r="NLB34" s="228"/>
      <c r="NLC34" s="227"/>
      <c r="NLD34" s="228"/>
      <c r="NLE34" s="227"/>
      <c r="NLF34" s="228"/>
      <c r="NLG34" s="227"/>
      <c r="NLH34" s="228"/>
      <c r="NLI34" s="227"/>
      <c r="NLJ34" s="228"/>
      <c r="NLK34" s="227"/>
      <c r="NLL34" s="228"/>
      <c r="NLM34" s="227"/>
      <c r="NLN34" s="228"/>
      <c r="NLO34" s="227"/>
      <c r="NLP34" s="228"/>
      <c r="NLQ34" s="227"/>
      <c r="NLR34" s="228"/>
      <c r="NLS34" s="227"/>
      <c r="NLT34" s="228"/>
      <c r="NLU34" s="227"/>
      <c r="NLV34" s="228"/>
      <c r="NLW34" s="227"/>
      <c r="NLX34" s="228"/>
      <c r="NLY34" s="227"/>
      <c r="NLZ34" s="228"/>
      <c r="NMA34" s="227"/>
      <c r="NMB34" s="228"/>
      <c r="NMC34" s="227"/>
      <c r="NMD34" s="228"/>
      <c r="NME34" s="227"/>
      <c r="NMF34" s="228"/>
      <c r="NMG34" s="227"/>
      <c r="NMH34" s="228"/>
      <c r="NMI34" s="227"/>
      <c r="NMJ34" s="228"/>
      <c r="NMK34" s="227"/>
      <c r="NML34" s="228"/>
      <c r="NMM34" s="227"/>
      <c r="NMN34" s="228"/>
      <c r="NMO34" s="227"/>
      <c r="NMP34" s="228"/>
      <c r="NMQ34" s="227"/>
      <c r="NMR34" s="228"/>
      <c r="NMS34" s="227"/>
      <c r="NMT34" s="228"/>
      <c r="NMU34" s="227"/>
      <c r="NMV34" s="228"/>
      <c r="NMW34" s="227"/>
      <c r="NMX34" s="228"/>
      <c r="NMY34" s="227"/>
      <c r="NMZ34" s="228"/>
      <c r="NNA34" s="227"/>
      <c r="NNB34" s="228"/>
      <c r="NNC34" s="227"/>
      <c r="NND34" s="228"/>
      <c r="NNE34" s="227"/>
      <c r="NNF34" s="228"/>
      <c r="NNG34" s="227"/>
      <c r="NNH34" s="228"/>
      <c r="NNI34" s="227"/>
      <c r="NNJ34" s="228"/>
      <c r="NNK34" s="227"/>
      <c r="NNL34" s="228"/>
      <c r="NNM34" s="227"/>
      <c r="NNN34" s="228"/>
      <c r="NNO34" s="227"/>
      <c r="NNP34" s="228"/>
      <c r="NNQ34" s="227"/>
      <c r="NNR34" s="228"/>
      <c r="NNS34" s="227"/>
      <c r="NNT34" s="228"/>
      <c r="NNU34" s="227"/>
      <c r="NNV34" s="228"/>
      <c r="NNW34" s="227"/>
      <c r="NNX34" s="228"/>
      <c r="NNY34" s="227"/>
      <c r="NNZ34" s="228"/>
      <c r="NOA34" s="227"/>
      <c r="NOB34" s="228"/>
      <c r="NOC34" s="227"/>
      <c r="NOD34" s="228"/>
      <c r="NOE34" s="227"/>
      <c r="NOF34" s="228"/>
      <c r="NOG34" s="227"/>
      <c r="NOH34" s="228"/>
      <c r="NOI34" s="227"/>
      <c r="NOJ34" s="228"/>
      <c r="NOK34" s="227"/>
      <c r="NOL34" s="228"/>
      <c r="NOM34" s="227"/>
      <c r="NON34" s="228"/>
      <c r="NOO34" s="227"/>
      <c r="NOP34" s="228"/>
      <c r="NOQ34" s="227"/>
      <c r="NOR34" s="228"/>
      <c r="NOS34" s="227"/>
      <c r="NOT34" s="228"/>
      <c r="NOU34" s="227"/>
      <c r="NOV34" s="228"/>
      <c r="NOW34" s="227"/>
      <c r="NOX34" s="228"/>
      <c r="NOY34" s="227"/>
      <c r="NOZ34" s="228"/>
      <c r="NPA34" s="227"/>
      <c r="NPB34" s="228"/>
      <c r="NPC34" s="227"/>
      <c r="NPD34" s="228"/>
      <c r="NPE34" s="227"/>
      <c r="NPF34" s="228"/>
      <c r="NPG34" s="227"/>
      <c r="NPH34" s="228"/>
      <c r="NPI34" s="227"/>
      <c r="NPJ34" s="228"/>
      <c r="NPK34" s="227"/>
      <c r="NPL34" s="228"/>
      <c r="NPM34" s="227"/>
      <c r="NPN34" s="228"/>
      <c r="NPO34" s="227"/>
      <c r="NPP34" s="228"/>
      <c r="NPQ34" s="227"/>
      <c r="NPR34" s="228"/>
      <c r="NPS34" s="227"/>
      <c r="NPT34" s="228"/>
      <c r="NPU34" s="227"/>
      <c r="NPV34" s="228"/>
      <c r="NPW34" s="227"/>
      <c r="NPX34" s="228"/>
      <c r="NPY34" s="227"/>
      <c r="NPZ34" s="228"/>
      <c r="NQA34" s="227"/>
      <c r="NQB34" s="228"/>
      <c r="NQC34" s="227"/>
      <c r="NQD34" s="228"/>
      <c r="NQE34" s="227"/>
      <c r="NQF34" s="228"/>
      <c r="NQG34" s="227"/>
      <c r="NQH34" s="228"/>
      <c r="NQI34" s="227"/>
      <c r="NQJ34" s="228"/>
      <c r="NQK34" s="227"/>
      <c r="NQL34" s="228"/>
      <c r="NQM34" s="227"/>
      <c r="NQN34" s="228"/>
      <c r="NQO34" s="227"/>
      <c r="NQP34" s="228"/>
      <c r="NQQ34" s="227"/>
      <c r="NQR34" s="228"/>
      <c r="NQS34" s="227"/>
      <c r="NQT34" s="228"/>
      <c r="NQU34" s="227"/>
      <c r="NQV34" s="228"/>
      <c r="NQW34" s="227"/>
      <c r="NQX34" s="228"/>
      <c r="NQY34" s="227"/>
      <c r="NQZ34" s="228"/>
      <c r="NRA34" s="227"/>
      <c r="NRB34" s="228"/>
      <c r="NRC34" s="227"/>
      <c r="NRD34" s="228"/>
      <c r="NRE34" s="227"/>
      <c r="NRF34" s="228"/>
      <c r="NRG34" s="227"/>
      <c r="NRH34" s="228"/>
      <c r="NRI34" s="227"/>
      <c r="NRJ34" s="228"/>
      <c r="NRK34" s="227"/>
      <c r="NRL34" s="228"/>
      <c r="NRM34" s="227"/>
      <c r="NRN34" s="228"/>
      <c r="NRO34" s="227"/>
      <c r="NRP34" s="228"/>
      <c r="NRQ34" s="227"/>
      <c r="NRR34" s="228"/>
      <c r="NRS34" s="227"/>
      <c r="NRT34" s="228"/>
      <c r="NRU34" s="227"/>
      <c r="NRV34" s="228"/>
      <c r="NRW34" s="227"/>
      <c r="NRX34" s="228"/>
      <c r="NRY34" s="227"/>
      <c r="NRZ34" s="228"/>
      <c r="NSA34" s="227"/>
      <c r="NSB34" s="228"/>
      <c r="NSC34" s="227"/>
      <c r="NSD34" s="228"/>
      <c r="NSE34" s="227"/>
      <c r="NSF34" s="228"/>
      <c r="NSG34" s="227"/>
      <c r="NSH34" s="228"/>
      <c r="NSI34" s="227"/>
      <c r="NSJ34" s="228"/>
      <c r="NSK34" s="227"/>
      <c r="NSL34" s="228"/>
      <c r="NSM34" s="227"/>
      <c r="NSN34" s="228"/>
      <c r="NSO34" s="227"/>
      <c r="NSP34" s="228"/>
      <c r="NSQ34" s="227"/>
      <c r="NSR34" s="228"/>
      <c r="NSS34" s="227"/>
      <c r="NST34" s="228"/>
      <c r="NSU34" s="227"/>
      <c r="NSV34" s="228"/>
      <c r="NSW34" s="227"/>
      <c r="NSX34" s="228"/>
      <c r="NSY34" s="227"/>
      <c r="NSZ34" s="228"/>
      <c r="NTA34" s="227"/>
      <c r="NTB34" s="228"/>
      <c r="NTC34" s="227"/>
      <c r="NTD34" s="228"/>
      <c r="NTE34" s="227"/>
      <c r="NTF34" s="228"/>
      <c r="NTG34" s="227"/>
      <c r="NTH34" s="228"/>
      <c r="NTI34" s="227"/>
      <c r="NTJ34" s="228"/>
      <c r="NTK34" s="227"/>
      <c r="NTL34" s="228"/>
      <c r="NTM34" s="227"/>
      <c r="NTN34" s="228"/>
      <c r="NTO34" s="227"/>
      <c r="NTP34" s="228"/>
      <c r="NTQ34" s="227"/>
      <c r="NTR34" s="228"/>
      <c r="NTS34" s="227"/>
      <c r="NTT34" s="228"/>
      <c r="NTU34" s="227"/>
      <c r="NTV34" s="228"/>
      <c r="NTW34" s="227"/>
      <c r="NTX34" s="228"/>
      <c r="NTY34" s="227"/>
      <c r="NTZ34" s="228"/>
      <c r="NUA34" s="227"/>
      <c r="NUB34" s="228"/>
      <c r="NUC34" s="227"/>
      <c r="NUD34" s="228"/>
      <c r="NUE34" s="227"/>
      <c r="NUF34" s="228"/>
      <c r="NUG34" s="227"/>
      <c r="NUH34" s="228"/>
      <c r="NUI34" s="227"/>
      <c r="NUJ34" s="228"/>
      <c r="NUK34" s="227"/>
      <c r="NUL34" s="228"/>
      <c r="NUM34" s="227"/>
      <c r="NUN34" s="228"/>
      <c r="NUO34" s="227"/>
      <c r="NUP34" s="228"/>
      <c r="NUQ34" s="227"/>
      <c r="NUR34" s="228"/>
      <c r="NUS34" s="227"/>
      <c r="NUT34" s="228"/>
      <c r="NUU34" s="227"/>
      <c r="NUV34" s="228"/>
      <c r="NUW34" s="227"/>
      <c r="NUX34" s="228"/>
      <c r="NUY34" s="227"/>
      <c r="NUZ34" s="228"/>
      <c r="NVA34" s="227"/>
      <c r="NVB34" s="228"/>
      <c r="NVC34" s="227"/>
      <c r="NVD34" s="228"/>
      <c r="NVE34" s="227"/>
      <c r="NVF34" s="228"/>
      <c r="NVG34" s="227"/>
      <c r="NVH34" s="228"/>
      <c r="NVI34" s="227"/>
      <c r="NVJ34" s="228"/>
      <c r="NVK34" s="227"/>
      <c r="NVL34" s="228"/>
      <c r="NVM34" s="227"/>
      <c r="NVN34" s="228"/>
      <c r="NVO34" s="227"/>
      <c r="NVP34" s="228"/>
      <c r="NVQ34" s="227"/>
      <c r="NVR34" s="228"/>
      <c r="NVS34" s="227"/>
      <c r="NVT34" s="228"/>
      <c r="NVU34" s="227"/>
      <c r="NVV34" s="228"/>
      <c r="NVW34" s="227"/>
      <c r="NVX34" s="228"/>
      <c r="NVY34" s="227"/>
      <c r="NVZ34" s="228"/>
      <c r="NWA34" s="227"/>
      <c r="NWB34" s="228"/>
      <c r="NWC34" s="227"/>
      <c r="NWD34" s="228"/>
      <c r="NWE34" s="227"/>
      <c r="NWF34" s="228"/>
      <c r="NWG34" s="227"/>
      <c r="NWH34" s="228"/>
      <c r="NWI34" s="227"/>
      <c r="NWJ34" s="228"/>
      <c r="NWK34" s="227"/>
      <c r="NWL34" s="228"/>
      <c r="NWM34" s="227"/>
      <c r="NWN34" s="228"/>
      <c r="NWO34" s="227"/>
      <c r="NWP34" s="228"/>
      <c r="NWQ34" s="227"/>
      <c r="NWR34" s="228"/>
      <c r="NWS34" s="227"/>
      <c r="NWT34" s="228"/>
      <c r="NWU34" s="227"/>
      <c r="NWV34" s="228"/>
      <c r="NWW34" s="227"/>
      <c r="NWX34" s="228"/>
      <c r="NWY34" s="227"/>
      <c r="NWZ34" s="228"/>
      <c r="NXA34" s="227"/>
      <c r="NXB34" s="228"/>
      <c r="NXC34" s="227"/>
      <c r="NXD34" s="228"/>
      <c r="NXE34" s="227"/>
      <c r="NXF34" s="228"/>
      <c r="NXG34" s="227"/>
      <c r="NXH34" s="228"/>
      <c r="NXI34" s="227"/>
      <c r="NXJ34" s="228"/>
      <c r="NXK34" s="227"/>
      <c r="NXL34" s="228"/>
      <c r="NXM34" s="227"/>
      <c r="NXN34" s="228"/>
      <c r="NXO34" s="227"/>
      <c r="NXP34" s="228"/>
      <c r="NXQ34" s="227"/>
      <c r="NXR34" s="228"/>
      <c r="NXS34" s="227"/>
      <c r="NXT34" s="228"/>
      <c r="NXU34" s="227"/>
      <c r="NXV34" s="228"/>
      <c r="NXW34" s="227"/>
      <c r="NXX34" s="228"/>
      <c r="NXY34" s="227"/>
      <c r="NXZ34" s="228"/>
      <c r="NYA34" s="227"/>
      <c r="NYB34" s="228"/>
      <c r="NYC34" s="227"/>
      <c r="NYD34" s="228"/>
      <c r="NYE34" s="227"/>
      <c r="NYF34" s="228"/>
      <c r="NYG34" s="227"/>
      <c r="NYH34" s="228"/>
      <c r="NYI34" s="227"/>
      <c r="NYJ34" s="228"/>
      <c r="NYK34" s="227"/>
      <c r="NYL34" s="228"/>
      <c r="NYM34" s="227"/>
      <c r="NYN34" s="228"/>
      <c r="NYO34" s="227"/>
      <c r="NYP34" s="228"/>
      <c r="NYQ34" s="227"/>
      <c r="NYR34" s="228"/>
      <c r="NYS34" s="227"/>
      <c r="NYT34" s="228"/>
      <c r="NYU34" s="227"/>
      <c r="NYV34" s="228"/>
      <c r="NYW34" s="227"/>
      <c r="NYX34" s="228"/>
      <c r="NYY34" s="227"/>
      <c r="NYZ34" s="228"/>
      <c r="NZA34" s="227"/>
      <c r="NZB34" s="228"/>
      <c r="NZC34" s="227"/>
      <c r="NZD34" s="228"/>
      <c r="NZE34" s="227"/>
      <c r="NZF34" s="228"/>
      <c r="NZG34" s="227"/>
      <c r="NZH34" s="228"/>
      <c r="NZI34" s="227"/>
      <c r="NZJ34" s="228"/>
      <c r="NZK34" s="227"/>
      <c r="NZL34" s="228"/>
      <c r="NZM34" s="227"/>
      <c r="NZN34" s="228"/>
      <c r="NZO34" s="227"/>
      <c r="NZP34" s="228"/>
      <c r="NZQ34" s="227"/>
      <c r="NZR34" s="228"/>
      <c r="NZS34" s="227"/>
      <c r="NZT34" s="228"/>
      <c r="NZU34" s="227"/>
      <c r="NZV34" s="228"/>
      <c r="NZW34" s="227"/>
      <c r="NZX34" s="228"/>
      <c r="NZY34" s="227"/>
      <c r="NZZ34" s="228"/>
      <c r="OAA34" s="227"/>
      <c r="OAB34" s="228"/>
      <c r="OAC34" s="227"/>
      <c r="OAD34" s="228"/>
      <c r="OAE34" s="227"/>
      <c r="OAF34" s="228"/>
      <c r="OAG34" s="227"/>
      <c r="OAH34" s="228"/>
      <c r="OAI34" s="227"/>
      <c r="OAJ34" s="228"/>
      <c r="OAK34" s="227"/>
      <c r="OAL34" s="228"/>
      <c r="OAM34" s="227"/>
      <c r="OAN34" s="228"/>
      <c r="OAO34" s="227"/>
      <c r="OAP34" s="228"/>
      <c r="OAQ34" s="227"/>
      <c r="OAR34" s="228"/>
      <c r="OAS34" s="227"/>
      <c r="OAT34" s="228"/>
      <c r="OAU34" s="227"/>
      <c r="OAV34" s="228"/>
      <c r="OAW34" s="227"/>
      <c r="OAX34" s="228"/>
      <c r="OAY34" s="227"/>
      <c r="OAZ34" s="228"/>
      <c r="OBA34" s="227"/>
      <c r="OBB34" s="228"/>
      <c r="OBC34" s="227"/>
      <c r="OBD34" s="228"/>
      <c r="OBE34" s="227"/>
      <c r="OBF34" s="228"/>
      <c r="OBG34" s="227"/>
      <c r="OBH34" s="228"/>
      <c r="OBI34" s="227"/>
      <c r="OBJ34" s="228"/>
      <c r="OBK34" s="227"/>
      <c r="OBL34" s="228"/>
      <c r="OBM34" s="227"/>
      <c r="OBN34" s="228"/>
      <c r="OBO34" s="227"/>
      <c r="OBP34" s="228"/>
      <c r="OBQ34" s="227"/>
      <c r="OBR34" s="228"/>
      <c r="OBS34" s="227"/>
      <c r="OBT34" s="228"/>
      <c r="OBU34" s="227"/>
      <c r="OBV34" s="228"/>
      <c r="OBW34" s="227"/>
      <c r="OBX34" s="228"/>
      <c r="OBY34" s="227"/>
      <c r="OBZ34" s="228"/>
      <c r="OCA34" s="227"/>
      <c r="OCB34" s="228"/>
      <c r="OCC34" s="227"/>
      <c r="OCD34" s="228"/>
      <c r="OCE34" s="227"/>
      <c r="OCF34" s="228"/>
      <c r="OCG34" s="227"/>
      <c r="OCH34" s="228"/>
      <c r="OCI34" s="227"/>
      <c r="OCJ34" s="228"/>
      <c r="OCK34" s="227"/>
      <c r="OCL34" s="228"/>
      <c r="OCM34" s="227"/>
      <c r="OCN34" s="228"/>
      <c r="OCO34" s="227"/>
      <c r="OCP34" s="228"/>
      <c r="OCQ34" s="227"/>
      <c r="OCR34" s="228"/>
      <c r="OCS34" s="227"/>
      <c r="OCT34" s="228"/>
      <c r="OCU34" s="227"/>
      <c r="OCV34" s="228"/>
      <c r="OCW34" s="227"/>
      <c r="OCX34" s="228"/>
      <c r="OCY34" s="227"/>
      <c r="OCZ34" s="228"/>
      <c r="ODA34" s="227"/>
      <c r="ODB34" s="228"/>
      <c r="ODC34" s="227"/>
      <c r="ODD34" s="228"/>
      <c r="ODE34" s="227"/>
      <c r="ODF34" s="228"/>
      <c r="ODG34" s="227"/>
      <c r="ODH34" s="228"/>
      <c r="ODI34" s="227"/>
      <c r="ODJ34" s="228"/>
      <c r="ODK34" s="227"/>
      <c r="ODL34" s="228"/>
      <c r="ODM34" s="227"/>
      <c r="ODN34" s="228"/>
      <c r="ODO34" s="227"/>
      <c r="ODP34" s="228"/>
      <c r="ODQ34" s="227"/>
      <c r="ODR34" s="228"/>
      <c r="ODS34" s="227"/>
      <c r="ODT34" s="228"/>
      <c r="ODU34" s="227"/>
      <c r="ODV34" s="228"/>
      <c r="ODW34" s="227"/>
      <c r="ODX34" s="228"/>
      <c r="ODY34" s="227"/>
      <c r="ODZ34" s="228"/>
      <c r="OEA34" s="227"/>
      <c r="OEB34" s="228"/>
      <c r="OEC34" s="227"/>
      <c r="OED34" s="228"/>
      <c r="OEE34" s="227"/>
      <c r="OEF34" s="228"/>
      <c r="OEG34" s="227"/>
      <c r="OEH34" s="228"/>
      <c r="OEI34" s="227"/>
      <c r="OEJ34" s="228"/>
      <c r="OEK34" s="227"/>
      <c r="OEL34" s="228"/>
      <c r="OEM34" s="227"/>
      <c r="OEN34" s="228"/>
      <c r="OEO34" s="227"/>
      <c r="OEP34" s="228"/>
      <c r="OEQ34" s="227"/>
      <c r="OER34" s="228"/>
      <c r="OES34" s="227"/>
      <c r="OET34" s="228"/>
      <c r="OEU34" s="227"/>
      <c r="OEV34" s="228"/>
      <c r="OEW34" s="227"/>
      <c r="OEX34" s="228"/>
      <c r="OEY34" s="227"/>
      <c r="OEZ34" s="228"/>
      <c r="OFA34" s="227"/>
      <c r="OFB34" s="228"/>
      <c r="OFC34" s="227"/>
      <c r="OFD34" s="228"/>
      <c r="OFE34" s="227"/>
      <c r="OFF34" s="228"/>
      <c r="OFG34" s="227"/>
      <c r="OFH34" s="228"/>
      <c r="OFI34" s="227"/>
      <c r="OFJ34" s="228"/>
      <c r="OFK34" s="227"/>
      <c r="OFL34" s="228"/>
      <c r="OFM34" s="227"/>
      <c r="OFN34" s="228"/>
      <c r="OFO34" s="227"/>
      <c r="OFP34" s="228"/>
      <c r="OFQ34" s="227"/>
      <c r="OFR34" s="228"/>
      <c r="OFS34" s="227"/>
      <c r="OFT34" s="228"/>
      <c r="OFU34" s="227"/>
      <c r="OFV34" s="228"/>
      <c r="OFW34" s="227"/>
      <c r="OFX34" s="228"/>
      <c r="OFY34" s="227"/>
      <c r="OFZ34" s="228"/>
      <c r="OGA34" s="227"/>
      <c r="OGB34" s="228"/>
      <c r="OGC34" s="227"/>
      <c r="OGD34" s="228"/>
      <c r="OGE34" s="227"/>
      <c r="OGF34" s="228"/>
      <c r="OGG34" s="227"/>
      <c r="OGH34" s="228"/>
      <c r="OGI34" s="227"/>
      <c r="OGJ34" s="228"/>
      <c r="OGK34" s="227"/>
      <c r="OGL34" s="228"/>
      <c r="OGM34" s="227"/>
      <c r="OGN34" s="228"/>
      <c r="OGO34" s="227"/>
      <c r="OGP34" s="228"/>
      <c r="OGQ34" s="227"/>
      <c r="OGR34" s="228"/>
      <c r="OGS34" s="227"/>
      <c r="OGT34" s="228"/>
      <c r="OGU34" s="227"/>
      <c r="OGV34" s="228"/>
      <c r="OGW34" s="227"/>
      <c r="OGX34" s="228"/>
      <c r="OGY34" s="227"/>
      <c r="OGZ34" s="228"/>
      <c r="OHA34" s="227"/>
      <c r="OHB34" s="228"/>
      <c r="OHC34" s="227"/>
      <c r="OHD34" s="228"/>
      <c r="OHE34" s="227"/>
      <c r="OHF34" s="228"/>
      <c r="OHG34" s="227"/>
      <c r="OHH34" s="228"/>
      <c r="OHI34" s="227"/>
      <c r="OHJ34" s="228"/>
      <c r="OHK34" s="227"/>
      <c r="OHL34" s="228"/>
      <c r="OHM34" s="227"/>
      <c r="OHN34" s="228"/>
      <c r="OHO34" s="227"/>
      <c r="OHP34" s="228"/>
      <c r="OHQ34" s="227"/>
      <c r="OHR34" s="228"/>
      <c r="OHS34" s="227"/>
      <c r="OHT34" s="228"/>
      <c r="OHU34" s="227"/>
      <c r="OHV34" s="228"/>
      <c r="OHW34" s="227"/>
      <c r="OHX34" s="228"/>
      <c r="OHY34" s="227"/>
      <c r="OHZ34" s="228"/>
      <c r="OIA34" s="227"/>
      <c r="OIB34" s="228"/>
      <c r="OIC34" s="227"/>
      <c r="OID34" s="228"/>
      <c r="OIE34" s="227"/>
      <c r="OIF34" s="228"/>
      <c r="OIG34" s="227"/>
      <c r="OIH34" s="228"/>
      <c r="OII34" s="227"/>
      <c r="OIJ34" s="228"/>
      <c r="OIK34" s="227"/>
      <c r="OIL34" s="228"/>
      <c r="OIM34" s="227"/>
      <c r="OIN34" s="228"/>
      <c r="OIO34" s="227"/>
      <c r="OIP34" s="228"/>
      <c r="OIQ34" s="227"/>
      <c r="OIR34" s="228"/>
      <c r="OIS34" s="227"/>
      <c r="OIT34" s="228"/>
      <c r="OIU34" s="227"/>
      <c r="OIV34" s="228"/>
      <c r="OIW34" s="227"/>
      <c r="OIX34" s="228"/>
      <c r="OIY34" s="227"/>
      <c r="OIZ34" s="228"/>
      <c r="OJA34" s="227"/>
      <c r="OJB34" s="228"/>
      <c r="OJC34" s="227"/>
      <c r="OJD34" s="228"/>
      <c r="OJE34" s="227"/>
      <c r="OJF34" s="228"/>
      <c r="OJG34" s="227"/>
      <c r="OJH34" s="228"/>
      <c r="OJI34" s="227"/>
      <c r="OJJ34" s="228"/>
      <c r="OJK34" s="227"/>
      <c r="OJL34" s="228"/>
      <c r="OJM34" s="227"/>
      <c r="OJN34" s="228"/>
      <c r="OJO34" s="227"/>
      <c r="OJP34" s="228"/>
      <c r="OJQ34" s="227"/>
      <c r="OJR34" s="228"/>
      <c r="OJS34" s="227"/>
      <c r="OJT34" s="228"/>
      <c r="OJU34" s="227"/>
      <c r="OJV34" s="228"/>
      <c r="OJW34" s="227"/>
      <c r="OJX34" s="228"/>
      <c r="OJY34" s="227"/>
      <c r="OJZ34" s="228"/>
      <c r="OKA34" s="227"/>
      <c r="OKB34" s="228"/>
      <c r="OKC34" s="227"/>
      <c r="OKD34" s="228"/>
      <c r="OKE34" s="227"/>
      <c r="OKF34" s="228"/>
      <c r="OKG34" s="227"/>
      <c r="OKH34" s="228"/>
      <c r="OKI34" s="227"/>
      <c r="OKJ34" s="228"/>
      <c r="OKK34" s="227"/>
      <c r="OKL34" s="228"/>
      <c r="OKM34" s="227"/>
      <c r="OKN34" s="228"/>
      <c r="OKO34" s="227"/>
      <c r="OKP34" s="228"/>
      <c r="OKQ34" s="227"/>
      <c r="OKR34" s="228"/>
      <c r="OKS34" s="227"/>
      <c r="OKT34" s="228"/>
      <c r="OKU34" s="227"/>
      <c r="OKV34" s="228"/>
      <c r="OKW34" s="227"/>
      <c r="OKX34" s="228"/>
      <c r="OKY34" s="227"/>
      <c r="OKZ34" s="228"/>
      <c r="OLA34" s="227"/>
      <c r="OLB34" s="228"/>
      <c r="OLC34" s="227"/>
      <c r="OLD34" s="228"/>
      <c r="OLE34" s="227"/>
      <c r="OLF34" s="228"/>
      <c r="OLG34" s="227"/>
      <c r="OLH34" s="228"/>
      <c r="OLI34" s="227"/>
      <c r="OLJ34" s="228"/>
      <c r="OLK34" s="227"/>
      <c r="OLL34" s="228"/>
      <c r="OLM34" s="227"/>
      <c r="OLN34" s="228"/>
      <c r="OLO34" s="227"/>
      <c r="OLP34" s="228"/>
      <c r="OLQ34" s="227"/>
      <c r="OLR34" s="228"/>
      <c r="OLS34" s="227"/>
      <c r="OLT34" s="228"/>
      <c r="OLU34" s="227"/>
      <c r="OLV34" s="228"/>
      <c r="OLW34" s="227"/>
      <c r="OLX34" s="228"/>
      <c r="OLY34" s="227"/>
      <c r="OLZ34" s="228"/>
      <c r="OMA34" s="227"/>
      <c r="OMB34" s="228"/>
      <c r="OMC34" s="227"/>
      <c r="OMD34" s="228"/>
      <c r="OME34" s="227"/>
      <c r="OMF34" s="228"/>
      <c r="OMG34" s="227"/>
      <c r="OMH34" s="228"/>
      <c r="OMI34" s="227"/>
      <c r="OMJ34" s="228"/>
      <c r="OMK34" s="227"/>
      <c r="OML34" s="228"/>
      <c r="OMM34" s="227"/>
      <c r="OMN34" s="228"/>
      <c r="OMO34" s="227"/>
      <c r="OMP34" s="228"/>
      <c r="OMQ34" s="227"/>
      <c r="OMR34" s="228"/>
      <c r="OMS34" s="227"/>
      <c r="OMT34" s="228"/>
      <c r="OMU34" s="227"/>
      <c r="OMV34" s="228"/>
      <c r="OMW34" s="227"/>
      <c r="OMX34" s="228"/>
      <c r="OMY34" s="227"/>
      <c r="OMZ34" s="228"/>
      <c r="ONA34" s="227"/>
      <c r="ONB34" s="228"/>
      <c r="ONC34" s="227"/>
      <c r="OND34" s="228"/>
      <c r="ONE34" s="227"/>
      <c r="ONF34" s="228"/>
      <c r="ONG34" s="227"/>
      <c r="ONH34" s="228"/>
      <c r="ONI34" s="227"/>
      <c r="ONJ34" s="228"/>
      <c r="ONK34" s="227"/>
      <c r="ONL34" s="228"/>
      <c r="ONM34" s="227"/>
      <c r="ONN34" s="228"/>
      <c r="ONO34" s="227"/>
      <c r="ONP34" s="228"/>
      <c r="ONQ34" s="227"/>
      <c r="ONR34" s="228"/>
      <c r="ONS34" s="227"/>
      <c r="ONT34" s="228"/>
      <c r="ONU34" s="227"/>
      <c r="ONV34" s="228"/>
      <c r="ONW34" s="227"/>
      <c r="ONX34" s="228"/>
      <c r="ONY34" s="227"/>
      <c r="ONZ34" s="228"/>
      <c r="OOA34" s="227"/>
      <c r="OOB34" s="228"/>
      <c r="OOC34" s="227"/>
      <c r="OOD34" s="228"/>
      <c r="OOE34" s="227"/>
      <c r="OOF34" s="228"/>
      <c r="OOG34" s="227"/>
      <c r="OOH34" s="228"/>
      <c r="OOI34" s="227"/>
      <c r="OOJ34" s="228"/>
      <c r="OOK34" s="227"/>
      <c r="OOL34" s="228"/>
      <c r="OOM34" s="227"/>
      <c r="OON34" s="228"/>
      <c r="OOO34" s="227"/>
      <c r="OOP34" s="228"/>
      <c r="OOQ34" s="227"/>
      <c r="OOR34" s="228"/>
      <c r="OOS34" s="227"/>
      <c r="OOT34" s="228"/>
      <c r="OOU34" s="227"/>
      <c r="OOV34" s="228"/>
      <c r="OOW34" s="227"/>
      <c r="OOX34" s="228"/>
      <c r="OOY34" s="227"/>
      <c r="OOZ34" s="228"/>
      <c r="OPA34" s="227"/>
      <c r="OPB34" s="228"/>
      <c r="OPC34" s="227"/>
      <c r="OPD34" s="228"/>
      <c r="OPE34" s="227"/>
      <c r="OPF34" s="228"/>
      <c r="OPG34" s="227"/>
      <c r="OPH34" s="228"/>
      <c r="OPI34" s="227"/>
      <c r="OPJ34" s="228"/>
      <c r="OPK34" s="227"/>
      <c r="OPL34" s="228"/>
      <c r="OPM34" s="227"/>
      <c r="OPN34" s="228"/>
      <c r="OPO34" s="227"/>
      <c r="OPP34" s="228"/>
      <c r="OPQ34" s="227"/>
      <c r="OPR34" s="228"/>
      <c r="OPS34" s="227"/>
      <c r="OPT34" s="228"/>
      <c r="OPU34" s="227"/>
      <c r="OPV34" s="228"/>
      <c r="OPW34" s="227"/>
      <c r="OPX34" s="228"/>
      <c r="OPY34" s="227"/>
      <c r="OPZ34" s="228"/>
      <c r="OQA34" s="227"/>
      <c r="OQB34" s="228"/>
      <c r="OQC34" s="227"/>
      <c r="OQD34" s="228"/>
      <c r="OQE34" s="227"/>
      <c r="OQF34" s="228"/>
      <c r="OQG34" s="227"/>
      <c r="OQH34" s="228"/>
      <c r="OQI34" s="227"/>
      <c r="OQJ34" s="228"/>
      <c r="OQK34" s="227"/>
      <c r="OQL34" s="228"/>
      <c r="OQM34" s="227"/>
      <c r="OQN34" s="228"/>
      <c r="OQO34" s="227"/>
      <c r="OQP34" s="228"/>
      <c r="OQQ34" s="227"/>
      <c r="OQR34" s="228"/>
      <c r="OQS34" s="227"/>
      <c r="OQT34" s="228"/>
      <c r="OQU34" s="227"/>
      <c r="OQV34" s="228"/>
      <c r="OQW34" s="227"/>
      <c r="OQX34" s="228"/>
      <c r="OQY34" s="227"/>
      <c r="OQZ34" s="228"/>
      <c r="ORA34" s="227"/>
      <c r="ORB34" s="228"/>
      <c r="ORC34" s="227"/>
      <c r="ORD34" s="228"/>
      <c r="ORE34" s="227"/>
      <c r="ORF34" s="228"/>
      <c r="ORG34" s="227"/>
      <c r="ORH34" s="228"/>
      <c r="ORI34" s="227"/>
      <c r="ORJ34" s="228"/>
      <c r="ORK34" s="227"/>
      <c r="ORL34" s="228"/>
      <c r="ORM34" s="227"/>
      <c r="ORN34" s="228"/>
      <c r="ORO34" s="227"/>
      <c r="ORP34" s="228"/>
      <c r="ORQ34" s="227"/>
      <c r="ORR34" s="228"/>
      <c r="ORS34" s="227"/>
      <c r="ORT34" s="228"/>
      <c r="ORU34" s="227"/>
      <c r="ORV34" s="228"/>
      <c r="ORW34" s="227"/>
      <c r="ORX34" s="228"/>
      <c r="ORY34" s="227"/>
      <c r="ORZ34" s="228"/>
      <c r="OSA34" s="227"/>
      <c r="OSB34" s="228"/>
      <c r="OSC34" s="227"/>
      <c r="OSD34" s="228"/>
      <c r="OSE34" s="227"/>
      <c r="OSF34" s="228"/>
      <c r="OSG34" s="227"/>
      <c r="OSH34" s="228"/>
      <c r="OSI34" s="227"/>
      <c r="OSJ34" s="228"/>
      <c r="OSK34" s="227"/>
      <c r="OSL34" s="228"/>
      <c r="OSM34" s="227"/>
      <c r="OSN34" s="228"/>
      <c r="OSO34" s="227"/>
      <c r="OSP34" s="228"/>
      <c r="OSQ34" s="227"/>
      <c r="OSR34" s="228"/>
      <c r="OSS34" s="227"/>
      <c r="OST34" s="228"/>
      <c r="OSU34" s="227"/>
      <c r="OSV34" s="228"/>
      <c r="OSW34" s="227"/>
      <c r="OSX34" s="228"/>
      <c r="OSY34" s="227"/>
      <c r="OSZ34" s="228"/>
      <c r="OTA34" s="227"/>
      <c r="OTB34" s="228"/>
      <c r="OTC34" s="227"/>
      <c r="OTD34" s="228"/>
      <c r="OTE34" s="227"/>
      <c r="OTF34" s="228"/>
      <c r="OTG34" s="227"/>
      <c r="OTH34" s="228"/>
      <c r="OTI34" s="227"/>
      <c r="OTJ34" s="228"/>
      <c r="OTK34" s="227"/>
      <c r="OTL34" s="228"/>
      <c r="OTM34" s="227"/>
      <c r="OTN34" s="228"/>
      <c r="OTO34" s="227"/>
      <c r="OTP34" s="228"/>
      <c r="OTQ34" s="227"/>
      <c r="OTR34" s="228"/>
      <c r="OTS34" s="227"/>
      <c r="OTT34" s="228"/>
      <c r="OTU34" s="227"/>
      <c r="OTV34" s="228"/>
      <c r="OTW34" s="227"/>
      <c r="OTX34" s="228"/>
      <c r="OTY34" s="227"/>
      <c r="OTZ34" s="228"/>
      <c r="OUA34" s="227"/>
      <c r="OUB34" s="228"/>
      <c r="OUC34" s="227"/>
      <c r="OUD34" s="228"/>
      <c r="OUE34" s="227"/>
      <c r="OUF34" s="228"/>
      <c r="OUG34" s="227"/>
      <c r="OUH34" s="228"/>
      <c r="OUI34" s="227"/>
      <c r="OUJ34" s="228"/>
      <c r="OUK34" s="227"/>
      <c r="OUL34" s="228"/>
      <c r="OUM34" s="227"/>
      <c r="OUN34" s="228"/>
      <c r="OUO34" s="227"/>
      <c r="OUP34" s="228"/>
      <c r="OUQ34" s="227"/>
      <c r="OUR34" s="228"/>
      <c r="OUS34" s="227"/>
      <c r="OUT34" s="228"/>
      <c r="OUU34" s="227"/>
      <c r="OUV34" s="228"/>
      <c r="OUW34" s="227"/>
      <c r="OUX34" s="228"/>
      <c r="OUY34" s="227"/>
      <c r="OUZ34" s="228"/>
      <c r="OVA34" s="227"/>
      <c r="OVB34" s="228"/>
      <c r="OVC34" s="227"/>
      <c r="OVD34" s="228"/>
      <c r="OVE34" s="227"/>
      <c r="OVF34" s="228"/>
      <c r="OVG34" s="227"/>
      <c r="OVH34" s="228"/>
      <c r="OVI34" s="227"/>
      <c r="OVJ34" s="228"/>
      <c r="OVK34" s="227"/>
      <c r="OVL34" s="228"/>
      <c r="OVM34" s="227"/>
      <c r="OVN34" s="228"/>
      <c r="OVO34" s="227"/>
      <c r="OVP34" s="228"/>
      <c r="OVQ34" s="227"/>
      <c r="OVR34" s="228"/>
      <c r="OVS34" s="227"/>
      <c r="OVT34" s="228"/>
      <c r="OVU34" s="227"/>
      <c r="OVV34" s="228"/>
      <c r="OVW34" s="227"/>
      <c r="OVX34" s="228"/>
      <c r="OVY34" s="227"/>
      <c r="OVZ34" s="228"/>
      <c r="OWA34" s="227"/>
      <c r="OWB34" s="228"/>
      <c r="OWC34" s="227"/>
      <c r="OWD34" s="228"/>
      <c r="OWE34" s="227"/>
      <c r="OWF34" s="228"/>
      <c r="OWG34" s="227"/>
      <c r="OWH34" s="228"/>
      <c r="OWI34" s="227"/>
      <c r="OWJ34" s="228"/>
      <c r="OWK34" s="227"/>
      <c r="OWL34" s="228"/>
      <c r="OWM34" s="227"/>
      <c r="OWN34" s="228"/>
      <c r="OWO34" s="227"/>
      <c r="OWP34" s="228"/>
      <c r="OWQ34" s="227"/>
      <c r="OWR34" s="228"/>
      <c r="OWS34" s="227"/>
      <c r="OWT34" s="228"/>
      <c r="OWU34" s="227"/>
      <c r="OWV34" s="228"/>
      <c r="OWW34" s="227"/>
      <c r="OWX34" s="228"/>
      <c r="OWY34" s="227"/>
      <c r="OWZ34" s="228"/>
      <c r="OXA34" s="227"/>
      <c r="OXB34" s="228"/>
      <c r="OXC34" s="227"/>
      <c r="OXD34" s="228"/>
      <c r="OXE34" s="227"/>
      <c r="OXF34" s="228"/>
      <c r="OXG34" s="227"/>
      <c r="OXH34" s="228"/>
      <c r="OXI34" s="227"/>
      <c r="OXJ34" s="228"/>
      <c r="OXK34" s="227"/>
      <c r="OXL34" s="228"/>
      <c r="OXM34" s="227"/>
      <c r="OXN34" s="228"/>
      <c r="OXO34" s="227"/>
      <c r="OXP34" s="228"/>
      <c r="OXQ34" s="227"/>
      <c r="OXR34" s="228"/>
      <c r="OXS34" s="227"/>
      <c r="OXT34" s="228"/>
      <c r="OXU34" s="227"/>
      <c r="OXV34" s="228"/>
      <c r="OXW34" s="227"/>
      <c r="OXX34" s="228"/>
      <c r="OXY34" s="227"/>
      <c r="OXZ34" s="228"/>
      <c r="OYA34" s="227"/>
      <c r="OYB34" s="228"/>
      <c r="OYC34" s="227"/>
      <c r="OYD34" s="228"/>
      <c r="OYE34" s="227"/>
      <c r="OYF34" s="228"/>
      <c r="OYG34" s="227"/>
      <c r="OYH34" s="228"/>
      <c r="OYI34" s="227"/>
      <c r="OYJ34" s="228"/>
      <c r="OYK34" s="227"/>
      <c r="OYL34" s="228"/>
      <c r="OYM34" s="227"/>
      <c r="OYN34" s="228"/>
      <c r="OYO34" s="227"/>
      <c r="OYP34" s="228"/>
      <c r="OYQ34" s="227"/>
      <c r="OYR34" s="228"/>
      <c r="OYS34" s="227"/>
      <c r="OYT34" s="228"/>
      <c r="OYU34" s="227"/>
      <c r="OYV34" s="228"/>
      <c r="OYW34" s="227"/>
      <c r="OYX34" s="228"/>
      <c r="OYY34" s="227"/>
      <c r="OYZ34" s="228"/>
      <c r="OZA34" s="227"/>
      <c r="OZB34" s="228"/>
      <c r="OZC34" s="227"/>
      <c r="OZD34" s="228"/>
      <c r="OZE34" s="227"/>
      <c r="OZF34" s="228"/>
      <c r="OZG34" s="227"/>
      <c r="OZH34" s="228"/>
      <c r="OZI34" s="227"/>
      <c r="OZJ34" s="228"/>
      <c r="OZK34" s="227"/>
      <c r="OZL34" s="228"/>
      <c r="OZM34" s="227"/>
      <c r="OZN34" s="228"/>
      <c r="OZO34" s="227"/>
      <c r="OZP34" s="228"/>
      <c r="OZQ34" s="227"/>
      <c r="OZR34" s="228"/>
      <c r="OZS34" s="227"/>
      <c r="OZT34" s="228"/>
      <c r="OZU34" s="227"/>
      <c r="OZV34" s="228"/>
      <c r="OZW34" s="227"/>
      <c r="OZX34" s="228"/>
      <c r="OZY34" s="227"/>
      <c r="OZZ34" s="228"/>
      <c r="PAA34" s="227"/>
      <c r="PAB34" s="228"/>
      <c r="PAC34" s="227"/>
      <c r="PAD34" s="228"/>
      <c r="PAE34" s="227"/>
      <c r="PAF34" s="228"/>
      <c r="PAG34" s="227"/>
      <c r="PAH34" s="228"/>
      <c r="PAI34" s="227"/>
      <c r="PAJ34" s="228"/>
      <c r="PAK34" s="227"/>
      <c r="PAL34" s="228"/>
      <c r="PAM34" s="227"/>
      <c r="PAN34" s="228"/>
      <c r="PAO34" s="227"/>
      <c r="PAP34" s="228"/>
      <c r="PAQ34" s="227"/>
      <c r="PAR34" s="228"/>
      <c r="PAS34" s="227"/>
      <c r="PAT34" s="228"/>
      <c r="PAU34" s="227"/>
      <c r="PAV34" s="228"/>
      <c r="PAW34" s="227"/>
      <c r="PAX34" s="228"/>
      <c r="PAY34" s="227"/>
      <c r="PAZ34" s="228"/>
      <c r="PBA34" s="227"/>
      <c r="PBB34" s="228"/>
      <c r="PBC34" s="227"/>
      <c r="PBD34" s="228"/>
      <c r="PBE34" s="227"/>
      <c r="PBF34" s="228"/>
      <c r="PBG34" s="227"/>
      <c r="PBH34" s="228"/>
      <c r="PBI34" s="227"/>
      <c r="PBJ34" s="228"/>
      <c r="PBK34" s="227"/>
      <c r="PBL34" s="228"/>
      <c r="PBM34" s="227"/>
      <c r="PBN34" s="228"/>
      <c r="PBO34" s="227"/>
      <c r="PBP34" s="228"/>
      <c r="PBQ34" s="227"/>
      <c r="PBR34" s="228"/>
      <c r="PBS34" s="227"/>
      <c r="PBT34" s="228"/>
      <c r="PBU34" s="227"/>
      <c r="PBV34" s="228"/>
      <c r="PBW34" s="227"/>
      <c r="PBX34" s="228"/>
      <c r="PBY34" s="227"/>
      <c r="PBZ34" s="228"/>
      <c r="PCA34" s="227"/>
      <c r="PCB34" s="228"/>
      <c r="PCC34" s="227"/>
      <c r="PCD34" s="228"/>
      <c r="PCE34" s="227"/>
      <c r="PCF34" s="228"/>
      <c r="PCG34" s="227"/>
      <c r="PCH34" s="228"/>
      <c r="PCI34" s="227"/>
      <c r="PCJ34" s="228"/>
      <c r="PCK34" s="227"/>
      <c r="PCL34" s="228"/>
      <c r="PCM34" s="227"/>
      <c r="PCN34" s="228"/>
      <c r="PCO34" s="227"/>
      <c r="PCP34" s="228"/>
      <c r="PCQ34" s="227"/>
      <c r="PCR34" s="228"/>
      <c r="PCS34" s="227"/>
      <c r="PCT34" s="228"/>
      <c r="PCU34" s="227"/>
      <c r="PCV34" s="228"/>
      <c r="PCW34" s="227"/>
      <c r="PCX34" s="228"/>
      <c r="PCY34" s="227"/>
      <c r="PCZ34" s="228"/>
      <c r="PDA34" s="227"/>
      <c r="PDB34" s="228"/>
      <c r="PDC34" s="227"/>
      <c r="PDD34" s="228"/>
      <c r="PDE34" s="227"/>
      <c r="PDF34" s="228"/>
      <c r="PDG34" s="227"/>
      <c r="PDH34" s="228"/>
      <c r="PDI34" s="227"/>
      <c r="PDJ34" s="228"/>
      <c r="PDK34" s="227"/>
      <c r="PDL34" s="228"/>
      <c r="PDM34" s="227"/>
      <c r="PDN34" s="228"/>
      <c r="PDO34" s="227"/>
      <c r="PDP34" s="228"/>
      <c r="PDQ34" s="227"/>
      <c r="PDR34" s="228"/>
      <c r="PDS34" s="227"/>
      <c r="PDT34" s="228"/>
      <c r="PDU34" s="227"/>
      <c r="PDV34" s="228"/>
      <c r="PDW34" s="227"/>
      <c r="PDX34" s="228"/>
      <c r="PDY34" s="227"/>
      <c r="PDZ34" s="228"/>
      <c r="PEA34" s="227"/>
      <c r="PEB34" s="228"/>
      <c r="PEC34" s="227"/>
      <c r="PED34" s="228"/>
      <c r="PEE34" s="227"/>
      <c r="PEF34" s="228"/>
      <c r="PEG34" s="227"/>
      <c r="PEH34" s="228"/>
      <c r="PEI34" s="227"/>
      <c r="PEJ34" s="228"/>
      <c r="PEK34" s="227"/>
      <c r="PEL34" s="228"/>
      <c r="PEM34" s="227"/>
      <c r="PEN34" s="228"/>
      <c r="PEO34" s="227"/>
      <c r="PEP34" s="228"/>
      <c r="PEQ34" s="227"/>
      <c r="PER34" s="228"/>
      <c r="PES34" s="227"/>
      <c r="PET34" s="228"/>
      <c r="PEU34" s="227"/>
      <c r="PEV34" s="228"/>
      <c r="PEW34" s="227"/>
      <c r="PEX34" s="228"/>
      <c r="PEY34" s="227"/>
      <c r="PEZ34" s="228"/>
      <c r="PFA34" s="227"/>
      <c r="PFB34" s="228"/>
      <c r="PFC34" s="227"/>
      <c r="PFD34" s="228"/>
      <c r="PFE34" s="227"/>
      <c r="PFF34" s="228"/>
      <c r="PFG34" s="227"/>
      <c r="PFH34" s="228"/>
      <c r="PFI34" s="227"/>
      <c r="PFJ34" s="228"/>
      <c r="PFK34" s="227"/>
      <c r="PFL34" s="228"/>
      <c r="PFM34" s="227"/>
      <c r="PFN34" s="228"/>
      <c r="PFO34" s="227"/>
      <c r="PFP34" s="228"/>
      <c r="PFQ34" s="227"/>
      <c r="PFR34" s="228"/>
      <c r="PFS34" s="227"/>
      <c r="PFT34" s="228"/>
      <c r="PFU34" s="227"/>
      <c r="PFV34" s="228"/>
      <c r="PFW34" s="227"/>
      <c r="PFX34" s="228"/>
      <c r="PFY34" s="227"/>
      <c r="PFZ34" s="228"/>
      <c r="PGA34" s="227"/>
      <c r="PGB34" s="228"/>
      <c r="PGC34" s="227"/>
      <c r="PGD34" s="228"/>
      <c r="PGE34" s="227"/>
      <c r="PGF34" s="228"/>
      <c r="PGG34" s="227"/>
      <c r="PGH34" s="228"/>
      <c r="PGI34" s="227"/>
      <c r="PGJ34" s="228"/>
      <c r="PGK34" s="227"/>
      <c r="PGL34" s="228"/>
      <c r="PGM34" s="227"/>
      <c r="PGN34" s="228"/>
      <c r="PGO34" s="227"/>
      <c r="PGP34" s="228"/>
      <c r="PGQ34" s="227"/>
      <c r="PGR34" s="228"/>
      <c r="PGS34" s="227"/>
      <c r="PGT34" s="228"/>
      <c r="PGU34" s="227"/>
      <c r="PGV34" s="228"/>
      <c r="PGW34" s="227"/>
      <c r="PGX34" s="228"/>
      <c r="PGY34" s="227"/>
      <c r="PGZ34" s="228"/>
      <c r="PHA34" s="227"/>
      <c r="PHB34" s="228"/>
      <c r="PHC34" s="227"/>
      <c r="PHD34" s="228"/>
      <c r="PHE34" s="227"/>
      <c r="PHF34" s="228"/>
      <c r="PHG34" s="227"/>
      <c r="PHH34" s="228"/>
      <c r="PHI34" s="227"/>
      <c r="PHJ34" s="228"/>
      <c r="PHK34" s="227"/>
      <c r="PHL34" s="228"/>
      <c r="PHM34" s="227"/>
      <c r="PHN34" s="228"/>
      <c r="PHO34" s="227"/>
      <c r="PHP34" s="228"/>
      <c r="PHQ34" s="227"/>
      <c r="PHR34" s="228"/>
      <c r="PHS34" s="227"/>
      <c r="PHT34" s="228"/>
      <c r="PHU34" s="227"/>
      <c r="PHV34" s="228"/>
      <c r="PHW34" s="227"/>
      <c r="PHX34" s="228"/>
      <c r="PHY34" s="227"/>
      <c r="PHZ34" s="228"/>
      <c r="PIA34" s="227"/>
      <c r="PIB34" s="228"/>
      <c r="PIC34" s="227"/>
      <c r="PID34" s="228"/>
      <c r="PIE34" s="227"/>
      <c r="PIF34" s="228"/>
      <c r="PIG34" s="227"/>
      <c r="PIH34" s="228"/>
      <c r="PII34" s="227"/>
      <c r="PIJ34" s="228"/>
      <c r="PIK34" s="227"/>
      <c r="PIL34" s="228"/>
      <c r="PIM34" s="227"/>
      <c r="PIN34" s="228"/>
      <c r="PIO34" s="227"/>
      <c r="PIP34" s="228"/>
      <c r="PIQ34" s="227"/>
      <c r="PIR34" s="228"/>
      <c r="PIS34" s="227"/>
      <c r="PIT34" s="228"/>
      <c r="PIU34" s="227"/>
      <c r="PIV34" s="228"/>
      <c r="PIW34" s="227"/>
      <c r="PIX34" s="228"/>
      <c r="PIY34" s="227"/>
      <c r="PIZ34" s="228"/>
      <c r="PJA34" s="227"/>
      <c r="PJB34" s="228"/>
      <c r="PJC34" s="227"/>
      <c r="PJD34" s="228"/>
      <c r="PJE34" s="227"/>
      <c r="PJF34" s="228"/>
      <c r="PJG34" s="227"/>
      <c r="PJH34" s="228"/>
      <c r="PJI34" s="227"/>
      <c r="PJJ34" s="228"/>
      <c r="PJK34" s="227"/>
      <c r="PJL34" s="228"/>
      <c r="PJM34" s="227"/>
      <c r="PJN34" s="228"/>
      <c r="PJO34" s="227"/>
      <c r="PJP34" s="228"/>
      <c r="PJQ34" s="227"/>
      <c r="PJR34" s="228"/>
      <c r="PJS34" s="227"/>
      <c r="PJT34" s="228"/>
      <c r="PJU34" s="227"/>
      <c r="PJV34" s="228"/>
      <c r="PJW34" s="227"/>
      <c r="PJX34" s="228"/>
      <c r="PJY34" s="227"/>
      <c r="PJZ34" s="228"/>
      <c r="PKA34" s="227"/>
      <c r="PKB34" s="228"/>
      <c r="PKC34" s="227"/>
      <c r="PKD34" s="228"/>
      <c r="PKE34" s="227"/>
      <c r="PKF34" s="228"/>
      <c r="PKG34" s="227"/>
      <c r="PKH34" s="228"/>
      <c r="PKI34" s="227"/>
      <c r="PKJ34" s="228"/>
      <c r="PKK34" s="227"/>
      <c r="PKL34" s="228"/>
      <c r="PKM34" s="227"/>
      <c r="PKN34" s="228"/>
      <c r="PKO34" s="227"/>
      <c r="PKP34" s="228"/>
      <c r="PKQ34" s="227"/>
      <c r="PKR34" s="228"/>
      <c r="PKS34" s="227"/>
      <c r="PKT34" s="228"/>
      <c r="PKU34" s="227"/>
      <c r="PKV34" s="228"/>
      <c r="PKW34" s="227"/>
      <c r="PKX34" s="228"/>
      <c r="PKY34" s="227"/>
      <c r="PKZ34" s="228"/>
      <c r="PLA34" s="227"/>
      <c r="PLB34" s="228"/>
      <c r="PLC34" s="227"/>
      <c r="PLD34" s="228"/>
      <c r="PLE34" s="227"/>
      <c r="PLF34" s="228"/>
      <c r="PLG34" s="227"/>
      <c r="PLH34" s="228"/>
      <c r="PLI34" s="227"/>
      <c r="PLJ34" s="228"/>
      <c r="PLK34" s="227"/>
      <c r="PLL34" s="228"/>
      <c r="PLM34" s="227"/>
      <c r="PLN34" s="228"/>
      <c r="PLO34" s="227"/>
      <c r="PLP34" s="228"/>
      <c r="PLQ34" s="227"/>
      <c r="PLR34" s="228"/>
      <c r="PLS34" s="227"/>
      <c r="PLT34" s="228"/>
      <c r="PLU34" s="227"/>
      <c r="PLV34" s="228"/>
      <c r="PLW34" s="227"/>
      <c r="PLX34" s="228"/>
      <c r="PLY34" s="227"/>
      <c r="PLZ34" s="228"/>
      <c r="PMA34" s="227"/>
      <c r="PMB34" s="228"/>
      <c r="PMC34" s="227"/>
      <c r="PMD34" s="228"/>
      <c r="PME34" s="227"/>
      <c r="PMF34" s="228"/>
      <c r="PMG34" s="227"/>
      <c r="PMH34" s="228"/>
      <c r="PMI34" s="227"/>
      <c r="PMJ34" s="228"/>
      <c r="PMK34" s="227"/>
      <c r="PML34" s="228"/>
      <c r="PMM34" s="227"/>
      <c r="PMN34" s="228"/>
      <c r="PMO34" s="227"/>
      <c r="PMP34" s="228"/>
      <c r="PMQ34" s="227"/>
      <c r="PMR34" s="228"/>
      <c r="PMS34" s="227"/>
      <c r="PMT34" s="228"/>
      <c r="PMU34" s="227"/>
      <c r="PMV34" s="228"/>
      <c r="PMW34" s="227"/>
      <c r="PMX34" s="228"/>
      <c r="PMY34" s="227"/>
      <c r="PMZ34" s="228"/>
      <c r="PNA34" s="227"/>
      <c r="PNB34" s="228"/>
      <c r="PNC34" s="227"/>
      <c r="PND34" s="228"/>
      <c r="PNE34" s="227"/>
      <c r="PNF34" s="228"/>
      <c r="PNG34" s="227"/>
      <c r="PNH34" s="228"/>
      <c r="PNI34" s="227"/>
      <c r="PNJ34" s="228"/>
      <c r="PNK34" s="227"/>
      <c r="PNL34" s="228"/>
      <c r="PNM34" s="227"/>
      <c r="PNN34" s="228"/>
      <c r="PNO34" s="227"/>
      <c r="PNP34" s="228"/>
      <c r="PNQ34" s="227"/>
      <c r="PNR34" s="228"/>
      <c r="PNS34" s="227"/>
      <c r="PNT34" s="228"/>
      <c r="PNU34" s="227"/>
      <c r="PNV34" s="228"/>
      <c r="PNW34" s="227"/>
      <c r="PNX34" s="228"/>
      <c r="PNY34" s="227"/>
      <c r="PNZ34" s="228"/>
      <c r="POA34" s="227"/>
      <c r="POB34" s="228"/>
      <c r="POC34" s="227"/>
      <c r="POD34" s="228"/>
      <c r="POE34" s="227"/>
      <c r="POF34" s="228"/>
      <c r="POG34" s="227"/>
      <c r="POH34" s="228"/>
      <c r="POI34" s="227"/>
      <c r="POJ34" s="228"/>
      <c r="POK34" s="227"/>
      <c r="POL34" s="228"/>
      <c r="POM34" s="227"/>
      <c r="PON34" s="228"/>
      <c r="POO34" s="227"/>
      <c r="POP34" s="228"/>
      <c r="POQ34" s="227"/>
      <c r="POR34" s="228"/>
      <c r="POS34" s="227"/>
      <c r="POT34" s="228"/>
      <c r="POU34" s="227"/>
      <c r="POV34" s="228"/>
      <c r="POW34" s="227"/>
      <c r="POX34" s="228"/>
      <c r="POY34" s="227"/>
      <c r="POZ34" s="228"/>
      <c r="PPA34" s="227"/>
      <c r="PPB34" s="228"/>
      <c r="PPC34" s="227"/>
      <c r="PPD34" s="228"/>
      <c r="PPE34" s="227"/>
      <c r="PPF34" s="228"/>
      <c r="PPG34" s="227"/>
      <c r="PPH34" s="228"/>
      <c r="PPI34" s="227"/>
      <c r="PPJ34" s="228"/>
      <c r="PPK34" s="227"/>
      <c r="PPL34" s="228"/>
      <c r="PPM34" s="227"/>
      <c r="PPN34" s="228"/>
      <c r="PPO34" s="227"/>
      <c r="PPP34" s="228"/>
      <c r="PPQ34" s="227"/>
      <c r="PPR34" s="228"/>
      <c r="PPS34" s="227"/>
      <c r="PPT34" s="228"/>
      <c r="PPU34" s="227"/>
      <c r="PPV34" s="228"/>
      <c r="PPW34" s="227"/>
      <c r="PPX34" s="228"/>
      <c r="PPY34" s="227"/>
      <c r="PPZ34" s="228"/>
      <c r="PQA34" s="227"/>
      <c r="PQB34" s="228"/>
      <c r="PQC34" s="227"/>
      <c r="PQD34" s="228"/>
      <c r="PQE34" s="227"/>
      <c r="PQF34" s="228"/>
      <c r="PQG34" s="227"/>
      <c r="PQH34" s="228"/>
      <c r="PQI34" s="227"/>
      <c r="PQJ34" s="228"/>
      <c r="PQK34" s="227"/>
      <c r="PQL34" s="228"/>
      <c r="PQM34" s="227"/>
      <c r="PQN34" s="228"/>
      <c r="PQO34" s="227"/>
      <c r="PQP34" s="228"/>
      <c r="PQQ34" s="227"/>
      <c r="PQR34" s="228"/>
      <c r="PQS34" s="227"/>
      <c r="PQT34" s="228"/>
      <c r="PQU34" s="227"/>
      <c r="PQV34" s="228"/>
      <c r="PQW34" s="227"/>
      <c r="PQX34" s="228"/>
      <c r="PQY34" s="227"/>
      <c r="PQZ34" s="228"/>
      <c r="PRA34" s="227"/>
      <c r="PRB34" s="228"/>
      <c r="PRC34" s="227"/>
      <c r="PRD34" s="228"/>
      <c r="PRE34" s="227"/>
      <c r="PRF34" s="228"/>
      <c r="PRG34" s="227"/>
      <c r="PRH34" s="228"/>
      <c r="PRI34" s="227"/>
      <c r="PRJ34" s="228"/>
      <c r="PRK34" s="227"/>
      <c r="PRL34" s="228"/>
      <c r="PRM34" s="227"/>
      <c r="PRN34" s="228"/>
      <c r="PRO34" s="227"/>
      <c r="PRP34" s="228"/>
      <c r="PRQ34" s="227"/>
      <c r="PRR34" s="228"/>
      <c r="PRS34" s="227"/>
      <c r="PRT34" s="228"/>
      <c r="PRU34" s="227"/>
      <c r="PRV34" s="228"/>
      <c r="PRW34" s="227"/>
      <c r="PRX34" s="228"/>
      <c r="PRY34" s="227"/>
      <c r="PRZ34" s="228"/>
      <c r="PSA34" s="227"/>
      <c r="PSB34" s="228"/>
      <c r="PSC34" s="227"/>
      <c r="PSD34" s="228"/>
      <c r="PSE34" s="227"/>
      <c r="PSF34" s="228"/>
      <c r="PSG34" s="227"/>
      <c r="PSH34" s="228"/>
      <c r="PSI34" s="227"/>
      <c r="PSJ34" s="228"/>
      <c r="PSK34" s="227"/>
      <c r="PSL34" s="228"/>
      <c r="PSM34" s="227"/>
      <c r="PSN34" s="228"/>
      <c r="PSO34" s="227"/>
      <c r="PSP34" s="228"/>
      <c r="PSQ34" s="227"/>
      <c r="PSR34" s="228"/>
      <c r="PSS34" s="227"/>
      <c r="PST34" s="228"/>
      <c r="PSU34" s="227"/>
      <c r="PSV34" s="228"/>
      <c r="PSW34" s="227"/>
      <c r="PSX34" s="228"/>
      <c r="PSY34" s="227"/>
      <c r="PSZ34" s="228"/>
      <c r="PTA34" s="227"/>
      <c r="PTB34" s="228"/>
      <c r="PTC34" s="227"/>
      <c r="PTD34" s="228"/>
      <c r="PTE34" s="227"/>
      <c r="PTF34" s="228"/>
      <c r="PTG34" s="227"/>
      <c r="PTH34" s="228"/>
      <c r="PTI34" s="227"/>
      <c r="PTJ34" s="228"/>
      <c r="PTK34" s="227"/>
      <c r="PTL34" s="228"/>
      <c r="PTM34" s="227"/>
      <c r="PTN34" s="228"/>
      <c r="PTO34" s="227"/>
      <c r="PTP34" s="228"/>
      <c r="PTQ34" s="227"/>
      <c r="PTR34" s="228"/>
      <c r="PTS34" s="227"/>
      <c r="PTT34" s="228"/>
      <c r="PTU34" s="227"/>
      <c r="PTV34" s="228"/>
      <c r="PTW34" s="227"/>
      <c r="PTX34" s="228"/>
      <c r="PTY34" s="227"/>
      <c r="PTZ34" s="228"/>
      <c r="PUA34" s="227"/>
      <c r="PUB34" s="228"/>
      <c r="PUC34" s="227"/>
      <c r="PUD34" s="228"/>
      <c r="PUE34" s="227"/>
      <c r="PUF34" s="228"/>
      <c r="PUG34" s="227"/>
      <c r="PUH34" s="228"/>
      <c r="PUI34" s="227"/>
      <c r="PUJ34" s="228"/>
      <c r="PUK34" s="227"/>
      <c r="PUL34" s="228"/>
      <c r="PUM34" s="227"/>
      <c r="PUN34" s="228"/>
      <c r="PUO34" s="227"/>
      <c r="PUP34" s="228"/>
      <c r="PUQ34" s="227"/>
      <c r="PUR34" s="228"/>
      <c r="PUS34" s="227"/>
      <c r="PUT34" s="228"/>
      <c r="PUU34" s="227"/>
      <c r="PUV34" s="228"/>
      <c r="PUW34" s="227"/>
      <c r="PUX34" s="228"/>
      <c r="PUY34" s="227"/>
      <c r="PUZ34" s="228"/>
      <c r="PVA34" s="227"/>
      <c r="PVB34" s="228"/>
      <c r="PVC34" s="227"/>
      <c r="PVD34" s="228"/>
      <c r="PVE34" s="227"/>
      <c r="PVF34" s="228"/>
      <c r="PVG34" s="227"/>
      <c r="PVH34" s="228"/>
      <c r="PVI34" s="227"/>
      <c r="PVJ34" s="228"/>
      <c r="PVK34" s="227"/>
      <c r="PVL34" s="228"/>
      <c r="PVM34" s="227"/>
      <c r="PVN34" s="228"/>
      <c r="PVO34" s="227"/>
      <c r="PVP34" s="228"/>
      <c r="PVQ34" s="227"/>
      <c r="PVR34" s="228"/>
      <c r="PVS34" s="227"/>
      <c r="PVT34" s="228"/>
      <c r="PVU34" s="227"/>
      <c r="PVV34" s="228"/>
      <c r="PVW34" s="227"/>
      <c r="PVX34" s="228"/>
      <c r="PVY34" s="227"/>
      <c r="PVZ34" s="228"/>
      <c r="PWA34" s="227"/>
      <c r="PWB34" s="228"/>
      <c r="PWC34" s="227"/>
      <c r="PWD34" s="228"/>
      <c r="PWE34" s="227"/>
      <c r="PWF34" s="228"/>
      <c r="PWG34" s="227"/>
      <c r="PWH34" s="228"/>
      <c r="PWI34" s="227"/>
      <c r="PWJ34" s="228"/>
      <c r="PWK34" s="227"/>
      <c r="PWL34" s="228"/>
      <c r="PWM34" s="227"/>
      <c r="PWN34" s="228"/>
      <c r="PWO34" s="227"/>
      <c r="PWP34" s="228"/>
      <c r="PWQ34" s="227"/>
      <c r="PWR34" s="228"/>
      <c r="PWS34" s="227"/>
      <c r="PWT34" s="228"/>
      <c r="PWU34" s="227"/>
      <c r="PWV34" s="228"/>
      <c r="PWW34" s="227"/>
      <c r="PWX34" s="228"/>
      <c r="PWY34" s="227"/>
      <c r="PWZ34" s="228"/>
      <c r="PXA34" s="227"/>
      <c r="PXB34" s="228"/>
      <c r="PXC34" s="227"/>
      <c r="PXD34" s="228"/>
      <c r="PXE34" s="227"/>
      <c r="PXF34" s="228"/>
      <c r="PXG34" s="227"/>
      <c r="PXH34" s="228"/>
      <c r="PXI34" s="227"/>
      <c r="PXJ34" s="228"/>
      <c r="PXK34" s="227"/>
      <c r="PXL34" s="228"/>
      <c r="PXM34" s="227"/>
      <c r="PXN34" s="228"/>
      <c r="PXO34" s="227"/>
      <c r="PXP34" s="228"/>
      <c r="PXQ34" s="227"/>
      <c r="PXR34" s="228"/>
      <c r="PXS34" s="227"/>
      <c r="PXT34" s="228"/>
      <c r="PXU34" s="227"/>
      <c r="PXV34" s="228"/>
      <c r="PXW34" s="227"/>
      <c r="PXX34" s="228"/>
      <c r="PXY34" s="227"/>
      <c r="PXZ34" s="228"/>
      <c r="PYA34" s="227"/>
      <c r="PYB34" s="228"/>
      <c r="PYC34" s="227"/>
      <c r="PYD34" s="228"/>
      <c r="PYE34" s="227"/>
      <c r="PYF34" s="228"/>
      <c r="PYG34" s="227"/>
      <c r="PYH34" s="228"/>
      <c r="PYI34" s="227"/>
      <c r="PYJ34" s="228"/>
      <c r="PYK34" s="227"/>
      <c r="PYL34" s="228"/>
      <c r="PYM34" s="227"/>
      <c r="PYN34" s="228"/>
      <c r="PYO34" s="227"/>
      <c r="PYP34" s="228"/>
      <c r="PYQ34" s="227"/>
      <c r="PYR34" s="228"/>
      <c r="PYS34" s="227"/>
      <c r="PYT34" s="228"/>
      <c r="PYU34" s="227"/>
      <c r="PYV34" s="228"/>
      <c r="PYW34" s="227"/>
      <c r="PYX34" s="228"/>
      <c r="PYY34" s="227"/>
      <c r="PYZ34" s="228"/>
      <c r="PZA34" s="227"/>
      <c r="PZB34" s="228"/>
      <c r="PZC34" s="227"/>
      <c r="PZD34" s="228"/>
      <c r="PZE34" s="227"/>
      <c r="PZF34" s="228"/>
      <c r="PZG34" s="227"/>
      <c r="PZH34" s="228"/>
      <c r="PZI34" s="227"/>
      <c r="PZJ34" s="228"/>
      <c r="PZK34" s="227"/>
      <c r="PZL34" s="228"/>
      <c r="PZM34" s="227"/>
      <c r="PZN34" s="228"/>
      <c r="PZO34" s="227"/>
      <c r="PZP34" s="228"/>
      <c r="PZQ34" s="227"/>
      <c r="PZR34" s="228"/>
      <c r="PZS34" s="227"/>
      <c r="PZT34" s="228"/>
      <c r="PZU34" s="227"/>
      <c r="PZV34" s="228"/>
      <c r="PZW34" s="227"/>
      <c r="PZX34" s="228"/>
      <c r="PZY34" s="227"/>
      <c r="PZZ34" s="228"/>
      <c r="QAA34" s="227"/>
      <c r="QAB34" s="228"/>
      <c r="QAC34" s="227"/>
      <c r="QAD34" s="228"/>
      <c r="QAE34" s="227"/>
      <c r="QAF34" s="228"/>
      <c r="QAG34" s="227"/>
      <c r="QAH34" s="228"/>
      <c r="QAI34" s="227"/>
      <c r="QAJ34" s="228"/>
      <c r="QAK34" s="227"/>
      <c r="QAL34" s="228"/>
      <c r="QAM34" s="227"/>
      <c r="QAN34" s="228"/>
      <c r="QAO34" s="227"/>
      <c r="QAP34" s="228"/>
      <c r="QAQ34" s="227"/>
      <c r="QAR34" s="228"/>
      <c r="QAS34" s="227"/>
      <c r="QAT34" s="228"/>
      <c r="QAU34" s="227"/>
      <c r="QAV34" s="228"/>
      <c r="QAW34" s="227"/>
      <c r="QAX34" s="228"/>
      <c r="QAY34" s="227"/>
      <c r="QAZ34" s="228"/>
      <c r="QBA34" s="227"/>
      <c r="QBB34" s="228"/>
      <c r="QBC34" s="227"/>
      <c r="QBD34" s="228"/>
      <c r="QBE34" s="227"/>
      <c r="QBF34" s="228"/>
      <c r="QBG34" s="227"/>
      <c r="QBH34" s="228"/>
      <c r="QBI34" s="227"/>
      <c r="QBJ34" s="228"/>
      <c r="QBK34" s="227"/>
      <c r="QBL34" s="228"/>
      <c r="QBM34" s="227"/>
      <c r="QBN34" s="228"/>
      <c r="QBO34" s="227"/>
      <c r="QBP34" s="228"/>
      <c r="QBQ34" s="227"/>
      <c r="QBR34" s="228"/>
      <c r="QBS34" s="227"/>
      <c r="QBT34" s="228"/>
      <c r="QBU34" s="227"/>
      <c r="QBV34" s="228"/>
      <c r="QBW34" s="227"/>
      <c r="QBX34" s="228"/>
      <c r="QBY34" s="227"/>
      <c r="QBZ34" s="228"/>
      <c r="QCA34" s="227"/>
      <c r="QCB34" s="228"/>
      <c r="QCC34" s="227"/>
      <c r="QCD34" s="228"/>
      <c r="QCE34" s="227"/>
      <c r="QCF34" s="228"/>
      <c r="QCG34" s="227"/>
      <c r="QCH34" s="228"/>
      <c r="QCI34" s="227"/>
      <c r="QCJ34" s="228"/>
      <c r="QCK34" s="227"/>
      <c r="QCL34" s="228"/>
      <c r="QCM34" s="227"/>
      <c r="QCN34" s="228"/>
      <c r="QCO34" s="227"/>
      <c r="QCP34" s="228"/>
      <c r="QCQ34" s="227"/>
      <c r="QCR34" s="228"/>
      <c r="QCS34" s="227"/>
      <c r="QCT34" s="228"/>
      <c r="QCU34" s="227"/>
      <c r="QCV34" s="228"/>
      <c r="QCW34" s="227"/>
      <c r="QCX34" s="228"/>
      <c r="QCY34" s="227"/>
      <c r="QCZ34" s="228"/>
      <c r="QDA34" s="227"/>
      <c r="QDB34" s="228"/>
      <c r="QDC34" s="227"/>
      <c r="QDD34" s="228"/>
      <c r="QDE34" s="227"/>
      <c r="QDF34" s="228"/>
      <c r="QDG34" s="227"/>
      <c r="QDH34" s="228"/>
      <c r="QDI34" s="227"/>
      <c r="QDJ34" s="228"/>
      <c r="QDK34" s="227"/>
      <c r="QDL34" s="228"/>
      <c r="QDM34" s="227"/>
      <c r="QDN34" s="228"/>
      <c r="QDO34" s="227"/>
      <c r="QDP34" s="228"/>
      <c r="QDQ34" s="227"/>
      <c r="QDR34" s="228"/>
      <c r="QDS34" s="227"/>
      <c r="QDT34" s="228"/>
      <c r="QDU34" s="227"/>
      <c r="QDV34" s="228"/>
      <c r="QDW34" s="227"/>
      <c r="QDX34" s="228"/>
      <c r="QDY34" s="227"/>
      <c r="QDZ34" s="228"/>
      <c r="QEA34" s="227"/>
      <c r="QEB34" s="228"/>
      <c r="QEC34" s="227"/>
      <c r="QED34" s="228"/>
      <c r="QEE34" s="227"/>
      <c r="QEF34" s="228"/>
      <c r="QEG34" s="227"/>
      <c r="QEH34" s="228"/>
      <c r="QEI34" s="227"/>
      <c r="QEJ34" s="228"/>
      <c r="QEK34" s="227"/>
      <c r="QEL34" s="228"/>
      <c r="QEM34" s="227"/>
      <c r="QEN34" s="228"/>
      <c r="QEO34" s="227"/>
      <c r="QEP34" s="228"/>
      <c r="QEQ34" s="227"/>
      <c r="QER34" s="228"/>
      <c r="QES34" s="227"/>
      <c r="QET34" s="228"/>
      <c r="QEU34" s="227"/>
      <c r="QEV34" s="228"/>
      <c r="QEW34" s="227"/>
      <c r="QEX34" s="228"/>
      <c r="QEY34" s="227"/>
      <c r="QEZ34" s="228"/>
      <c r="QFA34" s="227"/>
      <c r="QFB34" s="228"/>
      <c r="QFC34" s="227"/>
      <c r="QFD34" s="228"/>
      <c r="QFE34" s="227"/>
      <c r="QFF34" s="228"/>
      <c r="QFG34" s="227"/>
      <c r="QFH34" s="228"/>
      <c r="QFI34" s="227"/>
      <c r="QFJ34" s="228"/>
      <c r="QFK34" s="227"/>
      <c r="QFL34" s="228"/>
      <c r="QFM34" s="227"/>
      <c r="QFN34" s="228"/>
      <c r="QFO34" s="227"/>
      <c r="QFP34" s="228"/>
      <c r="QFQ34" s="227"/>
      <c r="QFR34" s="228"/>
      <c r="QFS34" s="227"/>
      <c r="QFT34" s="228"/>
      <c r="QFU34" s="227"/>
      <c r="QFV34" s="228"/>
      <c r="QFW34" s="227"/>
      <c r="QFX34" s="228"/>
      <c r="QFY34" s="227"/>
      <c r="QFZ34" s="228"/>
      <c r="QGA34" s="227"/>
      <c r="QGB34" s="228"/>
      <c r="QGC34" s="227"/>
      <c r="QGD34" s="228"/>
      <c r="QGE34" s="227"/>
      <c r="QGF34" s="228"/>
      <c r="QGG34" s="227"/>
      <c r="QGH34" s="228"/>
      <c r="QGI34" s="227"/>
      <c r="QGJ34" s="228"/>
      <c r="QGK34" s="227"/>
      <c r="QGL34" s="228"/>
      <c r="QGM34" s="227"/>
      <c r="QGN34" s="228"/>
      <c r="QGO34" s="227"/>
      <c r="QGP34" s="228"/>
      <c r="QGQ34" s="227"/>
      <c r="QGR34" s="228"/>
      <c r="QGS34" s="227"/>
      <c r="QGT34" s="228"/>
      <c r="QGU34" s="227"/>
      <c r="QGV34" s="228"/>
      <c r="QGW34" s="227"/>
      <c r="QGX34" s="228"/>
      <c r="QGY34" s="227"/>
      <c r="QGZ34" s="228"/>
      <c r="QHA34" s="227"/>
      <c r="QHB34" s="228"/>
      <c r="QHC34" s="227"/>
      <c r="QHD34" s="228"/>
      <c r="QHE34" s="227"/>
      <c r="QHF34" s="228"/>
      <c r="QHG34" s="227"/>
      <c r="QHH34" s="228"/>
      <c r="QHI34" s="227"/>
      <c r="QHJ34" s="228"/>
      <c r="QHK34" s="227"/>
      <c r="QHL34" s="228"/>
      <c r="QHM34" s="227"/>
      <c r="QHN34" s="228"/>
      <c r="QHO34" s="227"/>
      <c r="QHP34" s="228"/>
      <c r="QHQ34" s="227"/>
      <c r="QHR34" s="228"/>
      <c r="QHS34" s="227"/>
      <c r="QHT34" s="228"/>
      <c r="QHU34" s="227"/>
      <c r="QHV34" s="228"/>
      <c r="QHW34" s="227"/>
      <c r="QHX34" s="228"/>
      <c r="QHY34" s="227"/>
      <c r="QHZ34" s="228"/>
      <c r="QIA34" s="227"/>
      <c r="QIB34" s="228"/>
      <c r="QIC34" s="227"/>
      <c r="QID34" s="228"/>
      <c r="QIE34" s="227"/>
      <c r="QIF34" s="228"/>
      <c r="QIG34" s="227"/>
      <c r="QIH34" s="228"/>
      <c r="QII34" s="227"/>
      <c r="QIJ34" s="228"/>
      <c r="QIK34" s="227"/>
      <c r="QIL34" s="228"/>
      <c r="QIM34" s="227"/>
      <c r="QIN34" s="228"/>
      <c r="QIO34" s="227"/>
      <c r="QIP34" s="228"/>
      <c r="QIQ34" s="227"/>
      <c r="QIR34" s="228"/>
      <c r="QIS34" s="227"/>
      <c r="QIT34" s="228"/>
      <c r="QIU34" s="227"/>
      <c r="QIV34" s="228"/>
      <c r="QIW34" s="227"/>
      <c r="QIX34" s="228"/>
      <c r="QIY34" s="227"/>
      <c r="QIZ34" s="228"/>
      <c r="QJA34" s="227"/>
      <c r="QJB34" s="228"/>
      <c r="QJC34" s="227"/>
      <c r="QJD34" s="228"/>
      <c r="QJE34" s="227"/>
      <c r="QJF34" s="228"/>
      <c r="QJG34" s="227"/>
      <c r="QJH34" s="228"/>
      <c r="QJI34" s="227"/>
      <c r="QJJ34" s="228"/>
      <c r="QJK34" s="227"/>
      <c r="QJL34" s="228"/>
      <c r="QJM34" s="227"/>
      <c r="QJN34" s="228"/>
      <c r="QJO34" s="227"/>
      <c r="QJP34" s="228"/>
      <c r="QJQ34" s="227"/>
      <c r="QJR34" s="228"/>
      <c r="QJS34" s="227"/>
      <c r="QJT34" s="228"/>
      <c r="QJU34" s="227"/>
      <c r="QJV34" s="228"/>
      <c r="QJW34" s="227"/>
      <c r="QJX34" s="228"/>
      <c r="QJY34" s="227"/>
      <c r="QJZ34" s="228"/>
      <c r="QKA34" s="227"/>
      <c r="QKB34" s="228"/>
      <c r="QKC34" s="227"/>
      <c r="QKD34" s="228"/>
      <c r="QKE34" s="227"/>
      <c r="QKF34" s="228"/>
      <c r="QKG34" s="227"/>
      <c r="QKH34" s="228"/>
      <c r="QKI34" s="227"/>
      <c r="QKJ34" s="228"/>
      <c r="QKK34" s="227"/>
      <c r="QKL34" s="228"/>
      <c r="QKM34" s="227"/>
      <c r="QKN34" s="228"/>
      <c r="QKO34" s="227"/>
      <c r="QKP34" s="228"/>
      <c r="QKQ34" s="227"/>
      <c r="QKR34" s="228"/>
      <c r="QKS34" s="227"/>
      <c r="QKT34" s="228"/>
      <c r="QKU34" s="227"/>
      <c r="QKV34" s="228"/>
      <c r="QKW34" s="227"/>
      <c r="QKX34" s="228"/>
      <c r="QKY34" s="227"/>
      <c r="QKZ34" s="228"/>
      <c r="QLA34" s="227"/>
      <c r="QLB34" s="228"/>
      <c r="QLC34" s="227"/>
      <c r="QLD34" s="228"/>
      <c r="QLE34" s="227"/>
      <c r="QLF34" s="228"/>
      <c r="QLG34" s="227"/>
      <c r="QLH34" s="228"/>
      <c r="QLI34" s="227"/>
      <c r="QLJ34" s="228"/>
      <c r="QLK34" s="227"/>
      <c r="QLL34" s="228"/>
      <c r="QLM34" s="227"/>
      <c r="QLN34" s="228"/>
      <c r="QLO34" s="227"/>
      <c r="QLP34" s="228"/>
      <c r="QLQ34" s="227"/>
      <c r="QLR34" s="228"/>
      <c r="QLS34" s="227"/>
      <c r="QLT34" s="228"/>
      <c r="QLU34" s="227"/>
      <c r="QLV34" s="228"/>
      <c r="QLW34" s="227"/>
      <c r="QLX34" s="228"/>
      <c r="QLY34" s="227"/>
      <c r="QLZ34" s="228"/>
      <c r="QMA34" s="227"/>
      <c r="QMB34" s="228"/>
      <c r="QMC34" s="227"/>
      <c r="QMD34" s="228"/>
      <c r="QME34" s="227"/>
      <c r="QMF34" s="228"/>
      <c r="QMG34" s="227"/>
      <c r="QMH34" s="228"/>
      <c r="QMI34" s="227"/>
      <c r="QMJ34" s="228"/>
      <c r="QMK34" s="227"/>
      <c r="QML34" s="228"/>
      <c r="QMM34" s="227"/>
      <c r="QMN34" s="228"/>
      <c r="QMO34" s="227"/>
      <c r="QMP34" s="228"/>
      <c r="QMQ34" s="227"/>
      <c r="QMR34" s="228"/>
      <c r="QMS34" s="227"/>
      <c r="QMT34" s="228"/>
      <c r="QMU34" s="227"/>
      <c r="QMV34" s="228"/>
      <c r="QMW34" s="227"/>
      <c r="QMX34" s="228"/>
      <c r="QMY34" s="227"/>
      <c r="QMZ34" s="228"/>
      <c r="QNA34" s="227"/>
      <c r="QNB34" s="228"/>
      <c r="QNC34" s="227"/>
      <c r="QND34" s="228"/>
      <c r="QNE34" s="227"/>
      <c r="QNF34" s="228"/>
      <c r="QNG34" s="227"/>
      <c r="QNH34" s="228"/>
      <c r="QNI34" s="227"/>
      <c r="QNJ34" s="228"/>
      <c r="QNK34" s="227"/>
      <c r="QNL34" s="228"/>
      <c r="QNM34" s="227"/>
      <c r="QNN34" s="228"/>
      <c r="QNO34" s="227"/>
      <c r="QNP34" s="228"/>
      <c r="QNQ34" s="227"/>
      <c r="QNR34" s="228"/>
      <c r="QNS34" s="227"/>
      <c r="QNT34" s="228"/>
      <c r="QNU34" s="227"/>
      <c r="QNV34" s="228"/>
      <c r="QNW34" s="227"/>
      <c r="QNX34" s="228"/>
      <c r="QNY34" s="227"/>
      <c r="QNZ34" s="228"/>
      <c r="QOA34" s="227"/>
      <c r="QOB34" s="228"/>
      <c r="QOC34" s="227"/>
      <c r="QOD34" s="228"/>
      <c r="QOE34" s="227"/>
      <c r="QOF34" s="228"/>
      <c r="QOG34" s="227"/>
      <c r="QOH34" s="228"/>
      <c r="QOI34" s="227"/>
      <c r="QOJ34" s="228"/>
      <c r="QOK34" s="227"/>
      <c r="QOL34" s="228"/>
      <c r="QOM34" s="227"/>
      <c r="QON34" s="228"/>
      <c r="QOO34" s="227"/>
      <c r="QOP34" s="228"/>
      <c r="QOQ34" s="227"/>
      <c r="QOR34" s="228"/>
      <c r="QOS34" s="227"/>
      <c r="QOT34" s="228"/>
      <c r="QOU34" s="227"/>
      <c r="QOV34" s="228"/>
      <c r="QOW34" s="227"/>
      <c r="QOX34" s="228"/>
      <c r="QOY34" s="227"/>
      <c r="QOZ34" s="228"/>
      <c r="QPA34" s="227"/>
      <c r="QPB34" s="228"/>
      <c r="QPC34" s="227"/>
      <c r="QPD34" s="228"/>
      <c r="QPE34" s="227"/>
      <c r="QPF34" s="228"/>
      <c r="QPG34" s="227"/>
      <c r="QPH34" s="228"/>
      <c r="QPI34" s="227"/>
      <c r="QPJ34" s="228"/>
      <c r="QPK34" s="227"/>
      <c r="QPL34" s="228"/>
      <c r="QPM34" s="227"/>
      <c r="QPN34" s="228"/>
      <c r="QPO34" s="227"/>
      <c r="QPP34" s="228"/>
      <c r="QPQ34" s="227"/>
      <c r="QPR34" s="228"/>
      <c r="QPS34" s="227"/>
      <c r="QPT34" s="228"/>
      <c r="QPU34" s="227"/>
      <c r="QPV34" s="228"/>
      <c r="QPW34" s="227"/>
      <c r="QPX34" s="228"/>
      <c r="QPY34" s="227"/>
      <c r="QPZ34" s="228"/>
      <c r="QQA34" s="227"/>
      <c r="QQB34" s="228"/>
      <c r="QQC34" s="227"/>
      <c r="QQD34" s="228"/>
      <c r="QQE34" s="227"/>
      <c r="QQF34" s="228"/>
      <c r="QQG34" s="227"/>
      <c r="QQH34" s="228"/>
      <c r="QQI34" s="227"/>
      <c r="QQJ34" s="228"/>
      <c r="QQK34" s="227"/>
      <c r="QQL34" s="228"/>
      <c r="QQM34" s="227"/>
      <c r="QQN34" s="228"/>
      <c r="QQO34" s="227"/>
      <c r="QQP34" s="228"/>
      <c r="QQQ34" s="227"/>
      <c r="QQR34" s="228"/>
      <c r="QQS34" s="227"/>
      <c r="QQT34" s="228"/>
      <c r="QQU34" s="227"/>
      <c r="QQV34" s="228"/>
      <c r="QQW34" s="227"/>
      <c r="QQX34" s="228"/>
      <c r="QQY34" s="227"/>
      <c r="QQZ34" s="228"/>
      <c r="QRA34" s="227"/>
      <c r="QRB34" s="228"/>
      <c r="QRC34" s="227"/>
      <c r="QRD34" s="228"/>
      <c r="QRE34" s="227"/>
      <c r="QRF34" s="228"/>
      <c r="QRG34" s="227"/>
      <c r="QRH34" s="228"/>
      <c r="QRI34" s="227"/>
      <c r="QRJ34" s="228"/>
      <c r="QRK34" s="227"/>
      <c r="QRL34" s="228"/>
      <c r="QRM34" s="227"/>
      <c r="QRN34" s="228"/>
      <c r="QRO34" s="227"/>
      <c r="QRP34" s="228"/>
      <c r="QRQ34" s="227"/>
      <c r="QRR34" s="228"/>
      <c r="QRS34" s="227"/>
      <c r="QRT34" s="228"/>
      <c r="QRU34" s="227"/>
      <c r="QRV34" s="228"/>
      <c r="QRW34" s="227"/>
      <c r="QRX34" s="228"/>
      <c r="QRY34" s="227"/>
      <c r="QRZ34" s="228"/>
      <c r="QSA34" s="227"/>
      <c r="QSB34" s="228"/>
      <c r="QSC34" s="227"/>
      <c r="QSD34" s="228"/>
      <c r="QSE34" s="227"/>
      <c r="QSF34" s="228"/>
      <c r="QSG34" s="227"/>
      <c r="QSH34" s="228"/>
      <c r="QSI34" s="227"/>
      <c r="QSJ34" s="228"/>
      <c r="QSK34" s="227"/>
      <c r="QSL34" s="228"/>
      <c r="QSM34" s="227"/>
      <c r="QSN34" s="228"/>
      <c r="QSO34" s="227"/>
      <c r="QSP34" s="228"/>
      <c r="QSQ34" s="227"/>
      <c r="QSR34" s="228"/>
      <c r="QSS34" s="227"/>
      <c r="QST34" s="228"/>
      <c r="QSU34" s="227"/>
      <c r="QSV34" s="228"/>
      <c r="QSW34" s="227"/>
      <c r="QSX34" s="228"/>
      <c r="QSY34" s="227"/>
      <c r="QSZ34" s="228"/>
      <c r="QTA34" s="227"/>
      <c r="QTB34" s="228"/>
      <c r="QTC34" s="227"/>
      <c r="QTD34" s="228"/>
      <c r="QTE34" s="227"/>
      <c r="QTF34" s="228"/>
      <c r="QTG34" s="227"/>
      <c r="QTH34" s="228"/>
      <c r="QTI34" s="227"/>
      <c r="QTJ34" s="228"/>
      <c r="QTK34" s="227"/>
      <c r="QTL34" s="228"/>
      <c r="QTM34" s="227"/>
      <c r="QTN34" s="228"/>
      <c r="QTO34" s="227"/>
      <c r="QTP34" s="228"/>
      <c r="QTQ34" s="227"/>
      <c r="QTR34" s="228"/>
      <c r="QTS34" s="227"/>
      <c r="QTT34" s="228"/>
      <c r="QTU34" s="227"/>
      <c r="QTV34" s="228"/>
      <c r="QTW34" s="227"/>
      <c r="QTX34" s="228"/>
      <c r="QTY34" s="227"/>
      <c r="QTZ34" s="228"/>
      <c r="QUA34" s="227"/>
      <c r="QUB34" s="228"/>
      <c r="QUC34" s="227"/>
      <c r="QUD34" s="228"/>
      <c r="QUE34" s="227"/>
      <c r="QUF34" s="228"/>
      <c r="QUG34" s="227"/>
      <c r="QUH34" s="228"/>
      <c r="QUI34" s="227"/>
      <c r="QUJ34" s="228"/>
      <c r="QUK34" s="227"/>
      <c r="QUL34" s="228"/>
      <c r="QUM34" s="227"/>
      <c r="QUN34" s="228"/>
      <c r="QUO34" s="227"/>
      <c r="QUP34" s="228"/>
      <c r="QUQ34" s="227"/>
      <c r="QUR34" s="228"/>
      <c r="QUS34" s="227"/>
      <c r="QUT34" s="228"/>
      <c r="QUU34" s="227"/>
      <c r="QUV34" s="228"/>
      <c r="QUW34" s="227"/>
      <c r="QUX34" s="228"/>
      <c r="QUY34" s="227"/>
      <c r="QUZ34" s="228"/>
      <c r="QVA34" s="227"/>
      <c r="QVB34" s="228"/>
      <c r="QVC34" s="227"/>
      <c r="QVD34" s="228"/>
      <c r="QVE34" s="227"/>
      <c r="QVF34" s="228"/>
      <c r="QVG34" s="227"/>
      <c r="QVH34" s="228"/>
      <c r="QVI34" s="227"/>
      <c r="QVJ34" s="228"/>
      <c r="QVK34" s="227"/>
      <c r="QVL34" s="228"/>
      <c r="QVM34" s="227"/>
      <c r="QVN34" s="228"/>
      <c r="QVO34" s="227"/>
      <c r="QVP34" s="228"/>
      <c r="QVQ34" s="227"/>
      <c r="QVR34" s="228"/>
      <c r="QVS34" s="227"/>
      <c r="QVT34" s="228"/>
      <c r="QVU34" s="227"/>
      <c r="QVV34" s="228"/>
      <c r="QVW34" s="227"/>
      <c r="QVX34" s="228"/>
      <c r="QVY34" s="227"/>
      <c r="QVZ34" s="228"/>
      <c r="QWA34" s="227"/>
      <c r="QWB34" s="228"/>
      <c r="QWC34" s="227"/>
      <c r="QWD34" s="228"/>
      <c r="QWE34" s="227"/>
      <c r="QWF34" s="228"/>
      <c r="QWG34" s="227"/>
      <c r="QWH34" s="228"/>
      <c r="QWI34" s="227"/>
      <c r="QWJ34" s="228"/>
      <c r="QWK34" s="227"/>
      <c r="QWL34" s="228"/>
      <c r="QWM34" s="227"/>
      <c r="QWN34" s="228"/>
      <c r="QWO34" s="227"/>
      <c r="QWP34" s="228"/>
      <c r="QWQ34" s="227"/>
      <c r="QWR34" s="228"/>
      <c r="QWS34" s="227"/>
      <c r="QWT34" s="228"/>
      <c r="QWU34" s="227"/>
      <c r="QWV34" s="228"/>
      <c r="QWW34" s="227"/>
      <c r="QWX34" s="228"/>
      <c r="QWY34" s="227"/>
      <c r="QWZ34" s="228"/>
      <c r="QXA34" s="227"/>
      <c r="QXB34" s="228"/>
      <c r="QXC34" s="227"/>
      <c r="QXD34" s="228"/>
      <c r="QXE34" s="227"/>
      <c r="QXF34" s="228"/>
      <c r="QXG34" s="227"/>
      <c r="QXH34" s="228"/>
      <c r="QXI34" s="227"/>
      <c r="QXJ34" s="228"/>
      <c r="QXK34" s="227"/>
      <c r="QXL34" s="228"/>
      <c r="QXM34" s="227"/>
      <c r="QXN34" s="228"/>
      <c r="QXO34" s="227"/>
      <c r="QXP34" s="228"/>
      <c r="QXQ34" s="227"/>
      <c r="QXR34" s="228"/>
      <c r="QXS34" s="227"/>
      <c r="QXT34" s="228"/>
      <c r="QXU34" s="227"/>
      <c r="QXV34" s="228"/>
      <c r="QXW34" s="227"/>
      <c r="QXX34" s="228"/>
      <c r="QXY34" s="227"/>
      <c r="QXZ34" s="228"/>
      <c r="QYA34" s="227"/>
      <c r="QYB34" s="228"/>
      <c r="QYC34" s="227"/>
      <c r="QYD34" s="228"/>
      <c r="QYE34" s="227"/>
      <c r="QYF34" s="228"/>
      <c r="QYG34" s="227"/>
      <c r="QYH34" s="228"/>
      <c r="QYI34" s="227"/>
      <c r="QYJ34" s="228"/>
      <c r="QYK34" s="227"/>
      <c r="QYL34" s="228"/>
      <c r="QYM34" s="227"/>
      <c r="QYN34" s="228"/>
      <c r="QYO34" s="227"/>
      <c r="QYP34" s="228"/>
      <c r="QYQ34" s="227"/>
      <c r="QYR34" s="228"/>
      <c r="QYS34" s="227"/>
      <c r="QYT34" s="228"/>
      <c r="QYU34" s="227"/>
      <c r="QYV34" s="228"/>
      <c r="QYW34" s="227"/>
      <c r="QYX34" s="228"/>
      <c r="QYY34" s="227"/>
      <c r="QYZ34" s="228"/>
      <c r="QZA34" s="227"/>
      <c r="QZB34" s="228"/>
      <c r="QZC34" s="227"/>
      <c r="QZD34" s="228"/>
      <c r="QZE34" s="227"/>
      <c r="QZF34" s="228"/>
      <c r="QZG34" s="227"/>
      <c r="QZH34" s="228"/>
      <c r="QZI34" s="227"/>
      <c r="QZJ34" s="228"/>
      <c r="QZK34" s="227"/>
      <c r="QZL34" s="228"/>
      <c r="QZM34" s="227"/>
      <c r="QZN34" s="228"/>
      <c r="QZO34" s="227"/>
      <c r="QZP34" s="228"/>
      <c r="QZQ34" s="227"/>
      <c r="QZR34" s="228"/>
      <c r="QZS34" s="227"/>
      <c r="QZT34" s="228"/>
      <c r="QZU34" s="227"/>
      <c r="QZV34" s="228"/>
      <c r="QZW34" s="227"/>
      <c r="QZX34" s="228"/>
      <c r="QZY34" s="227"/>
      <c r="QZZ34" s="228"/>
      <c r="RAA34" s="227"/>
      <c r="RAB34" s="228"/>
      <c r="RAC34" s="227"/>
      <c r="RAD34" s="228"/>
      <c r="RAE34" s="227"/>
      <c r="RAF34" s="228"/>
      <c r="RAG34" s="227"/>
      <c r="RAH34" s="228"/>
      <c r="RAI34" s="227"/>
      <c r="RAJ34" s="228"/>
      <c r="RAK34" s="227"/>
      <c r="RAL34" s="228"/>
      <c r="RAM34" s="227"/>
      <c r="RAN34" s="228"/>
      <c r="RAO34" s="227"/>
      <c r="RAP34" s="228"/>
      <c r="RAQ34" s="227"/>
      <c r="RAR34" s="228"/>
      <c r="RAS34" s="227"/>
      <c r="RAT34" s="228"/>
      <c r="RAU34" s="227"/>
      <c r="RAV34" s="228"/>
      <c r="RAW34" s="227"/>
      <c r="RAX34" s="228"/>
      <c r="RAY34" s="227"/>
      <c r="RAZ34" s="228"/>
      <c r="RBA34" s="227"/>
      <c r="RBB34" s="228"/>
      <c r="RBC34" s="227"/>
      <c r="RBD34" s="228"/>
      <c r="RBE34" s="227"/>
      <c r="RBF34" s="228"/>
      <c r="RBG34" s="227"/>
      <c r="RBH34" s="228"/>
      <c r="RBI34" s="227"/>
      <c r="RBJ34" s="228"/>
      <c r="RBK34" s="227"/>
      <c r="RBL34" s="228"/>
      <c r="RBM34" s="227"/>
      <c r="RBN34" s="228"/>
      <c r="RBO34" s="227"/>
      <c r="RBP34" s="228"/>
      <c r="RBQ34" s="227"/>
      <c r="RBR34" s="228"/>
      <c r="RBS34" s="227"/>
      <c r="RBT34" s="228"/>
      <c r="RBU34" s="227"/>
      <c r="RBV34" s="228"/>
      <c r="RBW34" s="227"/>
      <c r="RBX34" s="228"/>
      <c r="RBY34" s="227"/>
      <c r="RBZ34" s="228"/>
      <c r="RCA34" s="227"/>
      <c r="RCB34" s="228"/>
      <c r="RCC34" s="227"/>
      <c r="RCD34" s="228"/>
      <c r="RCE34" s="227"/>
      <c r="RCF34" s="228"/>
      <c r="RCG34" s="227"/>
      <c r="RCH34" s="228"/>
      <c r="RCI34" s="227"/>
      <c r="RCJ34" s="228"/>
      <c r="RCK34" s="227"/>
      <c r="RCL34" s="228"/>
      <c r="RCM34" s="227"/>
      <c r="RCN34" s="228"/>
      <c r="RCO34" s="227"/>
      <c r="RCP34" s="228"/>
      <c r="RCQ34" s="227"/>
      <c r="RCR34" s="228"/>
      <c r="RCS34" s="227"/>
      <c r="RCT34" s="228"/>
      <c r="RCU34" s="227"/>
      <c r="RCV34" s="228"/>
      <c r="RCW34" s="227"/>
      <c r="RCX34" s="228"/>
      <c r="RCY34" s="227"/>
      <c r="RCZ34" s="228"/>
      <c r="RDA34" s="227"/>
      <c r="RDB34" s="228"/>
      <c r="RDC34" s="227"/>
      <c r="RDD34" s="228"/>
      <c r="RDE34" s="227"/>
      <c r="RDF34" s="228"/>
      <c r="RDG34" s="227"/>
      <c r="RDH34" s="228"/>
      <c r="RDI34" s="227"/>
      <c r="RDJ34" s="228"/>
      <c r="RDK34" s="227"/>
      <c r="RDL34" s="228"/>
      <c r="RDM34" s="227"/>
      <c r="RDN34" s="228"/>
      <c r="RDO34" s="227"/>
      <c r="RDP34" s="228"/>
      <c r="RDQ34" s="227"/>
      <c r="RDR34" s="228"/>
      <c r="RDS34" s="227"/>
      <c r="RDT34" s="228"/>
      <c r="RDU34" s="227"/>
      <c r="RDV34" s="228"/>
      <c r="RDW34" s="227"/>
      <c r="RDX34" s="228"/>
      <c r="RDY34" s="227"/>
      <c r="RDZ34" s="228"/>
      <c r="REA34" s="227"/>
      <c r="REB34" s="228"/>
      <c r="REC34" s="227"/>
      <c r="RED34" s="228"/>
      <c r="REE34" s="227"/>
      <c r="REF34" s="228"/>
      <c r="REG34" s="227"/>
      <c r="REH34" s="228"/>
      <c r="REI34" s="227"/>
      <c r="REJ34" s="228"/>
      <c r="REK34" s="227"/>
      <c r="REL34" s="228"/>
      <c r="REM34" s="227"/>
      <c r="REN34" s="228"/>
      <c r="REO34" s="227"/>
      <c r="REP34" s="228"/>
      <c r="REQ34" s="227"/>
      <c r="RER34" s="228"/>
      <c r="RES34" s="227"/>
      <c r="RET34" s="228"/>
      <c r="REU34" s="227"/>
      <c r="REV34" s="228"/>
      <c r="REW34" s="227"/>
      <c r="REX34" s="228"/>
      <c r="REY34" s="227"/>
      <c r="REZ34" s="228"/>
      <c r="RFA34" s="227"/>
      <c r="RFB34" s="228"/>
      <c r="RFC34" s="227"/>
      <c r="RFD34" s="228"/>
      <c r="RFE34" s="227"/>
      <c r="RFF34" s="228"/>
      <c r="RFG34" s="227"/>
      <c r="RFH34" s="228"/>
      <c r="RFI34" s="227"/>
      <c r="RFJ34" s="228"/>
      <c r="RFK34" s="227"/>
      <c r="RFL34" s="228"/>
      <c r="RFM34" s="227"/>
      <c r="RFN34" s="228"/>
      <c r="RFO34" s="227"/>
      <c r="RFP34" s="228"/>
      <c r="RFQ34" s="227"/>
      <c r="RFR34" s="228"/>
      <c r="RFS34" s="227"/>
      <c r="RFT34" s="228"/>
      <c r="RFU34" s="227"/>
      <c r="RFV34" s="228"/>
      <c r="RFW34" s="227"/>
      <c r="RFX34" s="228"/>
      <c r="RFY34" s="227"/>
      <c r="RFZ34" s="228"/>
      <c r="RGA34" s="227"/>
      <c r="RGB34" s="228"/>
      <c r="RGC34" s="227"/>
      <c r="RGD34" s="228"/>
      <c r="RGE34" s="227"/>
      <c r="RGF34" s="228"/>
      <c r="RGG34" s="227"/>
      <c r="RGH34" s="228"/>
      <c r="RGI34" s="227"/>
      <c r="RGJ34" s="228"/>
      <c r="RGK34" s="227"/>
      <c r="RGL34" s="228"/>
      <c r="RGM34" s="227"/>
      <c r="RGN34" s="228"/>
      <c r="RGO34" s="227"/>
      <c r="RGP34" s="228"/>
      <c r="RGQ34" s="227"/>
      <c r="RGR34" s="228"/>
      <c r="RGS34" s="227"/>
      <c r="RGT34" s="228"/>
      <c r="RGU34" s="227"/>
      <c r="RGV34" s="228"/>
      <c r="RGW34" s="227"/>
      <c r="RGX34" s="228"/>
      <c r="RGY34" s="227"/>
      <c r="RGZ34" s="228"/>
      <c r="RHA34" s="227"/>
      <c r="RHB34" s="228"/>
      <c r="RHC34" s="227"/>
      <c r="RHD34" s="228"/>
      <c r="RHE34" s="227"/>
      <c r="RHF34" s="228"/>
      <c r="RHG34" s="227"/>
      <c r="RHH34" s="228"/>
      <c r="RHI34" s="227"/>
      <c r="RHJ34" s="228"/>
      <c r="RHK34" s="227"/>
      <c r="RHL34" s="228"/>
      <c r="RHM34" s="227"/>
      <c r="RHN34" s="228"/>
      <c r="RHO34" s="227"/>
      <c r="RHP34" s="228"/>
      <c r="RHQ34" s="227"/>
      <c r="RHR34" s="228"/>
      <c r="RHS34" s="227"/>
      <c r="RHT34" s="228"/>
      <c r="RHU34" s="227"/>
      <c r="RHV34" s="228"/>
      <c r="RHW34" s="227"/>
      <c r="RHX34" s="228"/>
      <c r="RHY34" s="227"/>
      <c r="RHZ34" s="228"/>
      <c r="RIA34" s="227"/>
      <c r="RIB34" s="228"/>
      <c r="RIC34" s="227"/>
      <c r="RID34" s="228"/>
      <c r="RIE34" s="227"/>
      <c r="RIF34" s="228"/>
      <c r="RIG34" s="227"/>
      <c r="RIH34" s="228"/>
      <c r="RII34" s="227"/>
      <c r="RIJ34" s="228"/>
      <c r="RIK34" s="227"/>
      <c r="RIL34" s="228"/>
      <c r="RIM34" s="227"/>
      <c r="RIN34" s="228"/>
      <c r="RIO34" s="227"/>
      <c r="RIP34" s="228"/>
      <c r="RIQ34" s="227"/>
      <c r="RIR34" s="228"/>
      <c r="RIS34" s="227"/>
      <c r="RIT34" s="228"/>
      <c r="RIU34" s="227"/>
      <c r="RIV34" s="228"/>
      <c r="RIW34" s="227"/>
      <c r="RIX34" s="228"/>
      <c r="RIY34" s="227"/>
      <c r="RIZ34" s="228"/>
      <c r="RJA34" s="227"/>
      <c r="RJB34" s="228"/>
      <c r="RJC34" s="227"/>
      <c r="RJD34" s="228"/>
      <c r="RJE34" s="227"/>
      <c r="RJF34" s="228"/>
      <c r="RJG34" s="227"/>
      <c r="RJH34" s="228"/>
      <c r="RJI34" s="227"/>
      <c r="RJJ34" s="228"/>
      <c r="RJK34" s="227"/>
      <c r="RJL34" s="228"/>
      <c r="RJM34" s="227"/>
      <c r="RJN34" s="228"/>
      <c r="RJO34" s="227"/>
      <c r="RJP34" s="228"/>
      <c r="RJQ34" s="227"/>
      <c r="RJR34" s="228"/>
      <c r="RJS34" s="227"/>
      <c r="RJT34" s="228"/>
      <c r="RJU34" s="227"/>
      <c r="RJV34" s="228"/>
      <c r="RJW34" s="227"/>
      <c r="RJX34" s="228"/>
      <c r="RJY34" s="227"/>
      <c r="RJZ34" s="228"/>
      <c r="RKA34" s="227"/>
      <c r="RKB34" s="228"/>
      <c r="RKC34" s="227"/>
      <c r="RKD34" s="228"/>
      <c r="RKE34" s="227"/>
      <c r="RKF34" s="228"/>
      <c r="RKG34" s="227"/>
      <c r="RKH34" s="228"/>
      <c r="RKI34" s="227"/>
      <c r="RKJ34" s="228"/>
      <c r="RKK34" s="227"/>
      <c r="RKL34" s="228"/>
      <c r="RKM34" s="227"/>
      <c r="RKN34" s="228"/>
      <c r="RKO34" s="227"/>
      <c r="RKP34" s="228"/>
      <c r="RKQ34" s="227"/>
      <c r="RKR34" s="228"/>
      <c r="RKS34" s="227"/>
      <c r="RKT34" s="228"/>
      <c r="RKU34" s="227"/>
      <c r="RKV34" s="228"/>
      <c r="RKW34" s="227"/>
      <c r="RKX34" s="228"/>
      <c r="RKY34" s="227"/>
      <c r="RKZ34" s="228"/>
      <c r="RLA34" s="227"/>
      <c r="RLB34" s="228"/>
      <c r="RLC34" s="227"/>
      <c r="RLD34" s="228"/>
      <c r="RLE34" s="227"/>
      <c r="RLF34" s="228"/>
      <c r="RLG34" s="227"/>
      <c r="RLH34" s="228"/>
      <c r="RLI34" s="227"/>
      <c r="RLJ34" s="228"/>
      <c r="RLK34" s="227"/>
      <c r="RLL34" s="228"/>
      <c r="RLM34" s="227"/>
      <c r="RLN34" s="228"/>
      <c r="RLO34" s="227"/>
      <c r="RLP34" s="228"/>
      <c r="RLQ34" s="227"/>
      <c r="RLR34" s="228"/>
      <c r="RLS34" s="227"/>
      <c r="RLT34" s="228"/>
      <c r="RLU34" s="227"/>
      <c r="RLV34" s="228"/>
      <c r="RLW34" s="227"/>
      <c r="RLX34" s="228"/>
      <c r="RLY34" s="227"/>
      <c r="RLZ34" s="228"/>
      <c r="RMA34" s="227"/>
      <c r="RMB34" s="228"/>
      <c r="RMC34" s="227"/>
      <c r="RMD34" s="228"/>
      <c r="RME34" s="227"/>
      <c r="RMF34" s="228"/>
      <c r="RMG34" s="227"/>
      <c r="RMH34" s="228"/>
      <c r="RMI34" s="227"/>
      <c r="RMJ34" s="228"/>
      <c r="RMK34" s="227"/>
      <c r="RML34" s="228"/>
      <c r="RMM34" s="227"/>
      <c r="RMN34" s="228"/>
      <c r="RMO34" s="227"/>
      <c r="RMP34" s="228"/>
      <c r="RMQ34" s="227"/>
      <c r="RMR34" s="228"/>
      <c r="RMS34" s="227"/>
      <c r="RMT34" s="228"/>
      <c r="RMU34" s="227"/>
      <c r="RMV34" s="228"/>
      <c r="RMW34" s="227"/>
      <c r="RMX34" s="228"/>
      <c r="RMY34" s="227"/>
      <c r="RMZ34" s="228"/>
      <c r="RNA34" s="227"/>
      <c r="RNB34" s="228"/>
      <c r="RNC34" s="227"/>
      <c r="RND34" s="228"/>
      <c r="RNE34" s="227"/>
      <c r="RNF34" s="228"/>
      <c r="RNG34" s="227"/>
      <c r="RNH34" s="228"/>
      <c r="RNI34" s="227"/>
      <c r="RNJ34" s="228"/>
      <c r="RNK34" s="227"/>
      <c r="RNL34" s="228"/>
      <c r="RNM34" s="227"/>
      <c r="RNN34" s="228"/>
      <c r="RNO34" s="227"/>
      <c r="RNP34" s="228"/>
      <c r="RNQ34" s="227"/>
      <c r="RNR34" s="228"/>
      <c r="RNS34" s="227"/>
      <c r="RNT34" s="228"/>
      <c r="RNU34" s="227"/>
      <c r="RNV34" s="228"/>
      <c r="RNW34" s="227"/>
      <c r="RNX34" s="228"/>
      <c r="RNY34" s="227"/>
      <c r="RNZ34" s="228"/>
      <c r="ROA34" s="227"/>
      <c r="ROB34" s="228"/>
      <c r="ROC34" s="227"/>
      <c r="ROD34" s="228"/>
      <c r="ROE34" s="227"/>
      <c r="ROF34" s="228"/>
      <c r="ROG34" s="227"/>
      <c r="ROH34" s="228"/>
      <c r="ROI34" s="227"/>
      <c r="ROJ34" s="228"/>
      <c r="ROK34" s="227"/>
      <c r="ROL34" s="228"/>
      <c r="ROM34" s="227"/>
      <c r="RON34" s="228"/>
      <c r="ROO34" s="227"/>
      <c r="ROP34" s="228"/>
      <c r="ROQ34" s="227"/>
      <c r="ROR34" s="228"/>
      <c r="ROS34" s="227"/>
      <c r="ROT34" s="228"/>
      <c r="ROU34" s="227"/>
      <c r="ROV34" s="228"/>
      <c r="ROW34" s="227"/>
      <c r="ROX34" s="228"/>
      <c r="ROY34" s="227"/>
      <c r="ROZ34" s="228"/>
      <c r="RPA34" s="227"/>
      <c r="RPB34" s="228"/>
      <c r="RPC34" s="227"/>
      <c r="RPD34" s="228"/>
      <c r="RPE34" s="227"/>
      <c r="RPF34" s="228"/>
      <c r="RPG34" s="227"/>
      <c r="RPH34" s="228"/>
      <c r="RPI34" s="227"/>
      <c r="RPJ34" s="228"/>
      <c r="RPK34" s="227"/>
      <c r="RPL34" s="228"/>
      <c r="RPM34" s="227"/>
      <c r="RPN34" s="228"/>
      <c r="RPO34" s="227"/>
      <c r="RPP34" s="228"/>
      <c r="RPQ34" s="227"/>
      <c r="RPR34" s="228"/>
      <c r="RPS34" s="227"/>
      <c r="RPT34" s="228"/>
      <c r="RPU34" s="227"/>
      <c r="RPV34" s="228"/>
      <c r="RPW34" s="227"/>
      <c r="RPX34" s="228"/>
      <c r="RPY34" s="227"/>
      <c r="RPZ34" s="228"/>
      <c r="RQA34" s="227"/>
      <c r="RQB34" s="228"/>
      <c r="RQC34" s="227"/>
      <c r="RQD34" s="228"/>
      <c r="RQE34" s="227"/>
      <c r="RQF34" s="228"/>
      <c r="RQG34" s="227"/>
      <c r="RQH34" s="228"/>
      <c r="RQI34" s="227"/>
      <c r="RQJ34" s="228"/>
      <c r="RQK34" s="227"/>
      <c r="RQL34" s="228"/>
      <c r="RQM34" s="227"/>
      <c r="RQN34" s="228"/>
      <c r="RQO34" s="227"/>
      <c r="RQP34" s="228"/>
      <c r="RQQ34" s="227"/>
      <c r="RQR34" s="228"/>
      <c r="RQS34" s="227"/>
      <c r="RQT34" s="228"/>
      <c r="RQU34" s="227"/>
      <c r="RQV34" s="228"/>
      <c r="RQW34" s="227"/>
      <c r="RQX34" s="228"/>
      <c r="RQY34" s="227"/>
      <c r="RQZ34" s="228"/>
      <c r="RRA34" s="227"/>
      <c r="RRB34" s="228"/>
      <c r="RRC34" s="227"/>
      <c r="RRD34" s="228"/>
      <c r="RRE34" s="227"/>
      <c r="RRF34" s="228"/>
      <c r="RRG34" s="227"/>
      <c r="RRH34" s="228"/>
      <c r="RRI34" s="227"/>
      <c r="RRJ34" s="228"/>
      <c r="RRK34" s="227"/>
      <c r="RRL34" s="228"/>
      <c r="RRM34" s="227"/>
      <c r="RRN34" s="228"/>
      <c r="RRO34" s="227"/>
      <c r="RRP34" s="228"/>
      <c r="RRQ34" s="227"/>
      <c r="RRR34" s="228"/>
      <c r="RRS34" s="227"/>
      <c r="RRT34" s="228"/>
      <c r="RRU34" s="227"/>
      <c r="RRV34" s="228"/>
      <c r="RRW34" s="227"/>
      <c r="RRX34" s="228"/>
      <c r="RRY34" s="227"/>
      <c r="RRZ34" s="228"/>
      <c r="RSA34" s="227"/>
      <c r="RSB34" s="228"/>
      <c r="RSC34" s="227"/>
      <c r="RSD34" s="228"/>
      <c r="RSE34" s="227"/>
      <c r="RSF34" s="228"/>
      <c r="RSG34" s="227"/>
      <c r="RSH34" s="228"/>
      <c r="RSI34" s="227"/>
      <c r="RSJ34" s="228"/>
      <c r="RSK34" s="227"/>
      <c r="RSL34" s="228"/>
      <c r="RSM34" s="227"/>
      <c r="RSN34" s="228"/>
      <c r="RSO34" s="227"/>
      <c r="RSP34" s="228"/>
      <c r="RSQ34" s="227"/>
      <c r="RSR34" s="228"/>
      <c r="RSS34" s="227"/>
      <c r="RST34" s="228"/>
      <c r="RSU34" s="227"/>
      <c r="RSV34" s="228"/>
      <c r="RSW34" s="227"/>
      <c r="RSX34" s="228"/>
      <c r="RSY34" s="227"/>
      <c r="RSZ34" s="228"/>
      <c r="RTA34" s="227"/>
      <c r="RTB34" s="228"/>
      <c r="RTC34" s="227"/>
      <c r="RTD34" s="228"/>
      <c r="RTE34" s="227"/>
      <c r="RTF34" s="228"/>
      <c r="RTG34" s="227"/>
      <c r="RTH34" s="228"/>
      <c r="RTI34" s="227"/>
      <c r="RTJ34" s="228"/>
      <c r="RTK34" s="227"/>
      <c r="RTL34" s="228"/>
      <c r="RTM34" s="227"/>
      <c r="RTN34" s="228"/>
      <c r="RTO34" s="227"/>
      <c r="RTP34" s="228"/>
      <c r="RTQ34" s="227"/>
      <c r="RTR34" s="228"/>
      <c r="RTS34" s="227"/>
      <c r="RTT34" s="228"/>
      <c r="RTU34" s="227"/>
      <c r="RTV34" s="228"/>
      <c r="RTW34" s="227"/>
      <c r="RTX34" s="228"/>
      <c r="RTY34" s="227"/>
      <c r="RTZ34" s="228"/>
      <c r="RUA34" s="227"/>
      <c r="RUB34" s="228"/>
      <c r="RUC34" s="227"/>
      <c r="RUD34" s="228"/>
      <c r="RUE34" s="227"/>
      <c r="RUF34" s="228"/>
      <c r="RUG34" s="227"/>
      <c r="RUH34" s="228"/>
      <c r="RUI34" s="227"/>
      <c r="RUJ34" s="228"/>
      <c r="RUK34" s="227"/>
      <c r="RUL34" s="228"/>
      <c r="RUM34" s="227"/>
      <c r="RUN34" s="228"/>
      <c r="RUO34" s="227"/>
      <c r="RUP34" s="228"/>
      <c r="RUQ34" s="227"/>
      <c r="RUR34" s="228"/>
      <c r="RUS34" s="227"/>
      <c r="RUT34" s="228"/>
      <c r="RUU34" s="227"/>
      <c r="RUV34" s="228"/>
      <c r="RUW34" s="227"/>
      <c r="RUX34" s="228"/>
      <c r="RUY34" s="227"/>
      <c r="RUZ34" s="228"/>
      <c r="RVA34" s="227"/>
      <c r="RVB34" s="228"/>
      <c r="RVC34" s="227"/>
      <c r="RVD34" s="228"/>
      <c r="RVE34" s="227"/>
      <c r="RVF34" s="228"/>
      <c r="RVG34" s="227"/>
      <c r="RVH34" s="228"/>
      <c r="RVI34" s="227"/>
      <c r="RVJ34" s="228"/>
      <c r="RVK34" s="227"/>
      <c r="RVL34" s="228"/>
      <c r="RVM34" s="227"/>
      <c r="RVN34" s="228"/>
      <c r="RVO34" s="227"/>
      <c r="RVP34" s="228"/>
      <c r="RVQ34" s="227"/>
      <c r="RVR34" s="228"/>
      <c r="RVS34" s="227"/>
      <c r="RVT34" s="228"/>
      <c r="RVU34" s="227"/>
      <c r="RVV34" s="228"/>
      <c r="RVW34" s="227"/>
      <c r="RVX34" s="228"/>
      <c r="RVY34" s="227"/>
      <c r="RVZ34" s="228"/>
      <c r="RWA34" s="227"/>
      <c r="RWB34" s="228"/>
      <c r="RWC34" s="227"/>
      <c r="RWD34" s="228"/>
      <c r="RWE34" s="227"/>
      <c r="RWF34" s="228"/>
      <c r="RWG34" s="227"/>
      <c r="RWH34" s="228"/>
      <c r="RWI34" s="227"/>
      <c r="RWJ34" s="228"/>
      <c r="RWK34" s="227"/>
      <c r="RWL34" s="228"/>
      <c r="RWM34" s="227"/>
      <c r="RWN34" s="228"/>
      <c r="RWO34" s="227"/>
      <c r="RWP34" s="228"/>
      <c r="RWQ34" s="227"/>
      <c r="RWR34" s="228"/>
      <c r="RWS34" s="227"/>
      <c r="RWT34" s="228"/>
      <c r="RWU34" s="227"/>
      <c r="RWV34" s="228"/>
      <c r="RWW34" s="227"/>
      <c r="RWX34" s="228"/>
      <c r="RWY34" s="227"/>
      <c r="RWZ34" s="228"/>
      <c r="RXA34" s="227"/>
      <c r="RXB34" s="228"/>
      <c r="RXC34" s="227"/>
      <c r="RXD34" s="228"/>
      <c r="RXE34" s="227"/>
      <c r="RXF34" s="228"/>
      <c r="RXG34" s="227"/>
      <c r="RXH34" s="228"/>
      <c r="RXI34" s="227"/>
      <c r="RXJ34" s="228"/>
      <c r="RXK34" s="227"/>
      <c r="RXL34" s="228"/>
      <c r="RXM34" s="227"/>
      <c r="RXN34" s="228"/>
      <c r="RXO34" s="227"/>
      <c r="RXP34" s="228"/>
      <c r="RXQ34" s="227"/>
      <c r="RXR34" s="228"/>
      <c r="RXS34" s="227"/>
      <c r="RXT34" s="228"/>
      <c r="RXU34" s="227"/>
      <c r="RXV34" s="228"/>
      <c r="RXW34" s="227"/>
      <c r="RXX34" s="228"/>
      <c r="RXY34" s="227"/>
      <c r="RXZ34" s="228"/>
      <c r="RYA34" s="227"/>
      <c r="RYB34" s="228"/>
      <c r="RYC34" s="227"/>
      <c r="RYD34" s="228"/>
      <c r="RYE34" s="227"/>
      <c r="RYF34" s="228"/>
      <c r="RYG34" s="227"/>
      <c r="RYH34" s="228"/>
      <c r="RYI34" s="227"/>
      <c r="RYJ34" s="228"/>
      <c r="RYK34" s="227"/>
      <c r="RYL34" s="228"/>
      <c r="RYM34" s="227"/>
      <c r="RYN34" s="228"/>
      <c r="RYO34" s="227"/>
      <c r="RYP34" s="228"/>
      <c r="RYQ34" s="227"/>
      <c r="RYR34" s="228"/>
      <c r="RYS34" s="227"/>
      <c r="RYT34" s="228"/>
      <c r="RYU34" s="227"/>
      <c r="RYV34" s="228"/>
      <c r="RYW34" s="227"/>
      <c r="RYX34" s="228"/>
      <c r="RYY34" s="227"/>
      <c r="RYZ34" s="228"/>
      <c r="RZA34" s="227"/>
      <c r="RZB34" s="228"/>
      <c r="RZC34" s="227"/>
      <c r="RZD34" s="228"/>
      <c r="RZE34" s="227"/>
      <c r="RZF34" s="228"/>
      <c r="RZG34" s="227"/>
      <c r="RZH34" s="228"/>
      <c r="RZI34" s="227"/>
      <c r="RZJ34" s="228"/>
      <c r="RZK34" s="227"/>
      <c r="RZL34" s="228"/>
      <c r="RZM34" s="227"/>
      <c r="RZN34" s="228"/>
      <c r="RZO34" s="227"/>
      <c r="RZP34" s="228"/>
      <c r="RZQ34" s="227"/>
      <c r="RZR34" s="228"/>
      <c r="RZS34" s="227"/>
      <c r="RZT34" s="228"/>
      <c r="RZU34" s="227"/>
      <c r="RZV34" s="228"/>
      <c r="RZW34" s="227"/>
      <c r="RZX34" s="228"/>
      <c r="RZY34" s="227"/>
      <c r="RZZ34" s="228"/>
      <c r="SAA34" s="227"/>
      <c r="SAB34" s="228"/>
      <c r="SAC34" s="227"/>
      <c r="SAD34" s="228"/>
      <c r="SAE34" s="227"/>
      <c r="SAF34" s="228"/>
      <c r="SAG34" s="227"/>
      <c r="SAH34" s="228"/>
      <c r="SAI34" s="227"/>
      <c r="SAJ34" s="228"/>
      <c r="SAK34" s="227"/>
      <c r="SAL34" s="228"/>
      <c r="SAM34" s="227"/>
      <c r="SAN34" s="228"/>
      <c r="SAO34" s="227"/>
      <c r="SAP34" s="228"/>
      <c r="SAQ34" s="227"/>
      <c r="SAR34" s="228"/>
      <c r="SAS34" s="227"/>
      <c r="SAT34" s="228"/>
      <c r="SAU34" s="227"/>
      <c r="SAV34" s="228"/>
      <c r="SAW34" s="227"/>
      <c r="SAX34" s="228"/>
      <c r="SAY34" s="227"/>
      <c r="SAZ34" s="228"/>
      <c r="SBA34" s="227"/>
      <c r="SBB34" s="228"/>
      <c r="SBC34" s="227"/>
      <c r="SBD34" s="228"/>
      <c r="SBE34" s="227"/>
      <c r="SBF34" s="228"/>
      <c r="SBG34" s="227"/>
      <c r="SBH34" s="228"/>
      <c r="SBI34" s="227"/>
      <c r="SBJ34" s="228"/>
      <c r="SBK34" s="227"/>
      <c r="SBL34" s="228"/>
      <c r="SBM34" s="227"/>
      <c r="SBN34" s="228"/>
      <c r="SBO34" s="227"/>
      <c r="SBP34" s="228"/>
      <c r="SBQ34" s="227"/>
      <c r="SBR34" s="228"/>
      <c r="SBS34" s="227"/>
      <c r="SBT34" s="228"/>
      <c r="SBU34" s="227"/>
      <c r="SBV34" s="228"/>
      <c r="SBW34" s="227"/>
      <c r="SBX34" s="228"/>
      <c r="SBY34" s="227"/>
      <c r="SBZ34" s="228"/>
      <c r="SCA34" s="227"/>
      <c r="SCB34" s="228"/>
      <c r="SCC34" s="227"/>
      <c r="SCD34" s="228"/>
      <c r="SCE34" s="227"/>
      <c r="SCF34" s="228"/>
      <c r="SCG34" s="227"/>
      <c r="SCH34" s="228"/>
      <c r="SCI34" s="227"/>
      <c r="SCJ34" s="228"/>
      <c r="SCK34" s="227"/>
      <c r="SCL34" s="228"/>
      <c r="SCM34" s="227"/>
      <c r="SCN34" s="228"/>
      <c r="SCO34" s="227"/>
      <c r="SCP34" s="228"/>
      <c r="SCQ34" s="227"/>
      <c r="SCR34" s="228"/>
      <c r="SCS34" s="227"/>
      <c r="SCT34" s="228"/>
      <c r="SCU34" s="227"/>
      <c r="SCV34" s="228"/>
      <c r="SCW34" s="227"/>
      <c r="SCX34" s="228"/>
      <c r="SCY34" s="227"/>
      <c r="SCZ34" s="228"/>
      <c r="SDA34" s="227"/>
      <c r="SDB34" s="228"/>
      <c r="SDC34" s="227"/>
      <c r="SDD34" s="228"/>
      <c r="SDE34" s="227"/>
      <c r="SDF34" s="228"/>
      <c r="SDG34" s="227"/>
      <c r="SDH34" s="228"/>
      <c r="SDI34" s="227"/>
      <c r="SDJ34" s="228"/>
      <c r="SDK34" s="227"/>
      <c r="SDL34" s="228"/>
      <c r="SDM34" s="227"/>
      <c r="SDN34" s="228"/>
      <c r="SDO34" s="227"/>
      <c r="SDP34" s="228"/>
      <c r="SDQ34" s="227"/>
      <c r="SDR34" s="228"/>
      <c r="SDS34" s="227"/>
      <c r="SDT34" s="228"/>
      <c r="SDU34" s="227"/>
      <c r="SDV34" s="228"/>
      <c r="SDW34" s="227"/>
      <c r="SDX34" s="228"/>
      <c r="SDY34" s="227"/>
      <c r="SDZ34" s="228"/>
      <c r="SEA34" s="227"/>
      <c r="SEB34" s="228"/>
      <c r="SEC34" s="227"/>
      <c r="SED34" s="228"/>
      <c r="SEE34" s="227"/>
      <c r="SEF34" s="228"/>
      <c r="SEG34" s="227"/>
      <c r="SEH34" s="228"/>
      <c r="SEI34" s="227"/>
      <c r="SEJ34" s="228"/>
      <c r="SEK34" s="227"/>
      <c r="SEL34" s="228"/>
      <c r="SEM34" s="227"/>
      <c r="SEN34" s="228"/>
      <c r="SEO34" s="227"/>
      <c r="SEP34" s="228"/>
      <c r="SEQ34" s="227"/>
      <c r="SER34" s="228"/>
      <c r="SES34" s="227"/>
      <c r="SET34" s="228"/>
      <c r="SEU34" s="227"/>
      <c r="SEV34" s="228"/>
      <c r="SEW34" s="227"/>
      <c r="SEX34" s="228"/>
      <c r="SEY34" s="227"/>
      <c r="SEZ34" s="228"/>
      <c r="SFA34" s="227"/>
      <c r="SFB34" s="228"/>
      <c r="SFC34" s="227"/>
      <c r="SFD34" s="228"/>
      <c r="SFE34" s="227"/>
      <c r="SFF34" s="228"/>
      <c r="SFG34" s="227"/>
      <c r="SFH34" s="228"/>
      <c r="SFI34" s="227"/>
      <c r="SFJ34" s="228"/>
      <c r="SFK34" s="227"/>
      <c r="SFL34" s="228"/>
      <c r="SFM34" s="227"/>
      <c r="SFN34" s="228"/>
      <c r="SFO34" s="227"/>
      <c r="SFP34" s="228"/>
      <c r="SFQ34" s="227"/>
      <c r="SFR34" s="228"/>
      <c r="SFS34" s="227"/>
      <c r="SFT34" s="228"/>
      <c r="SFU34" s="227"/>
      <c r="SFV34" s="228"/>
      <c r="SFW34" s="227"/>
      <c r="SFX34" s="228"/>
      <c r="SFY34" s="227"/>
      <c r="SFZ34" s="228"/>
      <c r="SGA34" s="227"/>
      <c r="SGB34" s="228"/>
      <c r="SGC34" s="227"/>
      <c r="SGD34" s="228"/>
      <c r="SGE34" s="227"/>
      <c r="SGF34" s="228"/>
      <c r="SGG34" s="227"/>
      <c r="SGH34" s="228"/>
      <c r="SGI34" s="227"/>
      <c r="SGJ34" s="228"/>
      <c r="SGK34" s="227"/>
      <c r="SGL34" s="228"/>
      <c r="SGM34" s="227"/>
      <c r="SGN34" s="228"/>
      <c r="SGO34" s="227"/>
      <c r="SGP34" s="228"/>
      <c r="SGQ34" s="227"/>
      <c r="SGR34" s="228"/>
      <c r="SGS34" s="227"/>
      <c r="SGT34" s="228"/>
      <c r="SGU34" s="227"/>
      <c r="SGV34" s="228"/>
      <c r="SGW34" s="227"/>
      <c r="SGX34" s="228"/>
      <c r="SGY34" s="227"/>
      <c r="SGZ34" s="228"/>
      <c r="SHA34" s="227"/>
      <c r="SHB34" s="228"/>
      <c r="SHC34" s="227"/>
      <c r="SHD34" s="228"/>
      <c r="SHE34" s="227"/>
      <c r="SHF34" s="228"/>
      <c r="SHG34" s="227"/>
      <c r="SHH34" s="228"/>
      <c r="SHI34" s="227"/>
      <c r="SHJ34" s="228"/>
      <c r="SHK34" s="227"/>
      <c r="SHL34" s="228"/>
      <c r="SHM34" s="227"/>
      <c r="SHN34" s="228"/>
      <c r="SHO34" s="227"/>
      <c r="SHP34" s="228"/>
      <c r="SHQ34" s="227"/>
      <c r="SHR34" s="228"/>
      <c r="SHS34" s="227"/>
      <c r="SHT34" s="228"/>
      <c r="SHU34" s="227"/>
      <c r="SHV34" s="228"/>
      <c r="SHW34" s="227"/>
      <c r="SHX34" s="228"/>
      <c r="SHY34" s="227"/>
      <c r="SHZ34" s="228"/>
      <c r="SIA34" s="227"/>
      <c r="SIB34" s="228"/>
      <c r="SIC34" s="227"/>
      <c r="SID34" s="228"/>
      <c r="SIE34" s="227"/>
      <c r="SIF34" s="228"/>
      <c r="SIG34" s="227"/>
      <c r="SIH34" s="228"/>
      <c r="SII34" s="227"/>
      <c r="SIJ34" s="228"/>
      <c r="SIK34" s="227"/>
      <c r="SIL34" s="228"/>
      <c r="SIM34" s="227"/>
      <c r="SIN34" s="228"/>
      <c r="SIO34" s="227"/>
      <c r="SIP34" s="228"/>
      <c r="SIQ34" s="227"/>
      <c r="SIR34" s="228"/>
      <c r="SIS34" s="227"/>
      <c r="SIT34" s="228"/>
      <c r="SIU34" s="227"/>
      <c r="SIV34" s="228"/>
      <c r="SIW34" s="227"/>
      <c r="SIX34" s="228"/>
      <c r="SIY34" s="227"/>
      <c r="SIZ34" s="228"/>
      <c r="SJA34" s="227"/>
      <c r="SJB34" s="228"/>
      <c r="SJC34" s="227"/>
      <c r="SJD34" s="228"/>
      <c r="SJE34" s="227"/>
      <c r="SJF34" s="228"/>
      <c r="SJG34" s="227"/>
      <c r="SJH34" s="228"/>
      <c r="SJI34" s="227"/>
      <c r="SJJ34" s="228"/>
      <c r="SJK34" s="227"/>
      <c r="SJL34" s="228"/>
      <c r="SJM34" s="227"/>
      <c r="SJN34" s="228"/>
      <c r="SJO34" s="227"/>
      <c r="SJP34" s="228"/>
      <c r="SJQ34" s="227"/>
      <c r="SJR34" s="228"/>
      <c r="SJS34" s="227"/>
      <c r="SJT34" s="228"/>
      <c r="SJU34" s="227"/>
      <c r="SJV34" s="228"/>
      <c r="SJW34" s="227"/>
      <c r="SJX34" s="228"/>
      <c r="SJY34" s="227"/>
      <c r="SJZ34" s="228"/>
      <c r="SKA34" s="227"/>
      <c r="SKB34" s="228"/>
      <c r="SKC34" s="227"/>
      <c r="SKD34" s="228"/>
      <c r="SKE34" s="227"/>
      <c r="SKF34" s="228"/>
      <c r="SKG34" s="227"/>
      <c r="SKH34" s="228"/>
      <c r="SKI34" s="227"/>
      <c r="SKJ34" s="228"/>
      <c r="SKK34" s="227"/>
      <c r="SKL34" s="228"/>
      <c r="SKM34" s="227"/>
      <c r="SKN34" s="228"/>
      <c r="SKO34" s="227"/>
      <c r="SKP34" s="228"/>
      <c r="SKQ34" s="227"/>
      <c r="SKR34" s="228"/>
      <c r="SKS34" s="227"/>
      <c r="SKT34" s="228"/>
      <c r="SKU34" s="227"/>
      <c r="SKV34" s="228"/>
      <c r="SKW34" s="227"/>
      <c r="SKX34" s="228"/>
      <c r="SKY34" s="227"/>
      <c r="SKZ34" s="228"/>
      <c r="SLA34" s="227"/>
      <c r="SLB34" s="228"/>
      <c r="SLC34" s="227"/>
      <c r="SLD34" s="228"/>
      <c r="SLE34" s="227"/>
      <c r="SLF34" s="228"/>
      <c r="SLG34" s="227"/>
      <c r="SLH34" s="228"/>
      <c r="SLI34" s="227"/>
      <c r="SLJ34" s="228"/>
      <c r="SLK34" s="227"/>
      <c r="SLL34" s="228"/>
      <c r="SLM34" s="227"/>
      <c r="SLN34" s="228"/>
      <c r="SLO34" s="227"/>
      <c r="SLP34" s="228"/>
      <c r="SLQ34" s="227"/>
      <c r="SLR34" s="228"/>
      <c r="SLS34" s="227"/>
      <c r="SLT34" s="228"/>
      <c r="SLU34" s="227"/>
      <c r="SLV34" s="228"/>
      <c r="SLW34" s="227"/>
      <c r="SLX34" s="228"/>
      <c r="SLY34" s="227"/>
      <c r="SLZ34" s="228"/>
      <c r="SMA34" s="227"/>
      <c r="SMB34" s="228"/>
      <c r="SMC34" s="227"/>
      <c r="SMD34" s="228"/>
      <c r="SME34" s="227"/>
      <c r="SMF34" s="228"/>
      <c r="SMG34" s="227"/>
      <c r="SMH34" s="228"/>
      <c r="SMI34" s="227"/>
      <c r="SMJ34" s="228"/>
      <c r="SMK34" s="227"/>
      <c r="SML34" s="228"/>
      <c r="SMM34" s="227"/>
      <c r="SMN34" s="228"/>
      <c r="SMO34" s="227"/>
      <c r="SMP34" s="228"/>
      <c r="SMQ34" s="227"/>
      <c r="SMR34" s="228"/>
      <c r="SMS34" s="227"/>
      <c r="SMT34" s="228"/>
      <c r="SMU34" s="227"/>
      <c r="SMV34" s="228"/>
      <c r="SMW34" s="227"/>
      <c r="SMX34" s="228"/>
      <c r="SMY34" s="227"/>
      <c r="SMZ34" s="228"/>
      <c r="SNA34" s="227"/>
      <c r="SNB34" s="228"/>
      <c r="SNC34" s="227"/>
      <c r="SND34" s="228"/>
      <c r="SNE34" s="227"/>
      <c r="SNF34" s="228"/>
      <c r="SNG34" s="227"/>
      <c r="SNH34" s="228"/>
      <c r="SNI34" s="227"/>
      <c r="SNJ34" s="228"/>
      <c r="SNK34" s="227"/>
      <c r="SNL34" s="228"/>
      <c r="SNM34" s="227"/>
      <c r="SNN34" s="228"/>
      <c r="SNO34" s="227"/>
      <c r="SNP34" s="228"/>
      <c r="SNQ34" s="227"/>
      <c r="SNR34" s="228"/>
      <c r="SNS34" s="227"/>
      <c r="SNT34" s="228"/>
      <c r="SNU34" s="227"/>
      <c r="SNV34" s="228"/>
      <c r="SNW34" s="227"/>
      <c r="SNX34" s="228"/>
      <c r="SNY34" s="227"/>
      <c r="SNZ34" s="228"/>
      <c r="SOA34" s="227"/>
      <c r="SOB34" s="228"/>
      <c r="SOC34" s="227"/>
      <c r="SOD34" s="228"/>
      <c r="SOE34" s="227"/>
      <c r="SOF34" s="228"/>
      <c r="SOG34" s="227"/>
      <c r="SOH34" s="228"/>
      <c r="SOI34" s="227"/>
      <c r="SOJ34" s="228"/>
      <c r="SOK34" s="227"/>
      <c r="SOL34" s="228"/>
      <c r="SOM34" s="227"/>
      <c r="SON34" s="228"/>
      <c r="SOO34" s="227"/>
      <c r="SOP34" s="228"/>
      <c r="SOQ34" s="227"/>
      <c r="SOR34" s="228"/>
      <c r="SOS34" s="227"/>
      <c r="SOT34" s="228"/>
      <c r="SOU34" s="227"/>
      <c r="SOV34" s="228"/>
      <c r="SOW34" s="227"/>
      <c r="SOX34" s="228"/>
      <c r="SOY34" s="227"/>
      <c r="SOZ34" s="228"/>
      <c r="SPA34" s="227"/>
      <c r="SPB34" s="228"/>
      <c r="SPC34" s="227"/>
      <c r="SPD34" s="228"/>
      <c r="SPE34" s="227"/>
      <c r="SPF34" s="228"/>
      <c r="SPG34" s="227"/>
      <c r="SPH34" s="228"/>
      <c r="SPI34" s="227"/>
      <c r="SPJ34" s="228"/>
      <c r="SPK34" s="227"/>
      <c r="SPL34" s="228"/>
      <c r="SPM34" s="227"/>
      <c r="SPN34" s="228"/>
      <c r="SPO34" s="227"/>
      <c r="SPP34" s="228"/>
      <c r="SPQ34" s="227"/>
      <c r="SPR34" s="228"/>
      <c r="SPS34" s="227"/>
      <c r="SPT34" s="228"/>
      <c r="SPU34" s="227"/>
      <c r="SPV34" s="228"/>
      <c r="SPW34" s="227"/>
      <c r="SPX34" s="228"/>
      <c r="SPY34" s="227"/>
      <c r="SPZ34" s="228"/>
      <c r="SQA34" s="227"/>
      <c r="SQB34" s="228"/>
      <c r="SQC34" s="227"/>
      <c r="SQD34" s="228"/>
      <c r="SQE34" s="227"/>
      <c r="SQF34" s="228"/>
      <c r="SQG34" s="227"/>
      <c r="SQH34" s="228"/>
      <c r="SQI34" s="227"/>
      <c r="SQJ34" s="228"/>
      <c r="SQK34" s="227"/>
      <c r="SQL34" s="228"/>
      <c r="SQM34" s="227"/>
      <c r="SQN34" s="228"/>
      <c r="SQO34" s="227"/>
      <c r="SQP34" s="228"/>
      <c r="SQQ34" s="227"/>
      <c r="SQR34" s="228"/>
      <c r="SQS34" s="227"/>
      <c r="SQT34" s="228"/>
      <c r="SQU34" s="227"/>
      <c r="SQV34" s="228"/>
      <c r="SQW34" s="227"/>
      <c r="SQX34" s="228"/>
      <c r="SQY34" s="227"/>
      <c r="SQZ34" s="228"/>
      <c r="SRA34" s="227"/>
      <c r="SRB34" s="228"/>
      <c r="SRC34" s="227"/>
      <c r="SRD34" s="228"/>
      <c r="SRE34" s="227"/>
      <c r="SRF34" s="228"/>
      <c r="SRG34" s="227"/>
      <c r="SRH34" s="228"/>
      <c r="SRI34" s="227"/>
      <c r="SRJ34" s="228"/>
      <c r="SRK34" s="227"/>
      <c r="SRL34" s="228"/>
      <c r="SRM34" s="227"/>
      <c r="SRN34" s="228"/>
      <c r="SRO34" s="227"/>
      <c r="SRP34" s="228"/>
      <c r="SRQ34" s="227"/>
      <c r="SRR34" s="228"/>
      <c r="SRS34" s="227"/>
      <c r="SRT34" s="228"/>
      <c r="SRU34" s="227"/>
      <c r="SRV34" s="228"/>
      <c r="SRW34" s="227"/>
      <c r="SRX34" s="228"/>
      <c r="SRY34" s="227"/>
      <c r="SRZ34" s="228"/>
      <c r="SSA34" s="227"/>
      <c r="SSB34" s="228"/>
      <c r="SSC34" s="227"/>
      <c r="SSD34" s="228"/>
      <c r="SSE34" s="227"/>
      <c r="SSF34" s="228"/>
      <c r="SSG34" s="227"/>
      <c r="SSH34" s="228"/>
      <c r="SSI34" s="227"/>
      <c r="SSJ34" s="228"/>
      <c r="SSK34" s="227"/>
      <c r="SSL34" s="228"/>
      <c r="SSM34" s="227"/>
      <c r="SSN34" s="228"/>
      <c r="SSO34" s="227"/>
      <c r="SSP34" s="228"/>
      <c r="SSQ34" s="227"/>
      <c r="SSR34" s="228"/>
      <c r="SSS34" s="227"/>
      <c r="SST34" s="228"/>
      <c r="SSU34" s="227"/>
      <c r="SSV34" s="228"/>
      <c r="SSW34" s="227"/>
      <c r="SSX34" s="228"/>
      <c r="SSY34" s="227"/>
      <c r="SSZ34" s="228"/>
      <c r="STA34" s="227"/>
      <c r="STB34" s="228"/>
      <c r="STC34" s="227"/>
      <c r="STD34" s="228"/>
      <c r="STE34" s="227"/>
      <c r="STF34" s="228"/>
      <c r="STG34" s="227"/>
      <c r="STH34" s="228"/>
      <c r="STI34" s="227"/>
      <c r="STJ34" s="228"/>
      <c r="STK34" s="227"/>
      <c r="STL34" s="228"/>
      <c r="STM34" s="227"/>
      <c r="STN34" s="228"/>
      <c r="STO34" s="227"/>
      <c r="STP34" s="228"/>
      <c r="STQ34" s="227"/>
      <c r="STR34" s="228"/>
      <c r="STS34" s="227"/>
      <c r="STT34" s="228"/>
      <c r="STU34" s="227"/>
      <c r="STV34" s="228"/>
      <c r="STW34" s="227"/>
      <c r="STX34" s="228"/>
      <c r="STY34" s="227"/>
      <c r="STZ34" s="228"/>
      <c r="SUA34" s="227"/>
      <c r="SUB34" s="228"/>
      <c r="SUC34" s="227"/>
      <c r="SUD34" s="228"/>
      <c r="SUE34" s="227"/>
      <c r="SUF34" s="228"/>
      <c r="SUG34" s="227"/>
      <c r="SUH34" s="228"/>
      <c r="SUI34" s="227"/>
      <c r="SUJ34" s="228"/>
      <c r="SUK34" s="227"/>
      <c r="SUL34" s="228"/>
      <c r="SUM34" s="227"/>
      <c r="SUN34" s="228"/>
      <c r="SUO34" s="227"/>
      <c r="SUP34" s="228"/>
      <c r="SUQ34" s="227"/>
      <c r="SUR34" s="228"/>
      <c r="SUS34" s="227"/>
      <c r="SUT34" s="228"/>
      <c r="SUU34" s="227"/>
      <c r="SUV34" s="228"/>
      <c r="SUW34" s="227"/>
      <c r="SUX34" s="228"/>
      <c r="SUY34" s="227"/>
      <c r="SUZ34" s="228"/>
      <c r="SVA34" s="227"/>
      <c r="SVB34" s="228"/>
      <c r="SVC34" s="227"/>
      <c r="SVD34" s="228"/>
      <c r="SVE34" s="227"/>
      <c r="SVF34" s="228"/>
      <c r="SVG34" s="227"/>
      <c r="SVH34" s="228"/>
      <c r="SVI34" s="227"/>
      <c r="SVJ34" s="228"/>
      <c r="SVK34" s="227"/>
      <c r="SVL34" s="228"/>
      <c r="SVM34" s="227"/>
      <c r="SVN34" s="228"/>
      <c r="SVO34" s="227"/>
      <c r="SVP34" s="228"/>
      <c r="SVQ34" s="227"/>
      <c r="SVR34" s="228"/>
      <c r="SVS34" s="227"/>
      <c r="SVT34" s="228"/>
      <c r="SVU34" s="227"/>
      <c r="SVV34" s="228"/>
      <c r="SVW34" s="227"/>
      <c r="SVX34" s="228"/>
      <c r="SVY34" s="227"/>
      <c r="SVZ34" s="228"/>
      <c r="SWA34" s="227"/>
      <c r="SWB34" s="228"/>
      <c r="SWC34" s="227"/>
      <c r="SWD34" s="228"/>
      <c r="SWE34" s="227"/>
      <c r="SWF34" s="228"/>
      <c r="SWG34" s="227"/>
      <c r="SWH34" s="228"/>
      <c r="SWI34" s="227"/>
      <c r="SWJ34" s="228"/>
      <c r="SWK34" s="227"/>
      <c r="SWL34" s="228"/>
      <c r="SWM34" s="227"/>
      <c r="SWN34" s="228"/>
      <c r="SWO34" s="227"/>
      <c r="SWP34" s="228"/>
      <c r="SWQ34" s="227"/>
      <c r="SWR34" s="228"/>
      <c r="SWS34" s="227"/>
      <c r="SWT34" s="228"/>
      <c r="SWU34" s="227"/>
      <c r="SWV34" s="228"/>
      <c r="SWW34" s="227"/>
      <c r="SWX34" s="228"/>
      <c r="SWY34" s="227"/>
      <c r="SWZ34" s="228"/>
      <c r="SXA34" s="227"/>
      <c r="SXB34" s="228"/>
      <c r="SXC34" s="227"/>
      <c r="SXD34" s="228"/>
      <c r="SXE34" s="227"/>
      <c r="SXF34" s="228"/>
      <c r="SXG34" s="227"/>
      <c r="SXH34" s="228"/>
      <c r="SXI34" s="227"/>
      <c r="SXJ34" s="228"/>
      <c r="SXK34" s="227"/>
      <c r="SXL34" s="228"/>
      <c r="SXM34" s="227"/>
      <c r="SXN34" s="228"/>
      <c r="SXO34" s="227"/>
      <c r="SXP34" s="228"/>
      <c r="SXQ34" s="227"/>
      <c r="SXR34" s="228"/>
      <c r="SXS34" s="227"/>
      <c r="SXT34" s="228"/>
      <c r="SXU34" s="227"/>
      <c r="SXV34" s="228"/>
      <c r="SXW34" s="227"/>
      <c r="SXX34" s="228"/>
      <c r="SXY34" s="227"/>
      <c r="SXZ34" s="228"/>
      <c r="SYA34" s="227"/>
      <c r="SYB34" s="228"/>
      <c r="SYC34" s="227"/>
      <c r="SYD34" s="228"/>
      <c r="SYE34" s="227"/>
      <c r="SYF34" s="228"/>
      <c r="SYG34" s="227"/>
      <c r="SYH34" s="228"/>
      <c r="SYI34" s="227"/>
      <c r="SYJ34" s="228"/>
      <c r="SYK34" s="227"/>
      <c r="SYL34" s="228"/>
      <c r="SYM34" s="227"/>
      <c r="SYN34" s="228"/>
      <c r="SYO34" s="227"/>
      <c r="SYP34" s="228"/>
      <c r="SYQ34" s="227"/>
      <c r="SYR34" s="228"/>
      <c r="SYS34" s="227"/>
      <c r="SYT34" s="228"/>
      <c r="SYU34" s="227"/>
      <c r="SYV34" s="228"/>
      <c r="SYW34" s="227"/>
      <c r="SYX34" s="228"/>
      <c r="SYY34" s="227"/>
      <c r="SYZ34" s="228"/>
      <c r="SZA34" s="227"/>
      <c r="SZB34" s="228"/>
      <c r="SZC34" s="227"/>
      <c r="SZD34" s="228"/>
      <c r="SZE34" s="227"/>
      <c r="SZF34" s="228"/>
      <c r="SZG34" s="227"/>
      <c r="SZH34" s="228"/>
      <c r="SZI34" s="227"/>
      <c r="SZJ34" s="228"/>
      <c r="SZK34" s="227"/>
      <c r="SZL34" s="228"/>
      <c r="SZM34" s="227"/>
      <c r="SZN34" s="228"/>
      <c r="SZO34" s="227"/>
      <c r="SZP34" s="228"/>
      <c r="SZQ34" s="227"/>
      <c r="SZR34" s="228"/>
      <c r="SZS34" s="227"/>
      <c r="SZT34" s="228"/>
      <c r="SZU34" s="227"/>
      <c r="SZV34" s="228"/>
      <c r="SZW34" s="227"/>
      <c r="SZX34" s="228"/>
      <c r="SZY34" s="227"/>
      <c r="SZZ34" s="228"/>
      <c r="TAA34" s="227"/>
      <c r="TAB34" s="228"/>
      <c r="TAC34" s="227"/>
      <c r="TAD34" s="228"/>
      <c r="TAE34" s="227"/>
      <c r="TAF34" s="228"/>
      <c r="TAG34" s="227"/>
      <c r="TAH34" s="228"/>
      <c r="TAI34" s="227"/>
      <c r="TAJ34" s="228"/>
      <c r="TAK34" s="227"/>
      <c r="TAL34" s="228"/>
      <c r="TAM34" s="227"/>
      <c r="TAN34" s="228"/>
      <c r="TAO34" s="227"/>
      <c r="TAP34" s="228"/>
      <c r="TAQ34" s="227"/>
      <c r="TAR34" s="228"/>
      <c r="TAS34" s="227"/>
      <c r="TAT34" s="228"/>
      <c r="TAU34" s="227"/>
      <c r="TAV34" s="228"/>
      <c r="TAW34" s="227"/>
      <c r="TAX34" s="228"/>
      <c r="TAY34" s="227"/>
      <c r="TAZ34" s="228"/>
      <c r="TBA34" s="227"/>
      <c r="TBB34" s="228"/>
      <c r="TBC34" s="227"/>
      <c r="TBD34" s="228"/>
      <c r="TBE34" s="227"/>
      <c r="TBF34" s="228"/>
      <c r="TBG34" s="227"/>
      <c r="TBH34" s="228"/>
      <c r="TBI34" s="227"/>
      <c r="TBJ34" s="228"/>
      <c r="TBK34" s="227"/>
      <c r="TBL34" s="228"/>
      <c r="TBM34" s="227"/>
      <c r="TBN34" s="228"/>
      <c r="TBO34" s="227"/>
      <c r="TBP34" s="228"/>
      <c r="TBQ34" s="227"/>
      <c r="TBR34" s="228"/>
      <c r="TBS34" s="227"/>
      <c r="TBT34" s="228"/>
      <c r="TBU34" s="227"/>
      <c r="TBV34" s="228"/>
      <c r="TBW34" s="227"/>
      <c r="TBX34" s="228"/>
      <c r="TBY34" s="227"/>
      <c r="TBZ34" s="228"/>
      <c r="TCA34" s="227"/>
      <c r="TCB34" s="228"/>
      <c r="TCC34" s="227"/>
      <c r="TCD34" s="228"/>
      <c r="TCE34" s="227"/>
      <c r="TCF34" s="228"/>
      <c r="TCG34" s="227"/>
      <c r="TCH34" s="228"/>
      <c r="TCI34" s="227"/>
      <c r="TCJ34" s="228"/>
      <c r="TCK34" s="227"/>
      <c r="TCL34" s="228"/>
      <c r="TCM34" s="227"/>
      <c r="TCN34" s="228"/>
      <c r="TCO34" s="227"/>
      <c r="TCP34" s="228"/>
      <c r="TCQ34" s="227"/>
      <c r="TCR34" s="228"/>
      <c r="TCS34" s="227"/>
      <c r="TCT34" s="228"/>
      <c r="TCU34" s="227"/>
      <c r="TCV34" s="228"/>
      <c r="TCW34" s="227"/>
      <c r="TCX34" s="228"/>
      <c r="TCY34" s="227"/>
      <c r="TCZ34" s="228"/>
      <c r="TDA34" s="227"/>
      <c r="TDB34" s="228"/>
      <c r="TDC34" s="227"/>
      <c r="TDD34" s="228"/>
      <c r="TDE34" s="227"/>
      <c r="TDF34" s="228"/>
      <c r="TDG34" s="227"/>
      <c r="TDH34" s="228"/>
      <c r="TDI34" s="227"/>
      <c r="TDJ34" s="228"/>
      <c r="TDK34" s="227"/>
      <c r="TDL34" s="228"/>
      <c r="TDM34" s="227"/>
      <c r="TDN34" s="228"/>
      <c r="TDO34" s="227"/>
      <c r="TDP34" s="228"/>
      <c r="TDQ34" s="227"/>
      <c r="TDR34" s="228"/>
      <c r="TDS34" s="227"/>
      <c r="TDT34" s="228"/>
      <c r="TDU34" s="227"/>
      <c r="TDV34" s="228"/>
      <c r="TDW34" s="227"/>
      <c r="TDX34" s="228"/>
      <c r="TDY34" s="227"/>
      <c r="TDZ34" s="228"/>
      <c r="TEA34" s="227"/>
      <c r="TEB34" s="228"/>
      <c r="TEC34" s="227"/>
      <c r="TED34" s="228"/>
      <c r="TEE34" s="227"/>
      <c r="TEF34" s="228"/>
      <c r="TEG34" s="227"/>
      <c r="TEH34" s="228"/>
      <c r="TEI34" s="227"/>
      <c r="TEJ34" s="228"/>
      <c r="TEK34" s="227"/>
      <c r="TEL34" s="228"/>
      <c r="TEM34" s="227"/>
      <c r="TEN34" s="228"/>
      <c r="TEO34" s="227"/>
      <c r="TEP34" s="228"/>
      <c r="TEQ34" s="227"/>
      <c r="TER34" s="228"/>
      <c r="TES34" s="227"/>
      <c r="TET34" s="228"/>
      <c r="TEU34" s="227"/>
      <c r="TEV34" s="228"/>
      <c r="TEW34" s="227"/>
      <c r="TEX34" s="228"/>
      <c r="TEY34" s="227"/>
      <c r="TEZ34" s="228"/>
      <c r="TFA34" s="227"/>
      <c r="TFB34" s="228"/>
      <c r="TFC34" s="227"/>
      <c r="TFD34" s="228"/>
      <c r="TFE34" s="227"/>
      <c r="TFF34" s="228"/>
      <c r="TFG34" s="227"/>
      <c r="TFH34" s="228"/>
      <c r="TFI34" s="227"/>
      <c r="TFJ34" s="228"/>
      <c r="TFK34" s="227"/>
      <c r="TFL34" s="228"/>
      <c r="TFM34" s="227"/>
      <c r="TFN34" s="228"/>
      <c r="TFO34" s="227"/>
      <c r="TFP34" s="228"/>
      <c r="TFQ34" s="227"/>
      <c r="TFR34" s="228"/>
      <c r="TFS34" s="227"/>
      <c r="TFT34" s="228"/>
      <c r="TFU34" s="227"/>
      <c r="TFV34" s="228"/>
      <c r="TFW34" s="227"/>
      <c r="TFX34" s="228"/>
      <c r="TFY34" s="227"/>
      <c r="TFZ34" s="228"/>
      <c r="TGA34" s="227"/>
      <c r="TGB34" s="228"/>
      <c r="TGC34" s="227"/>
      <c r="TGD34" s="228"/>
      <c r="TGE34" s="227"/>
      <c r="TGF34" s="228"/>
      <c r="TGG34" s="227"/>
      <c r="TGH34" s="228"/>
      <c r="TGI34" s="227"/>
      <c r="TGJ34" s="228"/>
      <c r="TGK34" s="227"/>
      <c r="TGL34" s="228"/>
      <c r="TGM34" s="227"/>
      <c r="TGN34" s="228"/>
      <c r="TGO34" s="227"/>
      <c r="TGP34" s="228"/>
      <c r="TGQ34" s="227"/>
      <c r="TGR34" s="228"/>
      <c r="TGS34" s="227"/>
      <c r="TGT34" s="228"/>
      <c r="TGU34" s="227"/>
      <c r="TGV34" s="228"/>
      <c r="TGW34" s="227"/>
      <c r="TGX34" s="228"/>
      <c r="TGY34" s="227"/>
      <c r="TGZ34" s="228"/>
      <c r="THA34" s="227"/>
      <c r="THB34" s="228"/>
      <c r="THC34" s="227"/>
      <c r="THD34" s="228"/>
      <c r="THE34" s="227"/>
      <c r="THF34" s="228"/>
      <c r="THG34" s="227"/>
      <c r="THH34" s="228"/>
      <c r="THI34" s="227"/>
      <c r="THJ34" s="228"/>
      <c r="THK34" s="227"/>
      <c r="THL34" s="228"/>
      <c r="THM34" s="227"/>
      <c r="THN34" s="228"/>
      <c r="THO34" s="227"/>
      <c r="THP34" s="228"/>
      <c r="THQ34" s="227"/>
      <c r="THR34" s="228"/>
      <c r="THS34" s="227"/>
      <c r="THT34" s="228"/>
      <c r="THU34" s="227"/>
      <c r="THV34" s="228"/>
      <c r="THW34" s="227"/>
      <c r="THX34" s="228"/>
      <c r="THY34" s="227"/>
      <c r="THZ34" s="228"/>
      <c r="TIA34" s="227"/>
      <c r="TIB34" s="228"/>
      <c r="TIC34" s="227"/>
      <c r="TID34" s="228"/>
      <c r="TIE34" s="227"/>
      <c r="TIF34" s="228"/>
      <c r="TIG34" s="227"/>
      <c r="TIH34" s="228"/>
      <c r="TII34" s="227"/>
      <c r="TIJ34" s="228"/>
      <c r="TIK34" s="227"/>
      <c r="TIL34" s="228"/>
      <c r="TIM34" s="227"/>
      <c r="TIN34" s="228"/>
      <c r="TIO34" s="227"/>
      <c r="TIP34" s="228"/>
      <c r="TIQ34" s="227"/>
      <c r="TIR34" s="228"/>
      <c r="TIS34" s="227"/>
      <c r="TIT34" s="228"/>
      <c r="TIU34" s="227"/>
      <c r="TIV34" s="228"/>
      <c r="TIW34" s="227"/>
      <c r="TIX34" s="228"/>
      <c r="TIY34" s="227"/>
      <c r="TIZ34" s="228"/>
      <c r="TJA34" s="227"/>
      <c r="TJB34" s="228"/>
      <c r="TJC34" s="227"/>
      <c r="TJD34" s="228"/>
      <c r="TJE34" s="227"/>
      <c r="TJF34" s="228"/>
      <c r="TJG34" s="227"/>
      <c r="TJH34" s="228"/>
      <c r="TJI34" s="227"/>
      <c r="TJJ34" s="228"/>
      <c r="TJK34" s="227"/>
      <c r="TJL34" s="228"/>
      <c r="TJM34" s="227"/>
      <c r="TJN34" s="228"/>
      <c r="TJO34" s="227"/>
      <c r="TJP34" s="228"/>
      <c r="TJQ34" s="227"/>
      <c r="TJR34" s="228"/>
      <c r="TJS34" s="227"/>
      <c r="TJT34" s="228"/>
      <c r="TJU34" s="227"/>
      <c r="TJV34" s="228"/>
      <c r="TJW34" s="227"/>
      <c r="TJX34" s="228"/>
      <c r="TJY34" s="227"/>
      <c r="TJZ34" s="228"/>
      <c r="TKA34" s="227"/>
      <c r="TKB34" s="228"/>
      <c r="TKC34" s="227"/>
      <c r="TKD34" s="228"/>
      <c r="TKE34" s="227"/>
      <c r="TKF34" s="228"/>
      <c r="TKG34" s="227"/>
      <c r="TKH34" s="228"/>
      <c r="TKI34" s="227"/>
      <c r="TKJ34" s="228"/>
      <c r="TKK34" s="227"/>
      <c r="TKL34" s="228"/>
      <c r="TKM34" s="227"/>
      <c r="TKN34" s="228"/>
      <c r="TKO34" s="227"/>
      <c r="TKP34" s="228"/>
      <c r="TKQ34" s="227"/>
      <c r="TKR34" s="228"/>
      <c r="TKS34" s="227"/>
      <c r="TKT34" s="228"/>
      <c r="TKU34" s="227"/>
      <c r="TKV34" s="228"/>
      <c r="TKW34" s="227"/>
      <c r="TKX34" s="228"/>
      <c r="TKY34" s="227"/>
      <c r="TKZ34" s="228"/>
      <c r="TLA34" s="227"/>
      <c r="TLB34" s="228"/>
      <c r="TLC34" s="227"/>
      <c r="TLD34" s="228"/>
      <c r="TLE34" s="227"/>
      <c r="TLF34" s="228"/>
      <c r="TLG34" s="227"/>
      <c r="TLH34" s="228"/>
      <c r="TLI34" s="227"/>
      <c r="TLJ34" s="228"/>
      <c r="TLK34" s="227"/>
      <c r="TLL34" s="228"/>
      <c r="TLM34" s="227"/>
      <c r="TLN34" s="228"/>
      <c r="TLO34" s="227"/>
      <c r="TLP34" s="228"/>
      <c r="TLQ34" s="227"/>
      <c r="TLR34" s="228"/>
      <c r="TLS34" s="227"/>
      <c r="TLT34" s="228"/>
      <c r="TLU34" s="227"/>
      <c r="TLV34" s="228"/>
      <c r="TLW34" s="227"/>
      <c r="TLX34" s="228"/>
      <c r="TLY34" s="227"/>
      <c r="TLZ34" s="228"/>
      <c r="TMA34" s="227"/>
      <c r="TMB34" s="228"/>
      <c r="TMC34" s="227"/>
      <c r="TMD34" s="228"/>
      <c r="TME34" s="227"/>
      <c r="TMF34" s="228"/>
      <c r="TMG34" s="227"/>
      <c r="TMH34" s="228"/>
      <c r="TMI34" s="227"/>
      <c r="TMJ34" s="228"/>
      <c r="TMK34" s="227"/>
      <c r="TML34" s="228"/>
      <c r="TMM34" s="227"/>
      <c r="TMN34" s="228"/>
      <c r="TMO34" s="227"/>
      <c r="TMP34" s="228"/>
      <c r="TMQ34" s="227"/>
      <c r="TMR34" s="228"/>
      <c r="TMS34" s="227"/>
      <c r="TMT34" s="228"/>
      <c r="TMU34" s="227"/>
      <c r="TMV34" s="228"/>
      <c r="TMW34" s="227"/>
      <c r="TMX34" s="228"/>
      <c r="TMY34" s="227"/>
      <c r="TMZ34" s="228"/>
      <c r="TNA34" s="227"/>
      <c r="TNB34" s="228"/>
      <c r="TNC34" s="227"/>
      <c r="TND34" s="228"/>
      <c r="TNE34" s="227"/>
      <c r="TNF34" s="228"/>
      <c r="TNG34" s="227"/>
      <c r="TNH34" s="228"/>
      <c r="TNI34" s="227"/>
      <c r="TNJ34" s="228"/>
      <c r="TNK34" s="227"/>
      <c r="TNL34" s="228"/>
      <c r="TNM34" s="227"/>
      <c r="TNN34" s="228"/>
      <c r="TNO34" s="227"/>
      <c r="TNP34" s="228"/>
      <c r="TNQ34" s="227"/>
      <c r="TNR34" s="228"/>
      <c r="TNS34" s="227"/>
      <c r="TNT34" s="228"/>
      <c r="TNU34" s="227"/>
      <c r="TNV34" s="228"/>
      <c r="TNW34" s="227"/>
      <c r="TNX34" s="228"/>
      <c r="TNY34" s="227"/>
      <c r="TNZ34" s="228"/>
      <c r="TOA34" s="227"/>
      <c r="TOB34" s="228"/>
      <c r="TOC34" s="227"/>
      <c r="TOD34" s="228"/>
      <c r="TOE34" s="227"/>
      <c r="TOF34" s="228"/>
      <c r="TOG34" s="227"/>
      <c r="TOH34" s="228"/>
      <c r="TOI34" s="227"/>
      <c r="TOJ34" s="228"/>
      <c r="TOK34" s="227"/>
      <c r="TOL34" s="228"/>
      <c r="TOM34" s="227"/>
      <c r="TON34" s="228"/>
      <c r="TOO34" s="227"/>
      <c r="TOP34" s="228"/>
      <c r="TOQ34" s="227"/>
      <c r="TOR34" s="228"/>
      <c r="TOS34" s="227"/>
      <c r="TOT34" s="228"/>
      <c r="TOU34" s="227"/>
      <c r="TOV34" s="228"/>
      <c r="TOW34" s="227"/>
      <c r="TOX34" s="228"/>
      <c r="TOY34" s="227"/>
      <c r="TOZ34" s="228"/>
      <c r="TPA34" s="227"/>
      <c r="TPB34" s="228"/>
      <c r="TPC34" s="227"/>
      <c r="TPD34" s="228"/>
      <c r="TPE34" s="227"/>
      <c r="TPF34" s="228"/>
      <c r="TPG34" s="227"/>
      <c r="TPH34" s="228"/>
      <c r="TPI34" s="227"/>
      <c r="TPJ34" s="228"/>
      <c r="TPK34" s="227"/>
      <c r="TPL34" s="228"/>
      <c r="TPM34" s="227"/>
      <c r="TPN34" s="228"/>
      <c r="TPO34" s="227"/>
      <c r="TPP34" s="228"/>
      <c r="TPQ34" s="227"/>
      <c r="TPR34" s="228"/>
      <c r="TPS34" s="227"/>
      <c r="TPT34" s="228"/>
      <c r="TPU34" s="227"/>
      <c r="TPV34" s="228"/>
      <c r="TPW34" s="227"/>
      <c r="TPX34" s="228"/>
      <c r="TPY34" s="227"/>
      <c r="TPZ34" s="228"/>
      <c r="TQA34" s="227"/>
      <c r="TQB34" s="228"/>
      <c r="TQC34" s="227"/>
      <c r="TQD34" s="228"/>
      <c r="TQE34" s="227"/>
      <c r="TQF34" s="228"/>
      <c r="TQG34" s="227"/>
      <c r="TQH34" s="228"/>
      <c r="TQI34" s="227"/>
      <c r="TQJ34" s="228"/>
      <c r="TQK34" s="227"/>
      <c r="TQL34" s="228"/>
      <c r="TQM34" s="227"/>
      <c r="TQN34" s="228"/>
      <c r="TQO34" s="227"/>
      <c r="TQP34" s="228"/>
      <c r="TQQ34" s="227"/>
      <c r="TQR34" s="228"/>
      <c r="TQS34" s="227"/>
      <c r="TQT34" s="228"/>
      <c r="TQU34" s="227"/>
      <c r="TQV34" s="228"/>
      <c r="TQW34" s="227"/>
      <c r="TQX34" s="228"/>
      <c r="TQY34" s="227"/>
      <c r="TQZ34" s="228"/>
      <c r="TRA34" s="227"/>
      <c r="TRB34" s="228"/>
      <c r="TRC34" s="227"/>
      <c r="TRD34" s="228"/>
      <c r="TRE34" s="227"/>
      <c r="TRF34" s="228"/>
      <c r="TRG34" s="227"/>
      <c r="TRH34" s="228"/>
      <c r="TRI34" s="227"/>
      <c r="TRJ34" s="228"/>
      <c r="TRK34" s="227"/>
      <c r="TRL34" s="228"/>
      <c r="TRM34" s="227"/>
      <c r="TRN34" s="228"/>
      <c r="TRO34" s="227"/>
      <c r="TRP34" s="228"/>
      <c r="TRQ34" s="227"/>
      <c r="TRR34" s="228"/>
      <c r="TRS34" s="227"/>
      <c r="TRT34" s="228"/>
      <c r="TRU34" s="227"/>
      <c r="TRV34" s="228"/>
      <c r="TRW34" s="227"/>
      <c r="TRX34" s="228"/>
      <c r="TRY34" s="227"/>
      <c r="TRZ34" s="228"/>
      <c r="TSA34" s="227"/>
      <c r="TSB34" s="228"/>
      <c r="TSC34" s="227"/>
      <c r="TSD34" s="228"/>
      <c r="TSE34" s="227"/>
      <c r="TSF34" s="228"/>
      <c r="TSG34" s="227"/>
      <c r="TSH34" s="228"/>
      <c r="TSI34" s="227"/>
      <c r="TSJ34" s="228"/>
      <c r="TSK34" s="227"/>
      <c r="TSL34" s="228"/>
      <c r="TSM34" s="227"/>
      <c r="TSN34" s="228"/>
      <c r="TSO34" s="227"/>
      <c r="TSP34" s="228"/>
      <c r="TSQ34" s="227"/>
      <c r="TSR34" s="228"/>
      <c r="TSS34" s="227"/>
      <c r="TST34" s="228"/>
      <c r="TSU34" s="227"/>
      <c r="TSV34" s="228"/>
      <c r="TSW34" s="227"/>
      <c r="TSX34" s="228"/>
      <c r="TSY34" s="227"/>
      <c r="TSZ34" s="228"/>
      <c r="TTA34" s="227"/>
      <c r="TTB34" s="228"/>
      <c r="TTC34" s="227"/>
      <c r="TTD34" s="228"/>
      <c r="TTE34" s="227"/>
      <c r="TTF34" s="228"/>
      <c r="TTG34" s="227"/>
      <c r="TTH34" s="228"/>
      <c r="TTI34" s="227"/>
      <c r="TTJ34" s="228"/>
      <c r="TTK34" s="227"/>
      <c r="TTL34" s="228"/>
      <c r="TTM34" s="227"/>
      <c r="TTN34" s="228"/>
      <c r="TTO34" s="227"/>
      <c r="TTP34" s="228"/>
      <c r="TTQ34" s="227"/>
      <c r="TTR34" s="228"/>
      <c r="TTS34" s="227"/>
      <c r="TTT34" s="228"/>
      <c r="TTU34" s="227"/>
      <c r="TTV34" s="228"/>
      <c r="TTW34" s="227"/>
      <c r="TTX34" s="228"/>
      <c r="TTY34" s="227"/>
      <c r="TTZ34" s="228"/>
      <c r="TUA34" s="227"/>
      <c r="TUB34" s="228"/>
      <c r="TUC34" s="227"/>
      <c r="TUD34" s="228"/>
      <c r="TUE34" s="227"/>
      <c r="TUF34" s="228"/>
      <c r="TUG34" s="227"/>
      <c r="TUH34" s="228"/>
      <c r="TUI34" s="227"/>
      <c r="TUJ34" s="228"/>
      <c r="TUK34" s="227"/>
      <c r="TUL34" s="228"/>
      <c r="TUM34" s="227"/>
      <c r="TUN34" s="228"/>
      <c r="TUO34" s="227"/>
      <c r="TUP34" s="228"/>
      <c r="TUQ34" s="227"/>
      <c r="TUR34" s="228"/>
      <c r="TUS34" s="227"/>
      <c r="TUT34" s="228"/>
      <c r="TUU34" s="227"/>
      <c r="TUV34" s="228"/>
      <c r="TUW34" s="227"/>
      <c r="TUX34" s="228"/>
      <c r="TUY34" s="227"/>
      <c r="TUZ34" s="228"/>
      <c r="TVA34" s="227"/>
      <c r="TVB34" s="228"/>
      <c r="TVC34" s="227"/>
      <c r="TVD34" s="228"/>
      <c r="TVE34" s="227"/>
      <c r="TVF34" s="228"/>
      <c r="TVG34" s="227"/>
      <c r="TVH34" s="228"/>
      <c r="TVI34" s="227"/>
      <c r="TVJ34" s="228"/>
      <c r="TVK34" s="227"/>
      <c r="TVL34" s="228"/>
      <c r="TVM34" s="227"/>
      <c r="TVN34" s="228"/>
      <c r="TVO34" s="227"/>
      <c r="TVP34" s="228"/>
      <c r="TVQ34" s="227"/>
      <c r="TVR34" s="228"/>
      <c r="TVS34" s="227"/>
      <c r="TVT34" s="228"/>
      <c r="TVU34" s="227"/>
      <c r="TVV34" s="228"/>
      <c r="TVW34" s="227"/>
      <c r="TVX34" s="228"/>
      <c r="TVY34" s="227"/>
      <c r="TVZ34" s="228"/>
      <c r="TWA34" s="227"/>
      <c r="TWB34" s="228"/>
      <c r="TWC34" s="227"/>
      <c r="TWD34" s="228"/>
      <c r="TWE34" s="227"/>
      <c r="TWF34" s="228"/>
      <c r="TWG34" s="227"/>
      <c r="TWH34" s="228"/>
      <c r="TWI34" s="227"/>
      <c r="TWJ34" s="228"/>
      <c r="TWK34" s="227"/>
      <c r="TWL34" s="228"/>
      <c r="TWM34" s="227"/>
      <c r="TWN34" s="228"/>
      <c r="TWO34" s="227"/>
      <c r="TWP34" s="228"/>
      <c r="TWQ34" s="227"/>
      <c r="TWR34" s="228"/>
      <c r="TWS34" s="227"/>
      <c r="TWT34" s="228"/>
      <c r="TWU34" s="227"/>
      <c r="TWV34" s="228"/>
      <c r="TWW34" s="227"/>
      <c r="TWX34" s="228"/>
      <c r="TWY34" s="227"/>
      <c r="TWZ34" s="228"/>
      <c r="TXA34" s="227"/>
      <c r="TXB34" s="228"/>
      <c r="TXC34" s="227"/>
      <c r="TXD34" s="228"/>
      <c r="TXE34" s="227"/>
      <c r="TXF34" s="228"/>
      <c r="TXG34" s="227"/>
      <c r="TXH34" s="228"/>
      <c r="TXI34" s="227"/>
      <c r="TXJ34" s="228"/>
      <c r="TXK34" s="227"/>
      <c r="TXL34" s="228"/>
      <c r="TXM34" s="227"/>
      <c r="TXN34" s="228"/>
      <c r="TXO34" s="227"/>
      <c r="TXP34" s="228"/>
      <c r="TXQ34" s="227"/>
      <c r="TXR34" s="228"/>
      <c r="TXS34" s="227"/>
      <c r="TXT34" s="228"/>
      <c r="TXU34" s="227"/>
      <c r="TXV34" s="228"/>
      <c r="TXW34" s="227"/>
      <c r="TXX34" s="228"/>
      <c r="TXY34" s="227"/>
      <c r="TXZ34" s="228"/>
      <c r="TYA34" s="227"/>
      <c r="TYB34" s="228"/>
      <c r="TYC34" s="227"/>
      <c r="TYD34" s="228"/>
      <c r="TYE34" s="227"/>
      <c r="TYF34" s="228"/>
      <c r="TYG34" s="227"/>
      <c r="TYH34" s="228"/>
      <c r="TYI34" s="227"/>
      <c r="TYJ34" s="228"/>
      <c r="TYK34" s="227"/>
      <c r="TYL34" s="228"/>
      <c r="TYM34" s="227"/>
      <c r="TYN34" s="228"/>
      <c r="TYO34" s="227"/>
      <c r="TYP34" s="228"/>
      <c r="TYQ34" s="227"/>
      <c r="TYR34" s="228"/>
      <c r="TYS34" s="227"/>
      <c r="TYT34" s="228"/>
      <c r="TYU34" s="227"/>
      <c r="TYV34" s="228"/>
      <c r="TYW34" s="227"/>
      <c r="TYX34" s="228"/>
      <c r="TYY34" s="227"/>
      <c r="TYZ34" s="228"/>
      <c r="TZA34" s="227"/>
      <c r="TZB34" s="228"/>
      <c r="TZC34" s="227"/>
      <c r="TZD34" s="228"/>
      <c r="TZE34" s="227"/>
      <c r="TZF34" s="228"/>
      <c r="TZG34" s="227"/>
      <c r="TZH34" s="228"/>
      <c r="TZI34" s="227"/>
      <c r="TZJ34" s="228"/>
      <c r="TZK34" s="227"/>
      <c r="TZL34" s="228"/>
      <c r="TZM34" s="227"/>
      <c r="TZN34" s="228"/>
      <c r="TZO34" s="227"/>
      <c r="TZP34" s="228"/>
      <c r="TZQ34" s="227"/>
      <c r="TZR34" s="228"/>
      <c r="TZS34" s="227"/>
      <c r="TZT34" s="228"/>
      <c r="TZU34" s="227"/>
      <c r="TZV34" s="228"/>
      <c r="TZW34" s="227"/>
      <c r="TZX34" s="228"/>
      <c r="TZY34" s="227"/>
      <c r="TZZ34" s="228"/>
      <c r="UAA34" s="227"/>
      <c r="UAB34" s="228"/>
      <c r="UAC34" s="227"/>
      <c r="UAD34" s="228"/>
      <c r="UAE34" s="227"/>
      <c r="UAF34" s="228"/>
      <c r="UAG34" s="227"/>
      <c r="UAH34" s="228"/>
      <c r="UAI34" s="227"/>
      <c r="UAJ34" s="228"/>
      <c r="UAK34" s="227"/>
      <c r="UAL34" s="228"/>
      <c r="UAM34" s="227"/>
      <c r="UAN34" s="228"/>
      <c r="UAO34" s="227"/>
      <c r="UAP34" s="228"/>
      <c r="UAQ34" s="227"/>
      <c r="UAR34" s="228"/>
      <c r="UAS34" s="227"/>
      <c r="UAT34" s="228"/>
      <c r="UAU34" s="227"/>
      <c r="UAV34" s="228"/>
      <c r="UAW34" s="227"/>
      <c r="UAX34" s="228"/>
      <c r="UAY34" s="227"/>
      <c r="UAZ34" s="228"/>
      <c r="UBA34" s="227"/>
      <c r="UBB34" s="228"/>
      <c r="UBC34" s="227"/>
      <c r="UBD34" s="228"/>
      <c r="UBE34" s="227"/>
      <c r="UBF34" s="228"/>
      <c r="UBG34" s="227"/>
      <c r="UBH34" s="228"/>
      <c r="UBI34" s="227"/>
      <c r="UBJ34" s="228"/>
      <c r="UBK34" s="227"/>
      <c r="UBL34" s="228"/>
      <c r="UBM34" s="227"/>
      <c r="UBN34" s="228"/>
      <c r="UBO34" s="227"/>
      <c r="UBP34" s="228"/>
      <c r="UBQ34" s="227"/>
      <c r="UBR34" s="228"/>
      <c r="UBS34" s="227"/>
      <c r="UBT34" s="228"/>
      <c r="UBU34" s="227"/>
      <c r="UBV34" s="228"/>
      <c r="UBW34" s="227"/>
      <c r="UBX34" s="228"/>
      <c r="UBY34" s="227"/>
      <c r="UBZ34" s="228"/>
      <c r="UCA34" s="227"/>
      <c r="UCB34" s="228"/>
      <c r="UCC34" s="227"/>
      <c r="UCD34" s="228"/>
      <c r="UCE34" s="227"/>
      <c r="UCF34" s="228"/>
      <c r="UCG34" s="227"/>
      <c r="UCH34" s="228"/>
      <c r="UCI34" s="227"/>
      <c r="UCJ34" s="228"/>
      <c r="UCK34" s="227"/>
      <c r="UCL34" s="228"/>
      <c r="UCM34" s="227"/>
      <c r="UCN34" s="228"/>
      <c r="UCO34" s="227"/>
      <c r="UCP34" s="228"/>
      <c r="UCQ34" s="227"/>
      <c r="UCR34" s="228"/>
      <c r="UCS34" s="227"/>
      <c r="UCT34" s="228"/>
      <c r="UCU34" s="227"/>
      <c r="UCV34" s="228"/>
      <c r="UCW34" s="227"/>
      <c r="UCX34" s="228"/>
      <c r="UCY34" s="227"/>
      <c r="UCZ34" s="228"/>
      <c r="UDA34" s="227"/>
      <c r="UDB34" s="228"/>
      <c r="UDC34" s="227"/>
      <c r="UDD34" s="228"/>
      <c r="UDE34" s="227"/>
      <c r="UDF34" s="228"/>
      <c r="UDG34" s="227"/>
      <c r="UDH34" s="228"/>
      <c r="UDI34" s="227"/>
      <c r="UDJ34" s="228"/>
      <c r="UDK34" s="227"/>
      <c r="UDL34" s="228"/>
      <c r="UDM34" s="227"/>
      <c r="UDN34" s="228"/>
      <c r="UDO34" s="227"/>
      <c r="UDP34" s="228"/>
      <c r="UDQ34" s="227"/>
      <c r="UDR34" s="228"/>
      <c r="UDS34" s="227"/>
      <c r="UDT34" s="228"/>
      <c r="UDU34" s="227"/>
      <c r="UDV34" s="228"/>
      <c r="UDW34" s="227"/>
      <c r="UDX34" s="228"/>
      <c r="UDY34" s="227"/>
      <c r="UDZ34" s="228"/>
      <c r="UEA34" s="227"/>
      <c r="UEB34" s="228"/>
      <c r="UEC34" s="227"/>
      <c r="UED34" s="228"/>
      <c r="UEE34" s="227"/>
      <c r="UEF34" s="228"/>
      <c r="UEG34" s="227"/>
      <c r="UEH34" s="228"/>
      <c r="UEI34" s="227"/>
      <c r="UEJ34" s="228"/>
      <c r="UEK34" s="227"/>
      <c r="UEL34" s="228"/>
      <c r="UEM34" s="227"/>
      <c r="UEN34" s="228"/>
      <c r="UEO34" s="227"/>
      <c r="UEP34" s="228"/>
      <c r="UEQ34" s="227"/>
      <c r="UER34" s="228"/>
      <c r="UES34" s="227"/>
      <c r="UET34" s="228"/>
      <c r="UEU34" s="227"/>
      <c r="UEV34" s="228"/>
      <c r="UEW34" s="227"/>
      <c r="UEX34" s="228"/>
      <c r="UEY34" s="227"/>
      <c r="UEZ34" s="228"/>
      <c r="UFA34" s="227"/>
      <c r="UFB34" s="228"/>
      <c r="UFC34" s="227"/>
      <c r="UFD34" s="228"/>
      <c r="UFE34" s="227"/>
      <c r="UFF34" s="228"/>
      <c r="UFG34" s="227"/>
      <c r="UFH34" s="228"/>
      <c r="UFI34" s="227"/>
      <c r="UFJ34" s="228"/>
      <c r="UFK34" s="227"/>
      <c r="UFL34" s="228"/>
      <c r="UFM34" s="227"/>
      <c r="UFN34" s="228"/>
      <c r="UFO34" s="227"/>
      <c r="UFP34" s="228"/>
      <c r="UFQ34" s="227"/>
      <c r="UFR34" s="228"/>
      <c r="UFS34" s="227"/>
      <c r="UFT34" s="228"/>
      <c r="UFU34" s="227"/>
      <c r="UFV34" s="228"/>
      <c r="UFW34" s="227"/>
      <c r="UFX34" s="228"/>
      <c r="UFY34" s="227"/>
      <c r="UFZ34" s="228"/>
      <c r="UGA34" s="227"/>
      <c r="UGB34" s="228"/>
      <c r="UGC34" s="227"/>
      <c r="UGD34" s="228"/>
      <c r="UGE34" s="227"/>
      <c r="UGF34" s="228"/>
      <c r="UGG34" s="227"/>
      <c r="UGH34" s="228"/>
      <c r="UGI34" s="227"/>
      <c r="UGJ34" s="228"/>
      <c r="UGK34" s="227"/>
      <c r="UGL34" s="228"/>
      <c r="UGM34" s="227"/>
      <c r="UGN34" s="228"/>
      <c r="UGO34" s="227"/>
      <c r="UGP34" s="228"/>
      <c r="UGQ34" s="227"/>
      <c r="UGR34" s="228"/>
      <c r="UGS34" s="227"/>
      <c r="UGT34" s="228"/>
      <c r="UGU34" s="227"/>
      <c r="UGV34" s="228"/>
      <c r="UGW34" s="227"/>
      <c r="UGX34" s="228"/>
      <c r="UGY34" s="227"/>
      <c r="UGZ34" s="228"/>
      <c r="UHA34" s="227"/>
      <c r="UHB34" s="228"/>
      <c r="UHC34" s="227"/>
      <c r="UHD34" s="228"/>
      <c r="UHE34" s="227"/>
      <c r="UHF34" s="228"/>
      <c r="UHG34" s="227"/>
      <c r="UHH34" s="228"/>
      <c r="UHI34" s="227"/>
      <c r="UHJ34" s="228"/>
      <c r="UHK34" s="227"/>
      <c r="UHL34" s="228"/>
      <c r="UHM34" s="227"/>
      <c r="UHN34" s="228"/>
      <c r="UHO34" s="227"/>
      <c r="UHP34" s="228"/>
      <c r="UHQ34" s="227"/>
      <c r="UHR34" s="228"/>
      <c r="UHS34" s="227"/>
      <c r="UHT34" s="228"/>
      <c r="UHU34" s="227"/>
      <c r="UHV34" s="228"/>
      <c r="UHW34" s="227"/>
      <c r="UHX34" s="228"/>
      <c r="UHY34" s="227"/>
      <c r="UHZ34" s="228"/>
      <c r="UIA34" s="227"/>
      <c r="UIB34" s="228"/>
      <c r="UIC34" s="227"/>
      <c r="UID34" s="228"/>
      <c r="UIE34" s="227"/>
      <c r="UIF34" s="228"/>
      <c r="UIG34" s="227"/>
      <c r="UIH34" s="228"/>
      <c r="UII34" s="227"/>
      <c r="UIJ34" s="228"/>
      <c r="UIK34" s="227"/>
      <c r="UIL34" s="228"/>
      <c r="UIM34" s="227"/>
      <c r="UIN34" s="228"/>
      <c r="UIO34" s="227"/>
      <c r="UIP34" s="228"/>
      <c r="UIQ34" s="227"/>
      <c r="UIR34" s="228"/>
      <c r="UIS34" s="227"/>
      <c r="UIT34" s="228"/>
      <c r="UIU34" s="227"/>
      <c r="UIV34" s="228"/>
      <c r="UIW34" s="227"/>
      <c r="UIX34" s="228"/>
      <c r="UIY34" s="227"/>
      <c r="UIZ34" s="228"/>
      <c r="UJA34" s="227"/>
      <c r="UJB34" s="228"/>
      <c r="UJC34" s="227"/>
      <c r="UJD34" s="228"/>
      <c r="UJE34" s="227"/>
      <c r="UJF34" s="228"/>
      <c r="UJG34" s="227"/>
      <c r="UJH34" s="228"/>
      <c r="UJI34" s="227"/>
      <c r="UJJ34" s="228"/>
      <c r="UJK34" s="227"/>
      <c r="UJL34" s="228"/>
      <c r="UJM34" s="227"/>
      <c r="UJN34" s="228"/>
      <c r="UJO34" s="227"/>
      <c r="UJP34" s="228"/>
      <c r="UJQ34" s="227"/>
      <c r="UJR34" s="228"/>
      <c r="UJS34" s="227"/>
      <c r="UJT34" s="228"/>
      <c r="UJU34" s="227"/>
      <c r="UJV34" s="228"/>
      <c r="UJW34" s="227"/>
      <c r="UJX34" s="228"/>
      <c r="UJY34" s="227"/>
      <c r="UJZ34" s="228"/>
      <c r="UKA34" s="227"/>
      <c r="UKB34" s="228"/>
      <c r="UKC34" s="227"/>
      <c r="UKD34" s="228"/>
      <c r="UKE34" s="227"/>
      <c r="UKF34" s="228"/>
      <c r="UKG34" s="227"/>
      <c r="UKH34" s="228"/>
      <c r="UKI34" s="227"/>
      <c r="UKJ34" s="228"/>
      <c r="UKK34" s="227"/>
      <c r="UKL34" s="228"/>
      <c r="UKM34" s="227"/>
      <c r="UKN34" s="228"/>
      <c r="UKO34" s="227"/>
      <c r="UKP34" s="228"/>
      <c r="UKQ34" s="227"/>
      <c r="UKR34" s="228"/>
      <c r="UKS34" s="227"/>
      <c r="UKT34" s="228"/>
      <c r="UKU34" s="227"/>
      <c r="UKV34" s="228"/>
      <c r="UKW34" s="227"/>
      <c r="UKX34" s="228"/>
      <c r="UKY34" s="227"/>
      <c r="UKZ34" s="228"/>
      <c r="ULA34" s="227"/>
      <c r="ULB34" s="228"/>
      <c r="ULC34" s="227"/>
      <c r="ULD34" s="228"/>
      <c r="ULE34" s="227"/>
      <c r="ULF34" s="228"/>
      <c r="ULG34" s="227"/>
      <c r="ULH34" s="228"/>
      <c r="ULI34" s="227"/>
      <c r="ULJ34" s="228"/>
      <c r="ULK34" s="227"/>
      <c r="ULL34" s="228"/>
      <c r="ULM34" s="227"/>
      <c r="ULN34" s="228"/>
      <c r="ULO34" s="227"/>
      <c r="ULP34" s="228"/>
      <c r="ULQ34" s="227"/>
      <c r="ULR34" s="228"/>
      <c r="ULS34" s="227"/>
      <c r="ULT34" s="228"/>
      <c r="ULU34" s="227"/>
      <c r="ULV34" s="228"/>
      <c r="ULW34" s="227"/>
      <c r="ULX34" s="228"/>
      <c r="ULY34" s="227"/>
      <c r="ULZ34" s="228"/>
      <c r="UMA34" s="227"/>
      <c r="UMB34" s="228"/>
      <c r="UMC34" s="227"/>
      <c r="UMD34" s="228"/>
      <c r="UME34" s="227"/>
      <c r="UMF34" s="228"/>
      <c r="UMG34" s="227"/>
      <c r="UMH34" s="228"/>
      <c r="UMI34" s="227"/>
      <c r="UMJ34" s="228"/>
      <c r="UMK34" s="227"/>
      <c r="UML34" s="228"/>
      <c r="UMM34" s="227"/>
      <c r="UMN34" s="228"/>
      <c r="UMO34" s="227"/>
      <c r="UMP34" s="228"/>
      <c r="UMQ34" s="227"/>
      <c r="UMR34" s="228"/>
      <c r="UMS34" s="227"/>
      <c r="UMT34" s="228"/>
      <c r="UMU34" s="227"/>
      <c r="UMV34" s="228"/>
      <c r="UMW34" s="227"/>
      <c r="UMX34" s="228"/>
      <c r="UMY34" s="227"/>
      <c r="UMZ34" s="228"/>
      <c r="UNA34" s="227"/>
      <c r="UNB34" s="228"/>
      <c r="UNC34" s="227"/>
      <c r="UND34" s="228"/>
      <c r="UNE34" s="227"/>
      <c r="UNF34" s="228"/>
      <c r="UNG34" s="227"/>
      <c r="UNH34" s="228"/>
      <c r="UNI34" s="227"/>
      <c r="UNJ34" s="228"/>
      <c r="UNK34" s="227"/>
      <c r="UNL34" s="228"/>
      <c r="UNM34" s="227"/>
      <c r="UNN34" s="228"/>
      <c r="UNO34" s="227"/>
      <c r="UNP34" s="228"/>
      <c r="UNQ34" s="227"/>
      <c r="UNR34" s="228"/>
      <c r="UNS34" s="227"/>
      <c r="UNT34" s="228"/>
      <c r="UNU34" s="227"/>
      <c r="UNV34" s="228"/>
      <c r="UNW34" s="227"/>
      <c r="UNX34" s="228"/>
      <c r="UNY34" s="227"/>
      <c r="UNZ34" s="228"/>
      <c r="UOA34" s="227"/>
      <c r="UOB34" s="228"/>
      <c r="UOC34" s="227"/>
      <c r="UOD34" s="228"/>
      <c r="UOE34" s="227"/>
      <c r="UOF34" s="228"/>
      <c r="UOG34" s="227"/>
      <c r="UOH34" s="228"/>
      <c r="UOI34" s="227"/>
      <c r="UOJ34" s="228"/>
      <c r="UOK34" s="227"/>
      <c r="UOL34" s="228"/>
      <c r="UOM34" s="227"/>
      <c r="UON34" s="228"/>
      <c r="UOO34" s="227"/>
      <c r="UOP34" s="228"/>
      <c r="UOQ34" s="227"/>
      <c r="UOR34" s="228"/>
      <c r="UOS34" s="227"/>
      <c r="UOT34" s="228"/>
      <c r="UOU34" s="227"/>
      <c r="UOV34" s="228"/>
      <c r="UOW34" s="227"/>
      <c r="UOX34" s="228"/>
      <c r="UOY34" s="227"/>
      <c r="UOZ34" s="228"/>
      <c r="UPA34" s="227"/>
      <c r="UPB34" s="228"/>
      <c r="UPC34" s="227"/>
      <c r="UPD34" s="228"/>
      <c r="UPE34" s="227"/>
      <c r="UPF34" s="228"/>
      <c r="UPG34" s="227"/>
      <c r="UPH34" s="228"/>
      <c r="UPI34" s="227"/>
      <c r="UPJ34" s="228"/>
      <c r="UPK34" s="227"/>
      <c r="UPL34" s="228"/>
      <c r="UPM34" s="227"/>
      <c r="UPN34" s="228"/>
      <c r="UPO34" s="227"/>
      <c r="UPP34" s="228"/>
      <c r="UPQ34" s="227"/>
      <c r="UPR34" s="228"/>
      <c r="UPS34" s="227"/>
      <c r="UPT34" s="228"/>
      <c r="UPU34" s="227"/>
      <c r="UPV34" s="228"/>
      <c r="UPW34" s="227"/>
      <c r="UPX34" s="228"/>
      <c r="UPY34" s="227"/>
      <c r="UPZ34" s="228"/>
      <c r="UQA34" s="227"/>
      <c r="UQB34" s="228"/>
      <c r="UQC34" s="227"/>
      <c r="UQD34" s="228"/>
      <c r="UQE34" s="227"/>
      <c r="UQF34" s="228"/>
      <c r="UQG34" s="227"/>
      <c r="UQH34" s="228"/>
      <c r="UQI34" s="227"/>
      <c r="UQJ34" s="228"/>
      <c r="UQK34" s="227"/>
      <c r="UQL34" s="228"/>
      <c r="UQM34" s="227"/>
      <c r="UQN34" s="228"/>
      <c r="UQO34" s="227"/>
      <c r="UQP34" s="228"/>
      <c r="UQQ34" s="227"/>
      <c r="UQR34" s="228"/>
      <c r="UQS34" s="227"/>
      <c r="UQT34" s="228"/>
      <c r="UQU34" s="227"/>
      <c r="UQV34" s="228"/>
      <c r="UQW34" s="227"/>
      <c r="UQX34" s="228"/>
      <c r="UQY34" s="227"/>
      <c r="UQZ34" s="228"/>
      <c r="URA34" s="227"/>
      <c r="URB34" s="228"/>
      <c r="URC34" s="227"/>
      <c r="URD34" s="228"/>
      <c r="URE34" s="227"/>
      <c r="URF34" s="228"/>
      <c r="URG34" s="227"/>
      <c r="URH34" s="228"/>
      <c r="URI34" s="227"/>
      <c r="URJ34" s="228"/>
      <c r="URK34" s="227"/>
      <c r="URL34" s="228"/>
      <c r="URM34" s="227"/>
      <c r="URN34" s="228"/>
      <c r="URO34" s="227"/>
      <c r="URP34" s="228"/>
      <c r="URQ34" s="227"/>
      <c r="URR34" s="228"/>
      <c r="URS34" s="227"/>
      <c r="URT34" s="228"/>
      <c r="URU34" s="227"/>
      <c r="URV34" s="228"/>
      <c r="URW34" s="227"/>
      <c r="URX34" s="228"/>
      <c r="URY34" s="227"/>
      <c r="URZ34" s="228"/>
      <c r="USA34" s="227"/>
      <c r="USB34" s="228"/>
      <c r="USC34" s="227"/>
      <c r="USD34" s="228"/>
      <c r="USE34" s="227"/>
      <c r="USF34" s="228"/>
      <c r="USG34" s="227"/>
      <c r="USH34" s="228"/>
      <c r="USI34" s="227"/>
      <c r="USJ34" s="228"/>
      <c r="USK34" s="227"/>
      <c r="USL34" s="228"/>
      <c r="USM34" s="227"/>
      <c r="USN34" s="228"/>
      <c r="USO34" s="227"/>
      <c r="USP34" s="228"/>
      <c r="USQ34" s="227"/>
      <c r="USR34" s="228"/>
      <c r="USS34" s="227"/>
      <c r="UST34" s="228"/>
      <c r="USU34" s="227"/>
      <c r="USV34" s="228"/>
      <c r="USW34" s="227"/>
      <c r="USX34" s="228"/>
      <c r="USY34" s="227"/>
      <c r="USZ34" s="228"/>
      <c r="UTA34" s="227"/>
      <c r="UTB34" s="228"/>
      <c r="UTC34" s="227"/>
      <c r="UTD34" s="228"/>
      <c r="UTE34" s="227"/>
      <c r="UTF34" s="228"/>
      <c r="UTG34" s="227"/>
      <c r="UTH34" s="228"/>
      <c r="UTI34" s="227"/>
      <c r="UTJ34" s="228"/>
      <c r="UTK34" s="227"/>
      <c r="UTL34" s="228"/>
      <c r="UTM34" s="227"/>
      <c r="UTN34" s="228"/>
      <c r="UTO34" s="227"/>
      <c r="UTP34" s="228"/>
      <c r="UTQ34" s="227"/>
      <c r="UTR34" s="228"/>
      <c r="UTS34" s="227"/>
      <c r="UTT34" s="228"/>
      <c r="UTU34" s="227"/>
      <c r="UTV34" s="228"/>
      <c r="UTW34" s="227"/>
      <c r="UTX34" s="228"/>
      <c r="UTY34" s="227"/>
      <c r="UTZ34" s="228"/>
      <c r="UUA34" s="227"/>
      <c r="UUB34" s="228"/>
      <c r="UUC34" s="227"/>
      <c r="UUD34" s="228"/>
      <c r="UUE34" s="227"/>
      <c r="UUF34" s="228"/>
      <c r="UUG34" s="227"/>
      <c r="UUH34" s="228"/>
      <c r="UUI34" s="227"/>
      <c r="UUJ34" s="228"/>
      <c r="UUK34" s="227"/>
      <c r="UUL34" s="228"/>
      <c r="UUM34" s="227"/>
      <c r="UUN34" s="228"/>
      <c r="UUO34" s="227"/>
      <c r="UUP34" s="228"/>
      <c r="UUQ34" s="227"/>
      <c r="UUR34" s="228"/>
      <c r="UUS34" s="227"/>
      <c r="UUT34" s="228"/>
      <c r="UUU34" s="227"/>
      <c r="UUV34" s="228"/>
      <c r="UUW34" s="227"/>
      <c r="UUX34" s="228"/>
      <c r="UUY34" s="227"/>
      <c r="UUZ34" s="228"/>
      <c r="UVA34" s="227"/>
      <c r="UVB34" s="228"/>
      <c r="UVC34" s="227"/>
      <c r="UVD34" s="228"/>
      <c r="UVE34" s="227"/>
      <c r="UVF34" s="228"/>
      <c r="UVG34" s="227"/>
      <c r="UVH34" s="228"/>
      <c r="UVI34" s="227"/>
      <c r="UVJ34" s="228"/>
      <c r="UVK34" s="227"/>
      <c r="UVL34" s="228"/>
      <c r="UVM34" s="227"/>
      <c r="UVN34" s="228"/>
      <c r="UVO34" s="227"/>
      <c r="UVP34" s="228"/>
      <c r="UVQ34" s="227"/>
      <c r="UVR34" s="228"/>
      <c r="UVS34" s="227"/>
      <c r="UVT34" s="228"/>
      <c r="UVU34" s="227"/>
      <c r="UVV34" s="228"/>
      <c r="UVW34" s="227"/>
      <c r="UVX34" s="228"/>
      <c r="UVY34" s="227"/>
      <c r="UVZ34" s="228"/>
      <c r="UWA34" s="227"/>
      <c r="UWB34" s="228"/>
      <c r="UWC34" s="227"/>
      <c r="UWD34" s="228"/>
      <c r="UWE34" s="227"/>
      <c r="UWF34" s="228"/>
      <c r="UWG34" s="227"/>
      <c r="UWH34" s="228"/>
      <c r="UWI34" s="227"/>
      <c r="UWJ34" s="228"/>
      <c r="UWK34" s="227"/>
      <c r="UWL34" s="228"/>
      <c r="UWM34" s="227"/>
      <c r="UWN34" s="228"/>
      <c r="UWO34" s="227"/>
      <c r="UWP34" s="228"/>
      <c r="UWQ34" s="227"/>
      <c r="UWR34" s="228"/>
      <c r="UWS34" s="227"/>
      <c r="UWT34" s="228"/>
      <c r="UWU34" s="227"/>
      <c r="UWV34" s="228"/>
      <c r="UWW34" s="227"/>
      <c r="UWX34" s="228"/>
      <c r="UWY34" s="227"/>
      <c r="UWZ34" s="228"/>
      <c r="UXA34" s="227"/>
      <c r="UXB34" s="228"/>
      <c r="UXC34" s="227"/>
      <c r="UXD34" s="228"/>
      <c r="UXE34" s="227"/>
      <c r="UXF34" s="228"/>
      <c r="UXG34" s="227"/>
      <c r="UXH34" s="228"/>
      <c r="UXI34" s="227"/>
      <c r="UXJ34" s="228"/>
      <c r="UXK34" s="227"/>
      <c r="UXL34" s="228"/>
      <c r="UXM34" s="227"/>
      <c r="UXN34" s="228"/>
      <c r="UXO34" s="227"/>
      <c r="UXP34" s="228"/>
      <c r="UXQ34" s="227"/>
      <c r="UXR34" s="228"/>
      <c r="UXS34" s="227"/>
      <c r="UXT34" s="228"/>
      <c r="UXU34" s="227"/>
      <c r="UXV34" s="228"/>
      <c r="UXW34" s="227"/>
      <c r="UXX34" s="228"/>
      <c r="UXY34" s="227"/>
      <c r="UXZ34" s="228"/>
      <c r="UYA34" s="227"/>
      <c r="UYB34" s="228"/>
      <c r="UYC34" s="227"/>
      <c r="UYD34" s="228"/>
      <c r="UYE34" s="227"/>
      <c r="UYF34" s="228"/>
      <c r="UYG34" s="227"/>
      <c r="UYH34" s="228"/>
      <c r="UYI34" s="227"/>
      <c r="UYJ34" s="228"/>
      <c r="UYK34" s="227"/>
      <c r="UYL34" s="228"/>
      <c r="UYM34" s="227"/>
      <c r="UYN34" s="228"/>
      <c r="UYO34" s="227"/>
      <c r="UYP34" s="228"/>
      <c r="UYQ34" s="227"/>
      <c r="UYR34" s="228"/>
      <c r="UYS34" s="227"/>
      <c r="UYT34" s="228"/>
      <c r="UYU34" s="227"/>
      <c r="UYV34" s="228"/>
      <c r="UYW34" s="227"/>
      <c r="UYX34" s="228"/>
      <c r="UYY34" s="227"/>
      <c r="UYZ34" s="228"/>
      <c r="UZA34" s="227"/>
      <c r="UZB34" s="228"/>
      <c r="UZC34" s="227"/>
      <c r="UZD34" s="228"/>
      <c r="UZE34" s="227"/>
      <c r="UZF34" s="228"/>
      <c r="UZG34" s="227"/>
      <c r="UZH34" s="228"/>
      <c r="UZI34" s="227"/>
      <c r="UZJ34" s="228"/>
      <c r="UZK34" s="227"/>
      <c r="UZL34" s="228"/>
      <c r="UZM34" s="227"/>
      <c r="UZN34" s="228"/>
      <c r="UZO34" s="227"/>
      <c r="UZP34" s="228"/>
      <c r="UZQ34" s="227"/>
      <c r="UZR34" s="228"/>
      <c r="UZS34" s="227"/>
      <c r="UZT34" s="228"/>
      <c r="UZU34" s="227"/>
      <c r="UZV34" s="228"/>
      <c r="UZW34" s="227"/>
      <c r="UZX34" s="228"/>
      <c r="UZY34" s="227"/>
      <c r="UZZ34" s="228"/>
      <c r="VAA34" s="227"/>
      <c r="VAB34" s="228"/>
      <c r="VAC34" s="227"/>
      <c r="VAD34" s="228"/>
      <c r="VAE34" s="227"/>
      <c r="VAF34" s="228"/>
      <c r="VAG34" s="227"/>
      <c r="VAH34" s="228"/>
      <c r="VAI34" s="227"/>
      <c r="VAJ34" s="228"/>
      <c r="VAK34" s="227"/>
      <c r="VAL34" s="228"/>
      <c r="VAM34" s="227"/>
      <c r="VAN34" s="228"/>
      <c r="VAO34" s="227"/>
      <c r="VAP34" s="228"/>
      <c r="VAQ34" s="227"/>
      <c r="VAR34" s="228"/>
      <c r="VAS34" s="227"/>
      <c r="VAT34" s="228"/>
      <c r="VAU34" s="227"/>
      <c r="VAV34" s="228"/>
      <c r="VAW34" s="227"/>
      <c r="VAX34" s="228"/>
      <c r="VAY34" s="227"/>
      <c r="VAZ34" s="228"/>
      <c r="VBA34" s="227"/>
      <c r="VBB34" s="228"/>
      <c r="VBC34" s="227"/>
      <c r="VBD34" s="228"/>
      <c r="VBE34" s="227"/>
      <c r="VBF34" s="228"/>
      <c r="VBG34" s="227"/>
      <c r="VBH34" s="228"/>
      <c r="VBI34" s="227"/>
      <c r="VBJ34" s="228"/>
      <c r="VBK34" s="227"/>
      <c r="VBL34" s="228"/>
      <c r="VBM34" s="227"/>
      <c r="VBN34" s="228"/>
      <c r="VBO34" s="227"/>
      <c r="VBP34" s="228"/>
      <c r="VBQ34" s="227"/>
      <c r="VBR34" s="228"/>
      <c r="VBS34" s="227"/>
      <c r="VBT34" s="228"/>
      <c r="VBU34" s="227"/>
      <c r="VBV34" s="228"/>
      <c r="VBW34" s="227"/>
      <c r="VBX34" s="228"/>
      <c r="VBY34" s="227"/>
      <c r="VBZ34" s="228"/>
      <c r="VCA34" s="227"/>
      <c r="VCB34" s="228"/>
      <c r="VCC34" s="227"/>
      <c r="VCD34" s="228"/>
      <c r="VCE34" s="227"/>
      <c r="VCF34" s="228"/>
      <c r="VCG34" s="227"/>
      <c r="VCH34" s="228"/>
      <c r="VCI34" s="227"/>
      <c r="VCJ34" s="228"/>
      <c r="VCK34" s="227"/>
      <c r="VCL34" s="228"/>
      <c r="VCM34" s="227"/>
      <c r="VCN34" s="228"/>
      <c r="VCO34" s="227"/>
      <c r="VCP34" s="228"/>
      <c r="VCQ34" s="227"/>
      <c r="VCR34" s="228"/>
      <c r="VCS34" s="227"/>
      <c r="VCT34" s="228"/>
      <c r="VCU34" s="227"/>
      <c r="VCV34" s="228"/>
      <c r="VCW34" s="227"/>
      <c r="VCX34" s="228"/>
      <c r="VCY34" s="227"/>
      <c r="VCZ34" s="228"/>
      <c r="VDA34" s="227"/>
      <c r="VDB34" s="228"/>
      <c r="VDC34" s="227"/>
      <c r="VDD34" s="228"/>
      <c r="VDE34" s="227"/>
      <c r="VDF34" s="228"/>
      <c r="VDG34" s="227"/>
      <c r="VDH34" s="228"/>
      <c r="VDI34" s="227"/>
      <c r="VDJ34" s="228"/>
      <c r="VDK34" s="227"/>
      <c r="VDL34" s="228"/>
      <c r="VDM34" s="227"/>
      <c r="VDN34" s="228"/>
      <c r="VDO34" s="227"/>
      <c r="VDP34" s="228"/>
      <c r="VDQ34" s="227"/>
      <c r="VDR34" s="228"/>
      <c r="VDS34" s="227"/>
      <c r="VDT34" s="228"/>
      <c r="VDU34" s="227"/>
      <c r="VDV34" s="228"/>
      <c r="VDW34" s="227"/>
      <c r="VDX34" s="228"/>
      <c r="VDY34" s="227"/>
      <c r="VDZ34" s="228"/>
      <c r="VEA34" s="227"/>
      <c r="VEB34" s="228"/>
      <c r="VEC34" s="227"/>
      <c r="VED34" s="228"/>
      <c r="VEE34" s="227"/>
      <c r="VEF34" s="228"/>
      <c r="VEG34" s="227"/>
      <c r="VEH34" s="228"/>
      <c r="VEI34" s="227"/>
      <c r="VEJ34" s="228"/>
      <c r="VEK34" s="227"/>
      <c r="VEL34" s="228"/>
      <c r="VEM34" s="227"/>
      <c r="VEN34" s="228"/>
      <c r="VEO34" s="227"/>
      <c r="VEP34" s="228"/>
      <c r="VEQ34" s="227"/>
      <c r="VER34" s="228"/>
      <c r="VES34" s="227"/>
      <c r="VET34" s="228"/>
      <c r="VEU34" s="227"/>
      <c r="VEV34" s="228"/>
      <c r="VEW34" s="227"/>
      <c r="VEX34" s="228"/>
      <c r="VEY34" s="227"/>
      <c r="VEZ34" s="228"/>
      <c r="VFA34" s="227"/>
      <c r="VFB34" s="228"/>
      <c r="VFC34" s="227"/>
      <c r="VFD34" s="228"/>
      <c r="VFE34" s="227"/>
      <c r="VFF34" s="228"/>
      <c r="VFG34" s="227"/>
      <c r="VFH34" s="228"/>
      <c r="VFI34" s="227"/>
      <c r="VFJ34" s="228"/>
      <c r="VFK34" s="227"/>
      <c r="VFL34" s="228"/>
      <c r="VFM34" s="227"/>
      <c r="VFN34" s="228"/>
      <c r="VFO34" s="227"/>
      <c r="VFP34" s="228"/>
      <c r="VFQ34" s="227"/>
      <c r="VFR34" s="228"/>
      <c r="VFS34" s="227"/>
      <c r="VFT34" s="228"/>
      <c r="VFU34" s="227"/>
      <c r="VFV34" s="228"/>
      <c r="VFW34" s="227"/>
      <c r="VFX34" s="228"/>
      <c r="VFY34" s="227"/>
      <c r="VFZ34" s="228"/>
      <c r="VGA34" s="227"/>
      <c r="VGB34" s="228"/>
      <c r="VGC34" s="227"/>
      <c r="VGD34" s="228"/>
      <c r="VGE34" s="227"/>
      <c r="VGF34" s="228"/>
      <c r="VGG34" s="227"/>
      <c r="VGH34" s="228"/>
      <c r="VGI34" s="227"/>
      <c r="VGJ34" s="228"/>
      <c r="VGK34" s="227"/>
      <c r="VGL34" s="228"/>
      <c r="VGM34" s="227"/>
      <c r="VGN34" s="228"/>
      <c r="VGO34" s="227"/>
      <c r="VGP34" s="228"/>
      <c r="VGQ34" s="227"/>
      <c r="VGR34" s="228"/>
      <c r="VGS34" s="227"/>
      <c r="VGT34" s="228"/>
      <c r="VGU34" s="227"/>
      <c r="VGV34" s="228"/>
      <c r="VGW34" s="227"/>
      <c r="VGX34" s="228"/>
      <c r="VGY34" s="227"/>
      <c r="VGZ34" s="228"/>
      <c r="VHA34" s="227"/>
      <c r="VHB34" s="228"/>
      <c r="VHC34" s="227"/>
      <c r="VHD34" s="228"/>
      <c r="VHE34" s="227"/>
      <c r="VHF34" s="228"/>
      <c r="VHG34" s="227"/>
      <c r="VHH34" s="228"/>
      <c r="VHI34" s="227"/>
      <c r="VHJ34" s="228"/>
      <c r="VHK34" s="227"/>
      <c r="VHL34" s="228"/>
      <c r="VHM34" s="227"/>
      <c r="VHN34" s="228"/>
      <c r="VHO34" s="227"/>
      <c r="VHP34" s="228"/>
      <c r="VHQ34" s="227"/>
      <c r="VHR34" s="228"/>
      <c r="VHS34" s="227"/>
      <c r="VHT34" s="228"/>
      <c r="VHU34" s="227"/>
      <c r="VHV34" s="228"/>
      <c r="VHW34" s="227"/>
      <c r="VHX34" s="228"/>
      <c r="VHY34" s="227"/>
      <c r="VHZ34" s="228"/>
      <c r="VIA34" s="227"/>
      <c r="VIB34" s="228"/>
      <c r="VIC34" s="227"/>
      <c r="VID34" s="228"/>
      <c r="VIE34" s="227"/>
      <c r="VIF34" s="228"/>
      <c r="VIG34" s="227"/>
      <c r="VIH34" s="228"/>
      <c r="VII34" s="227"/>
      <c r="VIJ34" s="228"/>
      <c r="VIK34" s="227"/>
      <c r="VIL34" s="228"/>
      <c r="VIM34" s="227"/>
      <c r="VIN34" s="228"/>
      <c r="VIO34" s="227"/>
      <c r="VIP34" s="228"/>
      <c r="VIQ34" s="227"/>
      <c r="VIR34" s="228"/>
      <c r="VIS34" s="227"/>
      <c r="VIT34" s="228"/>
      <c r="VIU34" s="227"/>
      <c r="VIV34" s="228"/>
      <c r="VIW34" s="227"/>
      <c r="VIX34" s="228"/>
      <c r="VIY34" s="227"/>
      <c r="VIZ34" s="228"/>
      <c r="VJA34" s="227"/>
      <c r="VJB34" s="228"/>
      <c r="VJC34" s="227"/>
      <c r="VJD34" s="228"/>
      <c r="VJE34" s="227"/>
      <c r="VJF34" s="228"/>
      <c r="VJG34" s="227"/>
      <c r="VJH34" s="228"/>
      <c r="VJI34" s="227"/>
      <c r="VJJ34" s="228"/>
      <c r="VJK34" s="227"/>
      <c r="VJL34" s="228"/>
      <c r="VJM34" s="227"/>
      <c r="VJN34" s="228"/>
      <c r="VJO34" s="227"/>
      <c r="VJP34" s="228"/>
      <c r="VJQ34" s="227"/>
      <c r="VJR34" s="228"/>
      <c r="VJS34" s="227"/>
      <c r="VJT34" s="228"/>
      <c r="VJU34" s="227"/>
      <c r="VJV34" s="228"/>
      <c r="VJW34" s="227"/>
      <c r="VJX34" s="228"/>
      <c r="VJY34" s="227"/>
      <c r="VJZ34" s="228"/>
      <c r="VKA34" s="227"/>
      <c r="VKB34" s="228"/>
      <c r="VKC34" s="227"/>
      <c r="VKD34" s="228"/>
      <c r="VKE34" s="227"/>
      <c r="VKF34" s="228"/>
      <c r="VKG34" s="227"/>
      <c r="VKH34" s="228"/>
      <c r="VKI34" s="227"/>
      <c r="VKJ34" s="228"/>
      <c r="VKK34" s="227"/>
      <c r="VKL34" s="228"/>
      <c r="VKM34" s="227"/>
      <c r="VKN34" s="228"/>
      <c r="VKO34" s="227"/>
      <c r="VKP34" s="228"/>
      <c r="VKQ34" s="227"/>
      <c r="VKR34" s="228"/>
      <c r="VKS34" s="227"/>
      <c r="VKT34" s="228"/>
      <c r="VKU34" s="227"/>
      <c r="VKV34" s="228"/>
      <c r="VKW34" s="227"/>
      <c r="VKX34" s="228"/>
      <c r="VKY34" s="227"/>
      <c r="VKZ34" s="228"/>
      <c r="VLA34" s="227"/>
      <c r="VLB34" s="228"/>
      <c r="VLC34" s="227"/>
      <c r="VLD34" s="228"/>
      <c r="VLE34" s="227"/>
      <c r="VLF34" s="228"/>
      <c r="VLG34" s="227"/>
      <c r="VLH34" s="228"/>
      <c r="VLI34" s="227"/>
      <c r="VLJ34" s="228"/>
      <c r="VLK34" s="227"/>
      <c r="VLL34" s="228"/>
      <c r="VLM34" s="227"/>
      <c r="VLN34" s="228"/>
      <c r="VLO34" s="227"/>
      <c r="VLP34" s="228"/>
      <c r="VLQ34" s="227"/>
      <c r="VLR34" s="228"/>
      <c r="VLS34" s="227"/>
      <c r="VLT34" s="228"/>
      <c r="VLU34" s="227"/>
      <c r="VLV34" s="228"/>
      <c r="VLW34" s="227"/>
      <c r="VLX34" s="228"/>
      <c r="VLY34" s="227"/>
      <c r="VLZ34" s="228"/>
      <c r="VMA34" s="227"/>
      <c r="VMB34" s="228"/>
      <c r="VMC34" s="227"/>
      <c r="VMD34" s="228"/>
      <c r="VME34" s="227"/>
      <c r="VMF34" s="228"/>
      <c r="VMG34" s="227"/>
      <c r="VMH34" s="228"/>
      <c r="VMI34" s="227"/>
      <c r="VMJ34" s="228"/>
      <c r="VMK34" s="227"/>
      <c r="VML34" s="228"/>
      <c r="VMM34" s="227"/>
      <c r="VMN34" s="228"/>
      <c r="VMO34" s="227"/>
      <c r="VMP34" s="228"/>
      <c r="VMQ34" s="227"/>
      <c r="VMR34" s="228"/>
      <c r="VMS34" s="227"/>
      <c r="VMT34" s="228"/>
      <c r="VMU34" s="227"/>
      <c r="VMV34" s="228"/>
      <c r="VMW34" s="227"/>
      <c r="VMX34" s="228"/>
      <c r="VMY34" s="227"/>
      <c r="VMZ34" s="228"/>
      <c r="VNA34" s="227"/>
      <c r="VNB34" s="228"/>
      <c r="VNC34" s="227"/>
      <c r="VND34" s="228"/>
      <c r="VNE34" s="227"/>
      <c r="VNF34" s="228"/>
      <c r="VNG34" s="227"/>
      <c r="VNH34" s="228"/>
      <c r="VNI34" s="227"/>
      <c r="VNJ34" s="228"/>
      <c r="VNK34" s="227"/>
      <c r="VNL34" s="228"/>
      <c r="VNM34" s="227"/>
      <c r="VNN34" s="228"/>
      <c r="VNO34" s="227"/>
      <c r="VNP34" s="228"/>
      <c r="VNQ34" s="227"/>
      <c r="VNR34" s="228"/>
      <c r="VNS34" s="227"/>
      <c r="VNT34" s="228"/>
      <c r="VNU34" s="227"/>
      <c r="VNV34" s="228"/>
      <c r="VNW34" s="227"/>
      <c r="VNX34" s="228"/>
      <c r="VNY34" s="227"/>
      <c r="VNZ34" s="228"/>
      <c r="VOA34" s="227"/>
      <c r="VOB34" s="228"/>
      <c r="VOC34" s="227"/>
      <c r="VOD34" s="228"/>
      <c r="VOE34" s="227"/>
      <c r="VOF34" s="228"/>
      <c r="VOG34" s="227"/>
      <c r="VOH34" s="228"/>
      <c r="VOI34" s="227"/>
      <c r="VOJ34" s="228"/>
      <c r="VOK34" s="227"/>
      <c r="VOL34" s="228"/>
      <c r="VOM34" s="227"/>
      <c r="VON34" s="228"/>
      <c r="VOO34" s="227"/>
      <c r="VOP34" s="228"/>
      <c r="VOQ34" s="227"/>
      <c r="VOR34" s="228"/>
      <c r="VOS34" s="227"/>
      <c r="VOT34" s="228"/>
      <c r="VOU34" s="227"/>
      <c r="VOV34" s="228"/>
      <c r="VOW34" s="227"/>
      <c r="VOX34" s="228"/>
      <c r="VOY34" s="227"/>
      <c r="VOZ34" s="228"/>
      <c r="VPA34" s="227"/>
      <c r="VPB34" s="228"/>
      <c r="VPC34" s="227"/>
      <c r="VPD34" s="228"/>
      <c r="VPE34" s="227"/>
      <c r="VPF34" s="228"/>
      <c r="VPG34" s="227"/>
      <c r="VPH34" s="228"/>
      <c r="VPI34" s="227"/>
      <c r="VPJ34" s="228"/>
      <c r="VPK34" s="227"/>
      <c r="VPL34" s="228"/>
      <c r="VPM34" s="227"/>
      <c r="VPN34" s="228"/>
      <c r="VPO34" s="227"/>
      <c r="VPP34" s="228"/>
      <c r="VPQ34" s="227"/>
      <c r="VPR34" s="228"/>
      <c r="VPS34" s="227"/>
      <c r="VPT34" s="228"/>
      <c r="VPU34" s="227"/>
      <c r="VPV34" s="228"/>
      <c r="VPW34" s="227"/>
      <c r="VPX34" s="228"/>
      <c r="VPY34" s="227"/>
      <c r="VPZ34" s="228"/>
      <c r="VQA34" s="227"/>
      <c r="VQB34" s="228"/>
      <c r="VQC34" s="227"/>
      <c r="VQD34" s="228"/>
      <c r="VQE34" s="227"/>
      <c r="VQF34" s="228"/>
      <c r="VQG34" s="227"/>
      <c r="VQH34" s="228"/>
      <c r="VQI34" s="227"/>
      <c r="VQJ34" s="228"/>
      <c r="VQK34" s="227"/>
      <c r="VQL34" s="228"/>
      <c r="VQM34" s="227"/>
      <c r="VQN34" s="228"/>
      <c r="VQO34" s="227"/>
      <c r="VQP34" s="228"/>
      <c r="VQQ34" s="227"/>
      <c r="VQR34" s="228"/>
      <c r="VQS34" s="227"/>
      <c r="VQT34" s="228"/>
      <c r="VQU34" s="227"/>
      <c r="VQV34" s="228"/>
      <c r="VQW34" s="227"/>
      <c r="VQX34" s="228"/>
      <c r="VQY34" s="227"/>
      <c r="VQZ34" s="228"/>
      <c r="VRA34" s="227"/>
      <c r="VRB34" s="228"/>
      <c r="VRC34" s="227"/>
      <c r="VRD34" s="228"/>
      <c r="VRE34" s="227"/>
      <c r="VRF34" s="228"/>
      <c r="VRG34" s="227"/>
      <c r="VRH34" s="228"/>
      <c r="VRI34" s="227"/>
      <c r="VRJ34" s="228"/>
      <c r="VRK34" s="227"/>
      <c r="VRL34" s="228"/>
      <c r="VRM34" s="227"/>
      <c r="VRN34" s="228"/>
      <c r="VRO34" s="227"/>
      <c r="VRP34" s="228"/>
      <c r="VRQ34" s="227"/>
      <c r="VRR34" s="228"/>
      <c r="VRS34" s="227"/>
      <c r="VRT34" s="228"/>
      <c r="VRU34" s="227"/>
      <c r="VRV34" s="228"/>
      <c r="VRW34" s="227"/>
      <c r="VRX34" s="228"/>
      <c r="VRY34" s="227"/>
      <c r="VRZ34" s="228"/>
      <c r="VSA34" s="227"/>
      <c r="VSB34" s="228"/>
      <c r="VSC34" s="227"/>
      <c r="VSD34" s="228"/>
      <c r="VSE34" s="227"/>
      <c r="VSF34" s="228"/>
      <c r="VSG34" s="227"/>
      <c r="VSH34" s="228"/>
      <c r="VSI34" s="227"/>
      <c r="VSJ34" s="228"/>
      <c r="VSK34" s="227"/>
      <c r="VSL34" s="228"/>
      <c r="VSM34" s="227"/>
      <c r="VSN34" s="228"/>
      <c r="VSO34" s="227"/>
      <c r="VSP34" s="228"/>
      <c r="VSQ34" s="227"/>
      <c r="VSR34" s="228"/>
      <c r="VSS34" s="227"/>
      <c r="VST34" s="228"/>
      <c r="VSU34" s="227"/>
      <c r="VSV34" s="228"/>
      <c r="VSW34" s="227"/>
      <c r="VSX34" s="228"/>
      <c r="VSY34" s="227"/>
      <c r="VSZ34" s="228"/>
      <c r="VTA34" s="227"/>
      <c r="VTB34" s="228"/>
      <c r="VTC34" s="227"/>
      <c r="VTD34" s="228"/>
      <c r="VTE34" s="227"/>
      <c r="VTF34" s="228"/>
      <c r="VTG34" s="227"/>
      <c r="VTH34" s="228"/>
      <c r="VTI34" s="227"/>
      <c r="VTJ34" s="228"/>
      <c r="VTK34" s="227"/>
      <c r="VTL34" s="228"/>
      <c r="VTM34" s="227"/>
      <c r="VTN34" s="228"/>
      <c r="VTO34" s="227"/>
      <c r="VTP34" s="228"/>
      <c r="VTQ34" s="227"/>
      <c r="VTR34" s="228"/>
      <c r="VTS34" s="227"/>
      <c r="VTT34" s="228"/>
      <c r="VTU34" s="227"/>
      <c r="VTV34" s="228"/>
      <c r="VTW34" s="227"/>
      <c r="VTX34" s="228"/>
      <c r="VTY34" s="227"/>
      <c r="VTZ34" s="228"/>
      <c r="VUA34" s="227"/>
      <c r="VUB34" s="228"/>
      <c r="VUC34" s="227"/>
      <c r="VUD34" s="228"/>
      <c r="VUE34" s="227"/>
      <c r="VUF34" s="228"/>
      <c r="VUG34" s="227"/>
      <c r="VUH34" s="228"/>
      <c r="VUI34" s="227"/>
      <c r="VUJ34" s="228"/>
      <c r="VUK34" s="227"/>
      <c r="VUL34" s="228"/>
      <c r="VUM34" s="227"/>
      <c r="VUN34" s="228"/>
      <c r="VUO34" s="227"/>
      <c r="VUP34" s="228"/>
      <c r="VUQ34" s="227"/>
      <c r="VUR34" s="228"/>
      <c r="VUS34" s="227"/>
      <c r="VUT34" s="228"/>
      <c r="VUU34" s="227"/>
      <c r="VUV34" s="228"/>
      <c r="VUW34" s="227"/>
      <c r="VUX34" s="228"/>
      <c r="VUY34" s="227"/>
      <c r="VUZ34" s="228"/>
      <c r="VVA34" s="227"/>
      <c r="VVB34" s="228"/>
      <c r="VVC34" s="227"/>
      <c r="VVD34" s="228"/>
      <c r="VVE34" s="227"/>
      <c r="VVF34" s="228"/>
      <c r="VVG34" s="227"/>
      <c r="VVH34" s="228"/>
      <c r="VVI34" s="227"/>
      <c r="VVJ34" s="228"/>
      <c r="VVK34" s="227"/>
      <c r="VVL34" s="228"/>
      <c r="VVM34" s="227"/>
      <c r="VVN34" s="228"/>
      <c r="VVO34" s="227"/>
      <c r="VVP34" s="228"/>
      <c r="VVQ34" s="227"/>
      <c r="VVR34" s="228"/>
      <c r="VVS34" s="227"/>
      <c r="VVT34" s="228"/>
      <c r="VVU34" s="227"/>
      <c r="VVV34" s="228"/>
      <c r="VVW34" s="227"/>
      <c r="VVX34" s="228"/>
      <c r="VVY34" s="227"/>
      <c r="VVZ34" s="228"/>
      <c r="VWA34" s="227"/>
      <c r="VWB34" s="228"/>
      <c r="VWC34" s="227"/>
      <c r="VWD34" s="228"/>
      <c r="VWE34" s="227"/>
      <c r="VWF34" s="228"/>
      <c r="VWG34" s="227"/>
      <c r="VWH34" s="228"/>
      <c r="VWI34" s="227"/>
      <c r="VWJ34" s="228"/>
      <c r="VWK34" s="227"/>
      <c r="VWL34" s="228"/>
      <c r="VWM34" s="227"/>
      <c r="VWN34" s="228"/>
      <c r="VWO34" s="227"/>
      <c r="VWP34" s="228"/>
      <c r="VWQ34" s="227"/>
      <c r="VWR34" s="228"/>
      <c r="VWS34" s="227"/>
      <c r="VWT34" s="228"/>
      <c r="VWU34" s="227"/>
      <c r="VWV34" s="228"/>
      <c r="VWW34" s="227"/>
      <c r="VWX34" s="228"/>
      <c r="VWY34" s="227"/>
      <c r="VWZ34" s="228"/>
      <c r="VXA34" s="227"/>
      <c r="VXB34" s="228"/>
      <c r="VXC34" s="227"/>
      <c r="VXD34" s="228"/>
      <c r="VXE34" s="227"/>
      <c r="VXF34" s="228"/>
      <c r="VXG34" s="227"/>
      <c r="VXH34" s="228"/>
      <c r="VXI34" s="227"/>
      <c r="VXJ34" s="228"/>
      <c r="VXK34" s="227"/>
      <c r="VXL34" s="228"/>
      <c r="VXM34" s="227"/>
      <c r="VXN34" s="228"/>
      <c r="VXO34" s="227"/>
      <c r="VXP34" s="228"/>
      <c r="VXQ34" s="227"/>
      <c r="VXR34" s="228"/>
      <c r="VXS34" s="227"/>
      <c r="VXT34" s="228"/>
      <c r="VXU34" s="227"/>
      <c r="VXV34" s="228"/>
      <c r="VXW34" s="227"/>
      <c r="VXX34" s="228"/>
      <c r="VXY34" s="227"/>
      <c r="VXZ34" s="228"/>
      <c r="VYA34" s="227"/>
      <c r="VYB34" s="228"/>
      <c r="VYC34" s="227"/>
      <c r="VYD34" s="228"/>
      <c r="VYE34" s="227"/>
      <c r="VYF34" s="228"/>
      <c r="VYG34" s="227"/>
      <c r="VYH34" s="228"/>
      <c r="VYI34" s="227"/>
      <c r="VYJ34" s="228"/>
      <c r="VYK34" s="227"/>
      <c r="VYL34" s="228"/>
      <c r="VYM34" s="227"/>
      <c r="VYN34" s="228"/>
      <c r="VYO34" s="227"/>
      <c r="VYP34" s="228"/>
      <c r="VYQ34" s="227"/>
      <c r="VYR34" s="228"/>
      <c r="VYS34" s="227"/>
      <c r="VYT34" s="228"/>
      <c r="VYU34" s="227"/>
      <c r="VYV34" s="228"/>
      <c r="VYW34" s="227"/>
      <c r="VYX34" s="228"/>
      <c r="VYY34" s="227"/>
      <c r="VYZ34" s="228"/>
      <c r="VZA34" s="227"/>
      <c r="VZB34" s="228"/>
      <c r="VZC34" s="227"/>
      <c r="VZD34" s="228"/>
      <c r="VZE34" s="227"/>
      <c r="VZF34" s="228"/>
      <c r="VZG34" s="227"/>
      <c r="VZH34" s="228"/>
      <c r="VZI34" s="227"/>
      <c r="VZJ34" s="228"/>
      <c r="VZK34" s="227"/>
      <c r="VZL34" s="228"/>
      <c r="VZM34" s="227"/>
      <c r="VZN34" s="228"/>
      <c r="VZO34" s="227"/>
      <c r="VZP34" s="228"/>
      <c r="VZQ34" s="227"/>
      <c r="VZR34" s="228"/>
      <c r="VZS34" s="227"/>
      <c r="VZT34" s="228"/>
      <c r="VZU34" s="227"/>
      <c r="VZV34" s="228"/>
      <c r="VZW34" s="227"/>
      <c r="VZX34" s="228"/>
      <c r="VZY34" s="227"/>
      <c r="VZZ34" s="228"/>
      <c r="WAA34" s="227"/>
      <c r="WAB34" s="228"/>
      <c r="WAC34" s="227"/>
      <c r="WAD34" s="228"/>
      <c r="WAE34" s="227"/>
      <c r="WAF34" s="228"/>
      <c r="WAG34" s="227"/>
      <c r="WAH34" s="228"/>
      <c r="WAI34" s="227"/>
      <c r="WAJ34" s="228"/>
      <c r="WAK34" s="227"/>
      <c r="WAL34" s="228"/>
      <c r="WAM34" s="227"/>
      <c r="WAN34" s="228"/>
      <c r="WAO34" s="227"/>
      <c r="WAP34" s="228"/>
      <c r="WAQ34" s="227"/>
      <c r="WAR34" s="228"/>
      <c r="WAS34" s="227"/>
      <c r="WAT34" s="228"/>
      <c r="WAU34" s="227"/>
      <c r="WAV34" s="228"/>
      <c r="WAW34" s="227"/>
      <c r="WAX34" s="228"/>
      <c r="WAY34" s="227"/>
      <c r="WAZ34" s="228"/>
      <c r="WBA34" s="227"/>
      <c r="WBB34" s="228"/>
      <c r="WBC34" s="227"/>
      <c r="WBD34" s="228"/>
      <c r="WBE34" s="227"/>
      <c r="WBF34" s="228"/>
      <c r="WBG34" s="227"/>
      <c r="WBH34" s="228"/>
      <c r="WBI34" s="227"/>
      <c r="WBJ34" s="228"/>
      <c r="WBK34" s="227"/>
      <c r="WBL34" s="228"/>
      <c r="WBM34" s="227"/>
      <c r="WBN34" s="228"/>
      <c r="WBO34" s="227"/>
      <c r="WBP34" s="228"/>
      <c r="WBQ34" s="227"/>
      <c r="WBR34" s="228"/>
      <c r="WBS34" s="227"/>
      <c r="WBT34" s="228"/>
      <c r="WBU34" s="227"/>
      <c r="WBV34" s="228"/>
      <c r="WBW34" s="227"/>
      <c r="WBX34" s="228"/>
      <c r="WBY34" s="227"/>
      <c r="WBZ34" s="228"/>
      <c r="WCA34" s="227"/>
      <c r="WCB34" s="228"/>
      <c r="WCC34" s="227"/>
      <c r="WCD34" s="228"/>
      <c r="WCE34" s="227"/>
      <c r="WCF34" s="228"/>
      <c r="WCG34" s="227"/>
      <c r="WCH34" s="228"/>
      <c r="WCI34" s="227"/>
      <c r="WCJ34" s="228"/>
      <c r="WCK34" s="227"/>
      <c r="WCL34" s="228"/>
      <c r="WCM34" s="227"/>
      <c r="WCN34" s="228"/>
      <c r="WCO34" s="227"/>
      <c r="WCP34" s="228"/>
      <c r="WCQ34" s="227"/>
      <c r="WCR34" s="228"/>
      <c r="WCS34" s="227"/>
      <c r="WCT34" s="228"/>
      <c r="WCU34" s="227"/>
      <c r="WCV34" s="228"/>
      <c r="WCW34" s="227"/>
      <c r="WCX34" s="228"/>
      <c r="WCY34" s="227"/>
      <c r="WCZ34" s="228"/>
      <c r="WDA34" s="227"/>
      <c r="WDB34" s="228"/>
      <c r="WDC34" s="227"/>
      <c r="WDD34" s="228"/>
      <c r="WDE34" s="227"/>
      <c r="WDF34" s="228"/>
      <c r="WDG34" s="227"/>
      <c r="WDH34" s="228"/>
      <c r="WDI34" s="227"/>
      <c r="WDJ34" s="228"/>
      <c r="WDK34" s="227"/>
      <c r="WDL34" s="228"/>
      <c r="WDM34" s="227"/>
      <c r="WDN34" s="228"/>
      <c r="WDO34" s="227"/>
      <c r="WDP34" s="228"/>
      <c r="WDQ34" s="227"/>
      <c r="WDR34" s="228"/>
      <c r="WDS34" s="227"/>
      <c r="WDT34" s="228"/>
      <c r="WDU34" s="227"/>
      <c r="WDV34" s="228"/>
      <c r="WDW34" s="227"/>
      <c r="WDX34" s="228"/>
      <c r="WDY34" s="227"/>
      <c r="WDZ34" s="228"/>
      <c r="WEA34" s="227"/>
      <c r="WEB34" s="228"/>
      <c r="WEC34" s="227"/>
      <c r="WED34" s="228"/>
      <c r="WEE34" s="227"/>
      <c r="WEF34" s="228"/>
      <c r="WEG34" s="227"/>
      <c r="WEH34" s="228"/>
      <c r="WEI34" s="227"/>
      <c r="WEJ34" s="228"/>
      <c r="WEK34" s="227"/>
      <c r="WEL34" s="228"/>
      <c r="WEM34" s="227"/>
      <c r="WEN34" s="228"/>
      <c r="WEO34" s="227"/>
      <c r="WEP34" s="228"/>
      <c r="WEQ34" s="227"/>
      <c r="WER34" s="228"/>
      <c r="WES34" s="227"/>
      <c r="WET34" s="228"/>
      <c r="WEU34" s="227"/>
      <c r="WEV34" s="228"/>
      <c r="WEW34" s="227"/>
      <c r="WEX34" s="228"/>
      <c r="WEY34" s="227"/>
      <c r="WEZ34" s="228"/>
      <c r="WFA34" s="227"/>
      <c r="WFB34" s="228"/>
      <c r="WFC34" s="227"/>
      <c r="WFD34" s="228"/>
      <c r="WFE34" s="227"/>
      <c r="WFF34" s="228"/>
      <c r="WFG34" s="227"/>
      <c r="WFH34" s="228"/>
      <c r="WFI34" s="227"/>
      <c r="WFJ34" s="228"/>
      <c r="WFK34" s="227"/>
      <c r="WFL34" s="228"/>
      <c r="WFM34" s="227"/>
      <c r="WFN34" s="228"/>
      <c r="WFO34" s="227"/>
      <c r="WFP34" s="228"/>
      <c r="WFQ34" s="227"/>
      <c r="WFR34" s="228"/>
      <c r="WFS34" s="227"/>
      <c r="WFT34" s="228"/>
      <c r="WFU34" s="227"/>
      <c r="WFV34" s="228"/>
      <c r="WFW34" s="227"/>
      <c r="WFX34" s="228"/>
      <c r="WFY34" s="227"/>
      <c r="WFZ34" s="228"/>
      <c r="WGA34" s="227"/>
      <c r="WGB34" s="228"/>
      <c r="WGC34" s="227"/>
      <c r="WGD34" s="228"/>
      <c r="WGE34" s="227"/>
      <c r="WGF34" s="228"/>
      <c r="WGG34" s="227"/>
      <c r="WGH34" s="228"/>
      <c r="WGI34" s="227"/>
      <c r="WGJ34" s="228"/>
      <c r="WGK34" s="227"/>
      <c r="WGL34" s="228"/>
      <c r="WGM34" s="227"/>
      <c r="WGN34" s="228"/>
      <c r="WGO34" s="227"/>
      <c r="WGP34" s="228"/>
      <c r="WGQ34" s="227"/>
      <c r="WGR34" s="228"/>
      <c r="WGS34" s="227"/>
      <c r="WGT34" s="228"/>
      <c r="WGU34" s="227"/>
      <c r="WGV34" s="228"/>
      <c r="WGW34" s="227"/>
      <c r="WGX34" s="228"/>
      <c r="WGY34" s="227"/>
      <c r="WGZ34" s="228"/>
      <c r="WHA34" s="227"/>
      <c r="WHB34" s="228"/>
      <c r="WHC34" s="227"/>
      <c r="WHD34" s="228"/>
      <c r="WHE34" s="227"/>
      <c r="WHF34" s="228"/>
      <c r="WHG34" s="227"/>
      <c r="WHH34" s="228"/>
      <c r="WHI34" s="227"/>
      <c r="WHJ34" s="228"/>
      <c r="WHK34" s="227"/>
      <c r="WHL34" s="228"/>
      <c r="WHM34" s="227"/>
      <c r="WHN34" s="228"/>
      <c r="WHO34" s="227"/>
      <c r="WHP34" s="228"/>
      <c r="WHQ34" s="227"/>
      <c r="WHR34" s="228"/>
      <c r="WHS34" s="227"/>
      <c r="WHT34" s="228"/>
      <c r="WHU34" s="227"/>
      <c r="WHV34" s="228"/>
      <c r="WHW34" s="227"/>
      <c r="WHX34" s="228"/>
      <c r="WHY34" s="227"/>
      <c r="WHZ34" s="228"/>
      <c r="WIA34" s="227"/>
      <c r="WIB34" s="228"/>
      <c r="WIC34" s="227"/>
      <c r="WID34" s="228"/>
      <c r="WIE34" s="227"/>
      <c r="WIF34" s="228"/>
      <c r="WIG34" s="227"/>
      <c r="WIH34" s="228"/>
      <c r="WII34" s="227"/>
      <c r="WIJ34" s="228"/>
      <c r="WIK34" s="227"/>
      <c r="WIL34" s="228"/>
      <c r="WIM34" s="227"/>
      <c r="WIN34" s="228"/>
      <c r="WIO34" s="227"/>
      <c r="WIP34" s="228"/>
      <c r="WIQ34" s="227"/>
      <c r="WIR34" s="228"/>
      <c r="WIS34" s="227"/>
      <c r="WIT34" s="228"/>
      <c r="WIU34" s="227"/>
      <c r="WIV34" s="228"/>
      <c r="WIW34" s="227"/>
      <c r="WIX34" s="228"/>
      <c r="WIY34" s="227"/>
      <c r="WIZ34" s="228"/>
      <c r="WJA34" s="227"/>
      <c r="WJB34" s="228"/>
      <c r="WJC34" s="227"/>
      <c r="WJD34" s="228"/>
      <c r="WJE34" s="227"/>
      <c r="WJF34" s="228"/>
      <c r="WJG34" s="227"/>
      <c r="WJH34" s="228"/>
      <c r="WJI34" s="227"/>
      <c r="WJJ34" s="228"/>
      <c r="WJK34" s="227"/>
      <c r="WJL34" s="228"/>
      <c r="WJM34" s="227"/>
      <c r="WJN34" s="228"/>
      <c r="WJO34" s="227"/>
      <c r="WJP34" s="228"/>
      <c r="WJQ34" s="227"/>
      <c r="WJR34" s="228"/>
      <c r="WJS34" s="227"/>
      <c r="WJT34" s="228"/>
      <c r="WJU34" s="227"/>
      <c r="WJV34" s="228"/>
      <c r="WJW34" s="227"/>
      <c r="WJX34" s="228"/>
      <c r="WJY34" s="227"/>
      <c r="WJZ34" s="228"/>
      <c r="WKA34" s="227"/>
      <c r="WKB34" s="228"/>
      <c r="WKC34" s="227"/>
      <c r="WKD34" s="228"/>
      <c r="WKE34" s="227"/>
      <c r="WKF34" s="228"/>
      <c r="WKG34" s="227"/>
      <c r="WKH34" s="228"/>
      <c r="WKI34" s="227"/>
      <c r="WKJ34" s="228"/>
      <c r="WKK34" s="227"/>
      <c r="WKL34" s="228"/>
      <c r="WKM34" s="227"/>
      <c r="WKN34" s="228"/>
      <c r="WKO34" s="227"/>
      <c r="WKP34" s="228"/>
      <c r="WKQ34" s="227"/>
      <c r="WKR34" s="228"/>
      <c r="WKS34" s="227"/>
      <c r="WKT34" s="228"/>
      <c r="WKU34" s="227"/>
      <c r="WKV34" s="228"/>
      <c r="WKW34" s="227"/>
      <c r="WKX34" s="228"/>
      <c r="WKY34" s="227"/>
      <c r="WKZ34" s="228"/>
      <c r="WLA34" s="227"/>
      <c r="WLB34" s="228"/>
      <c r="WLC34" s="227"/>
      <c r="WLD34" s="228"/>
      <c r="WLE34" s="227"/>
      <c r="WLF34" s="228"/>
      <c r="WLG34" s="227"/>
      <c r="WLH34" s="228"/>
      <c r="WLI34" s="227"/>
      <c r="WLJ34" s="228"/>
      <c r="WLK34" s="227"/>
      <c r="WLL34" s="228"/>
      <c r="WLM34" s="227"/>
      <c r="WLN34" s="228"/>
      <c r="WLO34" s="227"/>
      <c r="WLP34" s="228"/>
      <c r="WLQ34" s="227"/>
      <c r="WLR34" s="228"/>
      <c r="WLS34" s="227"/>
      <c r="WLT34" s="228"/>
      <c r="WLU34" s="227"/>
      <c r="WLV34" s="228"/>
      <c r="WLW34" s="227"/>
      <c r="WLX34" s="228"/>
      <c r="WLY34" s="227"/>
      <c r="WLZ34" s="228"/>
      <c r="WMA34" s="227"/>
      <c r="WMB34" s="228"/>
      <c r="WMC34" s="227"/>
      <c r="WMD34" s="228"/>
      <c r="WME34" s="227"/>
      <c r="WMF34" s="228"/>
      <c r="WMG34" s="227"/>
      <c r="WMH34" s="228"/>
      <c r="WMI34" s="227"/>
      <c r="WMJ34" s="228"/>
      <c r="WMK34" s="227"/>
      <c r="WML34" s="228"/>
      <c r="WMM34" s="227"/>
      <c r="WMN34" s="228"/>
      <c r="WMO34" s="227"/>
      <c r="WMP34" s="228"/>
      <c r="WMQ34" s="227"/>
      <c r="WMR34" s="228"/>
      <c r="WMS34" s="227"/>
      <c r="WMT34" s="228"/>
      <c r="WMU34" s="227"/>
      <c r="WMV34" s="228"/>
      <c r="WMW34" s="227"/>
      <c r="WMX34" s="228"/>
      <c r="WMY34" s="227"/>
      <c r="WMZ34" s="228"/>
      <c r="WNA34" s="227"/>
      <c r="WNB34" s="228"/>
      <c r="WNC34" s="227"/>
      <c r="WND34" s="228"/>
      <c r="WNE34" s="227"/>
      <c r="WNF34" s="228"/>
      <c r="WNG34" s="227"/>
      <c r="WNH34" s="228"/>
      <c r="WNI34" s="227"/>
      <c r="WNJ34" s="228"/>
      <c r="WNK34" s="227"/>
      <c r="WNL34" s="228"/>
      <c r="WNM34" s="227"/>
      <c r="WNN34" s="228"/>
      <c r="WNO34" s="227"/>
      <c r="WNP34" s="228"/>
      <c r="WNQ34" s="227"/>
      <c r="WNR34" s="228"/>
      <c r="WNS34" s="227"/>
      <c r="WNT34" s="228"/>
      <c r="WNU34" s="227"/>
      <c r="WNV34" s="228"/>
      <c r="WNW34" s="227"/>
      <c r="WNX34" s="228"/>
      <c r="WNY34" s="227"/>
      <c r="WNZ34" s="228"/>
      <c r="WOA34" s="227"/>
      <c r="WOB34" s="228"/>
      <c r="WOC34" s="227"/>
      <c r="WOD34" s="228"/>
      <c r="WOE34" s="227"/>
      <c r="WOF34" s="228"/>
      <c r="WOG34" s="227"/>
      <c r="WOH34" s="228"/>
      <c r="WOI34" s="227"/>
      <c r="WOJ34" s="228"/>
      <c r="WOK34" s="227"/>
      <c r="WOL34" s="228"/>
      <c r="WOM34" s="227"/>
      <c r="WON34" s="228"/>
      <c r="WOO34" s="227"/>
      <c r="WOP34" s="228"/>
      <c r="WOQ34" s="227"/>
      <c r="WOR34" s="228"/>
      <c r="WOS34" s="227"/>
      <c r="WOT34" s="228"/>
      <c r="WOU34" s="227"/>
      <c r="WOV34" s="228"/>
      <c r="WOW34" s="227"/>
      <c r="WOX34" s="228"/>
      <c r="WOY34" s="227"/>
      <c r="WOZ34" s="228"/>
      <c r="WPA34" s="227"/>
      <c r="WPB34" s="228"/>
      <c r="WPC34" s="227"/>
      <c r="WPD34" s="228"/>
      <c r="WPE34" s="227"/>
      <c r="WPF34" s="228"/>
      <c r="WPG34" s="227"/>
      <c r="WPH34" s="228"/>
      <c r="WPI34" s="227"/>
      <c r="WPJ34" s="228"/>
      <c r="WPK34" s="227"/>
      <c r="WPL34" s="228"/>
      <c r="WPM34" s="227"/>
      <c r="WPN34" s="228"/>
      <c r="WPO34" s="227"/>
      <c r="WPP34" s="228"/>
      <c r="WPQ34" s="227"/>
      <c r="WPR34" s="228"/>
      <c r="WPS34" s="227"/>
      <c r="WPT34" s="228"/>
      <c r="WPU34" s="227"/>
      <c r="WPV34" s="228"/>
      <c r="WPW34" s="227"/>
      <c r="WPX34" s="228"/>
      <c r="WPY34" s="227"/>
      <c r="WPZ34" s="228"/>
      <c r="WQA34" s="227"/>
      <c r="WQB34" s="228"/>
      <c r="WQC34" s="227"/>
      <c r="WQD34" s="228"/>
      <c r="WQE34" s="227"/>
      <c r="WQF34" s="228"/>
      <c r="WQG34" s="227"/>
      <c r="WQH34" s="228"/>
      <c r="WQI34" s="227"/>
      <c r="WQJ34" s="228"/>
      <c r="WQK34" s="227"/>
      <c r="WQL34" s="228"/>
      <c r="WQM34" s="227"/>
      <c r="WQN34" s="228"/>
      <c r="WQO34" s="227"/>
      <c r="WQP34" s="228"/>
      <c r="WQQ34" s="227"/>
      <c r="WQR34" s="228"/>
      <c r="WQS34" s="227"/>
      <c r="WQT34" s="228"/>
      <c r="WQU34" s="227"/>
      <c r="WQV34" s="228"/>
      <c r="WQW34" s="227"/>
      <c r="WQX34" s="228"/>
      <c r="WQY34" s="227"/>
      <c r="WQZ34" s="228"/>
      <c r="WRA34" s="227"/>
      <c r="WRB34" s="228"/>
      <c r="WRC34" s="227"/>
      <c r="WRD34" s="228"/>
      <c r="WRE34" s="227"/>
      <c r="WRF34" s="228"/>
      <c r="WRG34" s="227"/>
      <c r="WRH34" s="228"/>
      <c r="WRI34" s="227"/>
      <c r="WRJ34" s="228"/>
      <c r="WRK34" s="227"/>
      <c r="WRL34" s="228"/>
      <c r="WRM34" s="227"/>
      <c r="WRN34" s="228"/>
      <c r="WRO34" s="227"/>
      <c r="WRP34" s="228"/>
      <c r="WRQ34" s="227"/>
      <c r="WRR34" s="228"/>
      <c r="WRS34" s="227"/>
      <c r="WRT34" s="228"/>
      <c r="WRU34" s="227"/>
      <c r="WRV34" s="228"/>
      <c r="WRW34" s="227"/>
      <c r="WRX34" s="228"/>
      <c r="WRY34" s="227"/>
      <c r="WRZ34" s="228"/>
      <c r="WSA34" s="227"/>
      <c r="WSB34" s="228"/>
      <c r="WSC34" s="227"/>
      <c r="WSD34" s="228"/>
      <c r="WSE34" s="227"/>
      <c r="WSF34" s="228"/>
      <c r="WSG34" s="227"/>
      <c r="WSH34" s="228"/>
      <c r="WSI34" s="227"/>
      <c r="WSJ34" s="228"/>
      <c r="WSK34" s="227"/>
      <c r="WSL34" s="228"/>
      <c r="WSM34" s="227"/>
      <c r="WSN34" s="228"/>
      <c r="WSO34" s="227"/>
      <c r="WSP34" s="228"/>
      <c r="WSQ34" s="227"/>
      <c r="WSR34" s="228"/>
      <c r="WSS34" s="227"/>
      <c r="WST34" s="228"/>
      <c r="WSU34" s="227"/>
      <c r="WSV34" s="228"/>
      <c r="WSW34" s="227"/>
      <c r="WSX34" s="228"/>
      <c r="WSY34" s="227"/>
      <c r="WSZ34" s="228"/>
      <c r="WTA34" s="227"/>
      <c r="WTB34" s="228"/>
      <c r="WTC34" s="227"/>
      <c r="WTD34" s="228"/>
      <c r="WTE34" s="227"/>
      <c r="WTF34" s="228"/>
      <c r="WTG34" s="227"/>
      <c r="WTH34" s="228"/>
      <c r="WTI34" s="227"/>
      <c r="WTJ34" s="228"/>
      <c r="WTK34" s="227"/>
      <c r="WTL34" s="228"/>
      <c r="WTM34" s="227"/>
      <c r="WTN34" s="228"/>
      <c r="WTO34" s="227"/>
      <c r="WTP34" s="228"/>
      <c r="WTQ34" s="227"/>
      <c r="WTR34" s="228"/>
      <c r="WTS34" s="227"/>
      <c r="WTT34" s="228"/>
      <c r="WTU34" s="227"/>
      <c r="WTV34" s="228"/>
      <c r="WTW34" s="227"/>
      <c r="WTX34" s="228"/>
      <c r="WTY34" s="227"/>
      <c r="WTZ34" s="228"/>
      <c r="WUA34" s="227"/>
      <c r="WUB34" s="228"/>
      <c r="WUC34" s="227"/>
      <c r="WUD34" s="228"/>
      <c r="WUE34" s="227"/>
      <c r="WUF34" s="228"/>
      <c r="WUG34" s="227"/>
      <c r="WUH34" s="228"/>
      <c r="WUI34" s="227"/>
      <c r="WUJ34" s="228"/>
      <c r="WUK34" s="227"/>
      <c r="WUL34" s="228"/>
      <c r="WUM34" s="227"/>
      <c r="WUN34" s="228"/>
      <c r="WUO34" s="227"/>
      <c r="WUP34" s="228"/>
      <c r="WUQ34" s="227"/>
      <c r="WUR34" s="228"/>
      <c r="WUS34" s="227"/>
      <c r="WUT34" s="228"/>
      <c r="WUU34" s="227"/>
      <c r="WUV34" s="228"/>
      <c r="WUW34" s="227"/>
      <c r="WUX34" s="228"/>
      <c r="WUY34" s="227"/>
      <c r="WUZ34" s="228"/>
      <c r="WVA34" s="227"/>
      <c r="WVB34" s="228"/>
      <c r="WVC34" s="227"/>
      <c r="WVD34" s="228"/>
      <c r="WVE34" s="227"/>
      <c r="WVF34" s="228"/>
      <c r="WVG34" s="227"/>
      <c r="WVH34" s="228"/>
      <c r="WVI34" s="227"/>
      <c r="WVJ34" s="228"/>
      <c r="WVK34" s="227"/>
      <c r="WVL34" s="228"/>
      <c r="WVM34" s="227"/>
      <c r="WVN34" s="228"/>
      <c r="WVO34" s="227"/>
      <c r="WVP34" s="228"/>
      <c r="WVQ34" s="227"/>
      <c r="WVR34" s="228"/>
      <c r="WVS34" s="227"/>
      <c r="WVT34" s="228"/>
      <c r="WVU34" s="227"/>
      <c r="WVV34" s="228"/>
      <c r="WVW34" s="227"/>
      <c r="WVX34" s="228"/>
      <c r="WVY34" s="227"/>
      <c r="WVZ34" s="228"/>
      <c r="WWA34" s="227"/>
      <c r="WWB34" s="228"/>
      <c r="WWC34" s="227"/>
      <c r="WWD34" s="228"/>
      <c r="WWE34" s="227"/>
      <c r="WWF34" s="228"/>
      <c r="WWG34" s="227"/>
      <c r="WWH34" s="228"/>
      <c r="WWI34" s="227"/>
      <c r="WWJ34" s="228"/>
      <c r="WWK34" s="227"/>
      <c r="WWL34" s="228"/>
      <c r="WWM34" s="227"/>
      <c r="WWN34" s="228"/>
      <c r="WWO34" s="227"/>
      <c r="WWP34" s="228"/>
      <c r="WWQ34" s="227"/>
      <c r="WWR34" s="228"/>
      <c r="WWS34" s="227"/>
      <c r="WWT34" s="228"/>
      <c r="WWU34" s="227"/>
      <c r="WWV34" s="228"/>
      <c r="WWW34" s="227"/>
      <c r="WWX34" s="228"/>
      <c r="WWY34" s="227"/>
      <c r="WWZ34" s="228"/>
      <c r="WXA34" s="227"/>
      <c r="WXB34" s="228"/>
      <c r="WXC34" s="227"/>
      <c r="WXD34" s="228"/>
      <c r="WXE34" s="227"/>
      <c r="WXF34" s="228"/>
      <c r="WXG34" s="227"/>
      <c r="WXH34" s="228"/>
      <c r="WXI34" s="227"/>
      <c r="WXJ34" s="228"/>
      <c r="WXK34" s="227"/>
      <c r="WXL34" s="228"/>
      <c r="WXM34" s="227"/>
      <c r="WXN34" s="228"/>
      <c r="WXO34" s="227"/>
      <c r="WXP34" s="228"/>
      <c r="WXQ34" s="227"/>
      <c r="WXR34" s="228"/>
      <c r="WXS34" s="227"/>
      <c r="WXT34" s="228"/>
      <c r="WXU34" s="227"/>
      <c r="WXV34" s="228"/>
      <c r="WXW34" s="227"/>
      <c r="WXX34" s="228"/>
      <c r="WXY34" s="227"/>
      <c r="WXZ34" s="228"/>
      <c r="WYA34" s="227"/>
      <c r="WYB34" s="228"/>
      <c r="WYC34" s="227"/>
      <c r="WYD34" s="228"/>
      <c r="WYE34" s="227"/>
      <c r="WYF34" s="228"/>
      <c r="WYG34" s="227"/>
      <c r="WYH34" s="228"/>
      <c r="WYI34" s="227"/>
      <c r="WYJ34" s="228"/>
      <c r="WYK34" s="227"/>
      <c r="WYL34" s="228"/>
      <c r="WYM34" s="227"/>
      <c r="WYN34" s="228"/>
      <c r="WYO34" s="227"/>
      <c r="WYP34" s="228"/>
      <c r="WYQ34" s="227"/>
      <c r="WYR34" s="228"/>
      <c r="WYS34" s="227"/>
      <c r="WYT34" s="228"/>
      <c r="WYU34" s="227"/>
      <c r="WYV34" s="228"/>
      <c r="WYW34" s="227"/>
      <c r="WYX34" s="228"/>
      <c r="WYY34" s="227"/>
      <c r="WYZ34" s="228"/>
      <c r="WZA34" s="227"/>
      <c r="WZB34" s="228"/>
      <c r="WZC34" s="227"/>
      <c r="WZD34" s="228"/>
      <c r="WZE34" s="227"/>
      <c r="WZF34" s="228"/>
      <c r="WZG34" s="227"/>
      <c r="WZH34" s="228"/>
      <c r="WZI34" s="227"/>
      <c r="WZJ34" s="228"/>
      <c r="WZK34" s="227"/>
      <c r="WZL34" s="228"/>
      <c r="WZM34" s="227"/>
      <c r="WZN34" s="228"/>
      <c r="WZO34" s="227"/>
      <c r="WZP34" s="228"/>
      <c r="WZQ34" s="227"/>
      <c r="WZR34" s="228"/>
      <c r="WZS34" s="227"/>
      <c r="WZT34" s="228"/>
      <c r="WZU34" s="227"/>
      <c r="WZV34" s="228"/>
      <c r="WZW34" s="227"/>
      <c r="WZX34" s="228"/>
      <c r="WZY34" s="227"/>
      <c r="WZZ34" s="228"/>
      <c r="XAA34" s="227"/>
      <c r="XAB34" s="228"/>
      <c r="XAC34" s="227"/>
      <c r="XAD34" s="228"/>
      <c r="XAE34" s="227"/>
      <c r="XAF34" s="228"/>
      <c r="XAG34" s="227"/>
      <c r="XAH34" s="228"/>
      <c r="XAI34" s="227"/>
      <c r="XAJ34" s="228"/>
      <c r="XAK34" s="227"/>
      <c r="XAL34" s="228"/>
      <c r="XAM34" s="227"/>
      <c r="XAN34" s="228"/>
      <c r="XAO34" s="227"/>
      <c r="XAP34" s="228"/>
      <c r="XAQ34" s="227"/>
      <c r="XAR34" s="228"/>
      <c r="XAS34" s="227"/>
      <c r="XAT34" s="228"/>
      <c r="XAU34" s="227"/>
      <c r="XAV34" s="228"/>
      <c r="XAW34" s="227"/>
      <c r="XAX34" s="228"/>
      <c r="XAY34" s="227"/>
      <c r="XAZ34" s="228"/>
      <c r="XBA34" s="227"/>
      <c r="XBB34" s="228"/>
      <c r="XBC34" s="227"/>
      <c r="XBD34" s="228"/>
      <c r="XBE34" s="227"/>
      <c r="XBF34" s="228"/>
      <c r="XBG34" s="227"/>
      <c r="XBH34" s="228"/>
      <c r="XBI34" s="227"/>
      <c r="XBJ34" s="228"/>
      <c r="XBK34" s="227"/>
      <c r="XBL34" s="228"/>
      <c r="XBM34" s="227"/>
      <c r="XBN34" s="228"/>
      <c r="XBO34" s="227"/>
      <c r="XBP34" s="228"/>
      <c r="XBQ34" s="227"/>
      <c r="XBR34" s="228"/>
      <c r="XBS34" s="227"/>
      <c r="XBT34" s="228"/>
      <c r="XBU34" s="227"/>
      <c r="XBV34" s="228"/>
      <c r="XBW34" s="227"/>
      <c r="XBX34" s="228"/>
      <c r="XBY34" s="227"/>
      <c r="XBZ34" s="228"/>
      <c r="XCA34" s="227"/>
      <c r="XCB34" s="228"/>
      <c r="XCC34" s="227"/>
      <c r="XCD34" s="228"/>
      <c r="XCE34" s="227"/>
      <c r="XCF34" s="228"/>
      <c r="XCG34" s="227"/>
      <c r="XCH34" s="228"/>
      <c r="XCI34" s="227"/>
      <c r="XCJ34" s="228"/>
      <c r="XCK34" s="227"/>
      <c r="XCL34" s="228"/>
      <c r="XCM34" s="227"/>
      <c r="XCN34" s="228"/>
      <c r="XCO34" s="227"/>
      <c r="XCP34" s="228"/>
      <c r="XCQ34" s="227"/>
      <c r="XCR34" s="228"/>
      <c r="XCS34" s="227"/>
      <c r="XCT34" s="228"/>
      <c r="XCU34" s="227"/>
      <c r="XCV34" s="228"/>
      <c r="XCW34" s="227"/>
      <c r="XCX34" s="228"/>
      <c r="XCY34" s="227"/>
      <c r="XCZ34" s="228"/>
      <c r="XDA34" s="227"/>
      <c r="XDB34" s="228"/>
      <c r="XDC34" s="227"/>
      <c r="XDD34" s="228"/>
      <c r="XDE34" s="227"/>
      <c r="XDF34" s="228"/>
      <c r="XDG34" s="227"/>
      <c r="XDH34" s="228"/>
      <c r="XDI34" s="227"/>
      <c r="XDJ34" s="228"/>
      <c r="XDK34" s="227"/>
      <c r="XDL34" s="228"/>
      <c r="XDM34" s="227"/>
      <c r="XDN34" s="228"/>
      <c r="XDO34" s="227"/>
      <c r="XDP34" s="228"/>
      <c r="XDQ34" s="227"/>
      <c r="XDR34" s="228"/>
      <c r="XDS34" s="227"/>
      <c r="XDT34" s="228"/>
      <c r="XDU34" s="227"/>
      <c r="XDV34" s="228"/>
      <c r="XDW34" s="227"/>
      <c r="XDX34" s="228"/>
      <c r="XDY34" s="227"/>
      <c r="XDZ34" s="228"/>
      <c r="XEA34" s="227"/>
      <c r="XEB34" s="228"/>
      <c r="XEC34" s="227"/>
      <c r="XED34" s="228"/>
      <c r="XEE34" s="227"/>
      <c r="XEF34" s="228"/>
      <c r="XEG34" s="227"/>
      <c r="XEH34" s="228"/>
      <c r="XEI34" s="227"/>
      <c r="XEJ34" s="228"/>
      <c r="XEK34" s="227"/>
      <c r="XEL34" s="228"/>
      <c r="XEM34" s="227"/>
      <c r="XEN34" s="228"/>
      <c r="XEO34" s="227"/>
      <c r="XEP34" s="228"/>
      <c r="XEQ34" s="227"/>
      <c r="XER34" s="228"/>
      <c r="XES34" s="227"/>
      <c r="XET34" s="228"/>
      <c r="XEU34" s="227"/>
      <c r="XEV34" s="228"/>
      <c r="XEW34" s="227"/>
      <c r="XEX34" s="228"/>
      <c r="XEY34" s="227"/>
      <c r="XEZ34" s="228"/>
      <c r="XFA34" s="227"/>
      <c r="XFB34" s="228"/>
      <c r="XFC34" s="227"/>
      <c r="XFD34" s="228"/>
    </row>
    <row r="35" spans="1:16384" s="232" customFormat="1" x14ac:dyDescent="0.25">
      <c r="A35" s="145"/>
      <c r="B35" s="146"/>
      <c r="C35" s="145"/>
      <c r="D35" s="146"/>
      <c r="E35" s="145"/>
      <c r="F35" s="146"/>
      <c r="G35" s="145"/>
      <c r="H35" s="146"/>
      <c r="I35" s="145"/>
      <c r="J35" s="146"/>
      <c r="K35" s="145"/>
      <c r="L35" s="146"/>
      <c r="M35" s="200"/>
      <c r="N35" s="205"/>
      <c r="O35" s="145"/>
      <c r="P35" s="208"/>
      <c r="Q35" s="229" t="str">
        <f t="shared" ref="Q35:Q36" si="4">IF(N35="","",N35/P35)</f>
        <v/>
      </c>
      <c r="R35" s="230" t="str">
        <f t="shared" ref="R35:R36" si="5">IF(A35="","",IF(AND(F35="Yes",G35="Yes",H35="Yes",I35="Yes",J35="Yes",K35="Yes",L35="Yes"),"Yes","No"))</f>
        <v/>
      </c>
      <c r="S35" s="231" t="s">
        <v>159</v>
      </c>
      <c r="T35" s="228"/>
      <c r="U35" s="227"/>
      <c r="V35" s="228"/>
      <c r="W35" s="227"/>
      <c r="X35" s="228"/>
      <c r="Y35" s="227"/>
      <c r="Z35" s="228"/>
      <c r="AA35" s="227"/>
      <c r="AB35" s="228"/>
      <c r="AC35" s="227"/>
      <c r="AD35" s="228"/>
      <c r="AE35" s="227"/>
      <c r="AF35" s="228"/>
      <c r="AG35" s="227"/>
      <c r="AH35" s="228"/>
      <c r="AI35" s="227"/>
      <c r="AJ35" s="228"/>
      <c r="AK35" s="227"/>
      <c r="AL35" s="228"/>
      <c r="AM35" s="227"/>
      <c r="AN35" s="228"/>
      <c r="AO35" s="227"/>
      <c r="AP35" s="228"/>
      <c r="AQ35" s="227"/>
      <c r="AR35" s="228"/>
      <c r="AS35" s="227"/>
      <c r="AT35" s="228"/>
      <c r="AU35" s="227"/>
      <c r="AV35" s="228"/>
      <c r="AW35" s="227"/>
      <c r="AX35" s="228"/>
      <c r="AY35" s="227"/>
      <c r="AZ35" s="228"/>
      <c r="BA35" s="227"/>
      <c r="BB35" s="228"/>
      <c r="BC35" s="227"/>
      <c r="BD35" s="228"/>
      <c r="BE35" s="227"/>
      <c r="BF35" s="228"/>
      <c r="BG35" s="227"/>
      <c r="BH35" s="228"/>
      <c r="BI35" s="227"/>
      <c r="BJ35" s="228"/>
      <c r="BK35" s="227"/>
      <c r="BL35" s="228"/>
      <c r="BM35" s="227"/>
      <c r="BN35" s="228"/>
      <c r="BO35" s="227"/>
      <c r="BP35" s="228"/>
      <c r="BQ35" s="227"/>
      <c r="BR35" s="228"/>
      <c r="BS35" s="227"/>
      <c r="BT35" s="228"/>
      <c r="BU35" s="227"/>
      <c r="BV35" s="228"/>
      <c r="BW35" s="227"/>
      <c r="BX35" s="228"/>
      <c r="BY35" s="227"/>
      <c r="BZ35" s="228"/>
      <c r="CA35" s="227"/>
      <c r="CB35" s="228"/>
      <c r="CC35" s="227"/>
      <c r="CD35" s="228"/>
      <c r="CE35" s="227"/>
      <c r="CF35" s="228"/>
      <c r="CG35" s="227"/>
      <c r="CH35" s="228"/>
      <c r="CI35" s="227"/>
      <c r="CJ35" s="228"/>
      <c r="CK35" s="227"/>
      <c r="CL35" s="228"/>
      <c r="CM35" s="227"/>
      <c r="CN35" s="228"/>
      <c r="CO35" s="227"/>
      <c r="CP35" s="228"/>
      <c r="CQ35" s="227"/>
      <c r="CR35" s="228"/>
      <c r="CS35" s="227"/>
      <c r="CT35" s="228"/>
      <c r="CU35" s="227"/>
      <c r="CV35" s="228"/>
      <c r="CW35" s="227"/>
      <c r="CX35" s="228"/>
      <c r="CY35" s="227"/>
      <c r="CZ35" s="228"/>
      <c r="DA35" s="227"/>
      <c r="DB35" s="228"/>
      <c r="DC35" s="227"/>
      <c r="DD35" s="228"/>
      <c r="DE35" s="227"/>
      <c r="DF35" s="228"/>
      <c r="DG35" s="227"/>
      <c r="DH35" s="228"/>
      <c r="DI35" s="227"/>
      <c r="DJ35" s="228"/>
      <c r="DK35" s="227"/>
      <c r="DL35" s="228"/>
      <c r="DM35" s="227"/>
      <c r="DN35" s="228"/>
      <c r="DO35" s="227"/>
      <c r="DP35" s="228"/>
      <c r="DQ35" s="227"/>
      <c r="DR35" s="228"/>
      <c r="DS35" s="227"/>
      <c r="DT35" s="228"/>
      <c r="DU35" s="227"/>
      <c r="DV35" s="228"/>
      <c r="DW35" s="227"/>
      <c r="DX35" s="228"/>
      <c r="DY35" s="227"/>
      <c r="DZ35" s="228"/>
      <c r="EA35" s="227"/>
      <c r="EB35" s="228"/>
      <c r="EC35" s="227"/>
      <c r="ED35" s="228"/>
      <c r="EE35" s="227"/>
      <c r="EF35" s="228"/>
      <c r="EG35" s="227"/>
      <c r="EH35" s="228"/>
      <c r="EI35" s="227"/>
      <c r="EJ35" s="228"/>
      <c r="EK35" s="227"/>
      <c r="EL35" s="228"/>
      <c r="EM35" s="227"/>
      <c r="EN35" s="228"/>
      <c r="EO35" s="227"/>
      <c r="EP35" s="228"/>
      <c r="EQ35" s="227"/>
      <c r="ER35" s="228"/>
      <c r="ES35" s="227"/>
      <c r="ET35" s="228"/>
      <c r="EU35" s="227"/>
      <c r="EV35" s="228"/>
      <c r="EW35" s="227"/>
      <c r="EX35" s="228"/>
      <c r="EY35" s="227"/>
      <c r="EZ35" s="228"/>
      <c r="FA35" s="227"/>
      <c r="FB35" s="228"/>
      <c r="FC35" s="227"/>
      <c r="FD35" s="228"/>
      <c r="FE35" s="227"/>
      <c r="FF35" s="228"/>
      <c r="FG35" s="227"/>
      <c r="FH35" s="228"/>
      <c r="FI35" s="227"/>
      <c r="FJ35" s="228"/>
      <c r="FK35" s="227"/>
      <c r="FL35" s="228"/>
      <c r="FM35" s="227"/>
      <c r="FN35" s="228"/>
      <c r="FO35" s="227"/>
      <c r="FP35" s="228"/>
      <c r="FQ35" s="227"/>
      <c r="FR35" s="228"/>
      <c r="FS35" s="227"/>
      <c r="FT35" s="228"/>
      <c r="FU35" s="227"/>
      <c r="FV35" s="228"/>
      <c r="FW35" s="227"/>
      <c r="FX35" s="228"/>
      <c r="FY35" s="227"/>
      <c r="FZ35" s="228"/>
      <c r="GA35" s="227"/>
      <c r="GB35" s="228"/>
      <c r="GC35" s="227"/>
      <c r="GD35" s="228"/>
      <c r="GE35" s="227"/>
      <c r="GF35" s="228"/>
      <c r="GG35" s="227"/>
      <c r="GH35" s="228"/>
      <c r="GI35" s="227"/>
      <c r="GJ35" s="228"/>
      <c r="GK35" s="227"/>
      <c r="GL35" s="228"/>
      <c r="GM35" s="227"/>
      <c r="GN35" s="228"/>
      <c r="GO35" s="227"/>
      <c r="GP35" s="228"/>
      <c r="GQ35" s="227"/>
      <c r="GR35" s="228"/>
      <c r="GS35" s="227"/>
      <c r="GT35" s="228"/>
      <c r="GU35" s="227"/>
      <c r="GV35" s="228"/>
      <c r="GW35" s="227"/>
      <c r="GX35" s="228"/>
      <c r="GY35" s="227"/>
      <c r="GZ35" s="228"/>
      <c r="HA35" s="227"/>
      <c r="HB35" s="228"/>
      <c r="HC35" s="227"/>
      <c r="HD35" s="228"/>
      <c r="HE35" s="227"/>
      <c r="HF35" s="228"/>
      <c r="HG35" s="227"/>
      <c r="HH35" s="228"/>
      <c r="HI35" s="227"/>
      <c r="HJ35" s="228"/>
      <c r="HK35" s="227"/>
      <c r="HL35" s="228"/>
      <c r="HM35" s="227"/>
      <c r="HN35" s="228"/>
      <c r="HO35" s="227"/>
      <c r="HP35" s="228"/>
      <c r="HQ35" s="227"/>
      <c r="HR35" s="228"/>
      <c r="HS35" s="227"/>
      <c r="HT35" s="228"/>
      <c r="HU35" s="227"/>
      <c r="HV35" s="228"/>
      <c r="HW35" s="227"/>
      <c r="HX35" s="228"/>
      <c r="HY35" s="227"/>
      <c r="HZ35" s="228"/>
      <c r="IA35" s="227"/>
      <c r="IB35" s="228"/>
      <c r="IC35" s="227"/>
      <c r="ID35" s="228"/>
      <c r="IE35" s="227"/>
      <c r="IF35" s="228"/>
      <c r="IG35" s="227"/>
      <c r="IH35" s="228"/>
      <c r="II35" s="227"/>
      <c r="IJ35" s="228"/>
      <c r="IK35" s="227"/>
      <c r="IL35" s="228"/>
      <c r="IM35" s="227"/>
      <c r="IN35" s="228"/>
      <c r="IO35" s="227"/>
      <c r="IP35" s="228"/>
      <c r="IQ35" s="227"/>
      <c r="IR35" s="228"/>
      <c r="IS35" s="227"/>
      <c r="IT35" s="228"/>
      <c r="IU35" s="227"/>
      <c r="IV35" s="228"/>
      <c r="IW35" s="227"/>
      <c r="IX35" s="228"/>
      <c r="IY35" s="227"/>
      <c r="IZ35" s="228"/>
      <c r="JA35" s="227"/>
      <c r="JB35" s="228"/>
      <c r="JC35" s="227"/>
      <c r="JD35" s="228"/>
      <c r="JE35" s="227"/>
      <c r="JF35" s="228"/>
      <c r="JG35" s="227"/>
      <c r="JH35" s="228"/>
      <c r="JI35" s="227"/>
      <c r="JJ35" s="228"/>
      <c r="JK35" s="227"/>
      <c r="JL35" s="228"/>
      <c r="JM35" s="227"/>
      <c r="JN35" s="228"/>
      <c r="JO35" s="227"/>
      <c r="JP35" s="228"/>
      <c r="JQ35" s="227"/>
      <c r="JR35" s="228"/>
      <c r="JS35" s="227"/>
      <c r="JT35" s="228"/>
      <c r="JU35" s="227"/>
      <c r="JV35" s="228"/>
      <c r="JW35" s="227"/>
      <c r="JX35" s="228"/>
      <c r="JY35" s="227"/>
      <c r="JZ35" s="228"/>
      <c r="KA35" s="227"/>
      <c r="KB35" s="228"/>
      <c r="KC35" s="227"/>
      <c r="KD35" s="228"/>
      <c r="KE35" s="227"/>
      <c r="KF35" s="228"/>
      <c r="KG35" s="227"/>
      <c r="KH35" s="228"/>
      <c r="KI35" s="227"/>
      <c r="KJ35" s="228"/>
      <c r="KK35" s="227"/>
      <c r="KL35" s="228"/>
      <c r="KM35" s="227"/>
      <c r="KN35" s="228"/>
      <c r="KO35" s="227"/>
      <c r="KP35" s="228"/>
      <c r="KQ35" s="227"/>
      <c r="KR35" s="228"/>
      <c r="KS35" s="227"/>
      <c r="KT35" s="228"/>
      <c r="KU35" s="227"/>
      <c r="KV35" s="228"/>
      <c r="KW35" s="227"/>
      <c r="KX35" s="228"/>
      <c r="KY35" s="227"/>
      <c r="KZ35" s="228"/>
      <c r="LA35" s="227"/>
      <c r="LB35" s="228"/>
      <c r="LC35" s="227"/>
      <c r="LD35" s="228"/>
      <c r="LE35" s="227"/>
      <c r="LF35" s="228"/>
      <c r="LG35" s="227"/>
      <c r="LH35" s="228"/>
      <c r="LI35" s="227"/>
      <c r="LJ35" s="228"/>
      <c r="LK35" s="227"/>
      <c r="LL35" s="228"/>
      <c r="LM35" s="227"/>
      <c r="LN35" s="228"/>
      <c r="LO35" s="227"/>
      <c r="LP35" s="228"/>
      <c r="LQ35" s="227"/>
      <c r="LR35" s="228"/>
      <c r="LS35" s="227"/>
      <c r="LT35" s="228"/>
      <c r="LU35" s="227"/>
      <c r="LV35" s="228"/>
      <c r="LW35" s="227"/>
      <c r="LX35" s="228"/>
      <c r="LY35" s="227"/>
      <c r="LZ35" s="228"/>
      <c r="MA35" s="227"/>
      <c r="MB35" s="228"/>
      <c r="MC35" s="227"/>
      <c r="MD35" s="228"/>
      <c r="ME35" s="227"/>
      <c r="MF35" s="228"/>
      <c r="MG35" s="227"/>
      <c r="MH35" s="228"/>
      <c r="MI35" s="227"/>
      <c r="MJ35" s="228"/>
      <c r="MK35" s="227"/>
      <c r="ML35" s="228"/>
      <c r="MM35" s="227"/>
      <c r="MN35" s="228"/>
      <c r="MO35" s="227"/>
      <c r="MP35" s="228"/>
      <c r="MQ35" s="227"/>
      <c r="MR35" s="228"/>
      <c r="MS35" s="227"/>
      <c r="MT35" s="228"/>
      <c r="MU35" s="227"/>
      <c r="MV35" s="228"/>
      <c r="MW35" s="227"/>
      <c r="MX35" s="228"/>
      <c r="MY35" s="227"/>
      <c r="MZ35" s="228"/>
      <c r="NA35" s="227"/>
      <c r="NB35" s="228"/>
      <c r="NC35" s="227"/>
      <c r="ND35" s="228"/>
      <c r="NE35" s="227"/>
      <c r="NF35" s="228"/>
      <c r="NG35" s="227"/>
      <c r="NH35" s="228"/>
      <c r="NI35" s="227"/>
      <c r="NJ35" s="228"/>
      <c r="NK35" s="227"/>
      <c r="NL35" s="228"/>
      <c r="NM35" s="227"/>
      <c r="NN35" s="228"/>
      <c r="NO35" s="227"/>
      <c r="NP35" s="228"/>
      <c r="NQ35" s="227"/>
      <c r="NR35" s="228"/>
      <c r="NS35" s="227"/>
      <c r="NT35" s="228"/>
      <c r="NU35" s="227"/>
      <c r="NV35" s="228"/>
      <c r="NW35" s="227"/>
      <c r="NX35" s="228"/>
      <c r="NY35" s="227"/>
      <c r="NZ35" s="228"/>
      <c r="OA35" s="227"/>
      <c r="OB35" s="228"/>
      <c r="OC35" s="227"/>
      <c r="OD35" s="228"/>
      <c r="OE35" s="227"/>
      <c r="OF35" s="228"/>
      <c r="OG35" s="227"/>
      <c r="OH35" s="228"/>
      <c r="OI35" s="227"/>
      <c r="OJ35" s="228"/>
      <c r="OK35" s="227"/>
      <c r="OL35" s="228"/>
      <c r="OM35" s="227"/>
      <c r="ON35" s="228"/>
      <c r="OO35" s="227"/>
      <c r="OP35" s="228"/>
      <c r="OQ35" s="227"/>
      <c r="OR35" s="228"/>
      <c r="OS35" s="227"/>
      <c r="OT35" s="228"/>
      <c r="OU35" s="227"/>
      <c r="OV35" s="228"/>
      <c r="OW35" s="227"/>
      <c r="OX35" s="228"/>
      <c r="OY35" s="227"/>
      <c r="OZ35" s="228"/>
      <c r="PA35" s="227"/>
      <c r="PB35" s="228"/>
      <c r="PC35" s="227"/>
      <c r="PD35" s="228"/>
      <c r="PE35" s="227"/>
      <c r="PF35" s="228"/>
      <c r="PG35" s="227"/>
      <c r="PH35" s="228"/>
      <c r="PI35" s="227"/>
      <c r="PJ35" s="228"/>
      <c r="PK35" s="227"/>
      <c r="PL35" s="228"/>
      <c r="PM35" s="227"/>
      <c r="PN35" s="228"/>
      <c r="PO35" s="227"/>
      <c r="PP35" s="228"/>
      <c r="PQ35" s="227"/>
      <c r="PR35" s="228"/>
      <c r="PS35" s="227"/>
      <c r="PT35" s="228"/>
      <c r="PU35" s="227"/>
      <c r="PV35" s="228"/>
      <c r="PW35" s="227"/>
      <c r="PX35" s="228"/>
      <c r="PY35" s="227"/>
      <c r="PZ35" s="228"/>
      <c r="QA35" s="227"/>
      <c r="QB35" s="228"/>
      <c r="QC35" s="227"/>
      <c r="QD35" s="228"/>
      <c r="QE35" s="227"/>
      <c r="QF35" s="228"/>
      <c r="QG35" s="227"/>
      <c r="QH35" s="228"/>
      <c r="QI35" s="227"/>
      <c r="QJ35" s="228"/>
      <c r="QK35" s="227"/>
      <c r="QL35" s="228"/>
      <c r="QM35" s="227"/>
      <c r="QN35" s="228"/>
      <c r="QO35" s="227"/>
      <c r="QP35" s="228"/>
      <c r="QQ35" s="227"/>
      <c r="QR35" s="228"/>
      <c r="QS35" s="227"/>
      <c r="QT35" s="228"/>
      <c r="QU35" s="227"/>
      <c r="QV35" s="228"/>
      <c r="QW35" s="227"/>
      <c r="QX35" s="228"/>
      <c r="QY35" s="227"/>
      <c r="QZ35" s="228"/>
      <c r="RA35" s="227"/>
      <c r="RB35" s="228"/>
      <c r="RC35" s="227"/>
      <c r="RD35" s="228"/>
      <c r="RE35" s="227"/>
      <c r="RF35" s="228"/>
      <c r="RG35" s="227"/>
      <c r="RH35" s="228"/>
      <c r="RI35" s="227"/>
      <c r="RJ35" s="228"/>
      <c r="RK35" s="227"/>
      <c r="RL35" s="228"/>
      <c r="RM35" s="227"/>
      <c r="RN35" s="228"/>
      <c r="RO35" s="227"/>
      <c r="RP35" s="228"/>
      <c r="RQ35" s="227"/>
      <c r="RR35" s="228"/>
      <c r="RS35" s="227"/>
      <c r="RT35" s="228"/>
      <c r="RU35" s="227"/>
      <c r="RV35" s="228"/>
      <c r="RW35" s="227"/>
      <c r="RX35" s="228"/>
      <c r="RY35" s="227"/>
      <c r="RZ35" s="228"/>
      <c r="SA35" s="227"/>
      <c r="SB35" s="228"/>
      <c r="SC35" s="227"/>
      <c r="SD35" s="228"/>
      <c r="SE35" s="227"/>
      <c r="SF35" s="228"/>
      <c r="SG35" s="227"/>
      <c r="SH35" s="228"/>
      <c r="SI35" s="227"/>
      <c r="SJ35" s="228"/>
      <c r="SK35" s="227"/>
      <c r="SL35" s="228"/>
      <c r="SM35" s="227"/>
      <c r="SN35" s="228"/>
      <c r="SO35" s="227"/>
      <c r="SP35" s="228"/>
      <c r="SQ35" s="227"/>
      <c r="SR35" s="228"/>
      <c r="SS35" s="227"/>
      <c r="ST35" s="228"/>
      <c r="SU35" s="227"/>
      <c r="SV35" s="228"/>
      <c r="SW35" s="227"/>
      <c r="SX35" s="228"/>
      <c r="SY35" s="227"/>
      <c r="SZ35" s="228"/>
      <c r="TA35" s="227"/>
      <c r="TB35" s="228"/>
      <c r="TC35" s="227"/>
      <c r="TD35" s="228"/>
      <c r="TE35" s="227"/>
      <c r="TF35" s="228"/>
      <c r="TG35" s="227"/>
      <c r="TH35" s="228"/>
      <c r="TI35" s="227"/>
      <c r="TJ35" s="228"/>
      <c r="TK35" s="227"/>
      <c r="TL35" s="228"/>
      <c r="TM35" s="227"/>
      <c r="TN35" s="228"/>
      <c r="TO35" s="227"/>
      <c r="TP35" s="228"/>
      <c r="TQ35" s="227"/>
      <c r="TR35" s="228"/>
      <c r="TS35" s="227"/>
      <c r="TT35" s="228"/>
      <c r="TU35" s="227"/>
      <c r="TV35" s="228"/>
      <c r="TW35" s="227"/>
      <c r="TX35" s="228"/>
      <c r="TY35" s="227"/>
      <c r="TZ35" s="228"/>
      <c r="UA35" s="227"/>
      <c r="UB35" s="228"/>
      <c r="UC35" s="227"/>
      <c r="UD35" s="228"/>
      <c r="UE35" s="227"/>
      <c r="UF35" s="228"/>
      <c r="UG35" s="227"/>
      <c r="UH35" s="228"/>
      <c r="UI35" s="227"/>
      <c r="UJ35" s="228"/>
      <c r="UK35" s="227"/>
      <c r="UL35" s="228"/>
      <c r="UM35" s="227"/>
      <c r="UN35" s="228"/>
      <c r="UO35" s="227"/>
      <c r="UP35" s="228"/>
      <c r="UQ35" s="227"/>
      <c r="UR35" s="228"/>
      <c r="US35" s="227"/>
      <c r="UT35" s="228"/>
      <c r="UU35" s="227"/>
      <c r="UV35" s="228"/>
      <c r="UW35" s="227"/>
      <c r="UX35" s="228"/>
      <c r="UY35" s="227"/>
      <c r="UZ35" s="228"/>
      <c r="VA35" s="227"/>
      <c r="VB35" s="228"/>
      <c r="VC35" s="227"/>
      <c r="VD35" s="228"/>
      <c r="VE35" s="227"/>
      <c r="VF35" s="228"/>
      <c r="VG35" s="227"/>
      <c r="VH35" s="228"/>
      <c r="VI35" s="227"/>
      <c r="VJ35" s="228"/>
      <c r="VK35" s="227"/>
      <c r="VL35" s="228"/>
      <c r="VM35" s="227"/>
      <c r="VN35" s="228"/>
      <c r="VO35" s="227"/>
      <c r="VP35" s="228"/>
      <c r="VQ35" s="227"/>
      <c r="VR35" s="228"/>
      <c r="VS35" s="227"/>
      <c r="VT35" s="228"/>
      <c r="VU35" s="227"/>
      <c r="VV35" s="228"/>
      <c r="VW35" s="227"/>
      <c r="VX35" s="228"/>
      <c r="VY35" s="227"/>
      <c r="VZ35" s="228"/>
      <c r="WA35" s="227"/>
      <c r="WB35" s="228"/>
      <c r="WC35" s="227"/>
      <c r="WD35" s="228"/>
      <c r="WE35" s="227"/>
      <c r="WF35" s="228"/>
      <c r="WG35" s="227"/>
      <c r="WH35" s="228"/>
      <c r="WI35" s="227"/>
      <c r="WJ35" s="228"/>
      <c r="WK35" s="227"/>
      <c r="WL35" s="228"/>
      <c r="WM35" s="227"/>
      <c r="WN35" s="228"/>
      <c r="WO35" s="227"/>
      <c r="WP35" s="228"/>
      <c r="WQ35" s="227"/>
      <c r="WR35" s="228"/>
      <c r="WS35" s="227"/>
      <c r="WT35" s="228"/>
      <c r="WU35" s="227"/>
      <c r="WV35" s="228"/>
      <c r="WW35" s="227"/>
      <c r="WX35" s="228"/>
      <c r="WY35" s="227"/>
      <c r="WZ35" s="228"/>
      <c r="XA35" s="227"/>
      <c r="XB35" s="228"/>
      <c r="XC35" s="227"/>
      <c r="XD35" s="228"/>
      <c r="XE35" s="227"/>
      <c r="XF35" s="228"/>
      <c r="XG35" s="227"/>
      <c r="XH35" s="228"/>
      <c r="XI35" s="227"/>
      <c r="XJ35" s="228"/>
      <c r="XK35" s="227"/>
      <c r="XL35" s="228"/>
      <c r="XM35" s="227"/>
      <c r="XN35" s="228"/>
      <c r="XO35" s="227"/>
      <c r="XP35" s="228"/>
      <c r="XQ35" s="227"/>
      <c r="XR35" s="228"/>
      <c r="XS35" s="227"/>
      <c r="XT35" s="228"/>
      <c r="XU35" s="227"/>
      <c r="XV35" s="228"/>
      <c r="XW35" s="227"/>
      <c r="XX35" s="228"/>
      <c r="XY35" s="227"/>
      <c r="XZ35" s="228"/>
      <c r="YA35" s="227"/>
      <c r="YB35" s="228"/>
      <c r="YC35" s="227"/>
      <c r="YD35" s="228"/>
      <c r="YE35" s="227"/>
      <c r="YF35" s="228"/>
      <c r="YG35" s="227"/>
      <c r="YH35" s="228"/>
      <c r="YI35" s="227"/>
      <c r="YJ35" s="228"/>
      <c r="YK35" s="227"/>
      <c r="YL35" s="228"/>
      <c r="YM35" s="227"/>
      <c r="YN35" s="228"/>
      <c r="YO35" s="227"/>
      <c r="YP35" s="228"/>
      <c r="YQ35" s="227"/>
      <c r="YR35" s="228"/>
      <c r="YS35" s="227"/>
      <c r="YT35" s="228"/>
      <c r="YU35" s="227"/>
      <c r="YV35" s="228"/>
      <c r="YW35" s="227"/>
      <c r="YX35" s="228"/>
      <c r="YY35" s="227"/>
      <c r="YZ35" s="228"/>
      <c r="ZA35" s="227"/>
      <c r="ZB35" s="228"/>
      <c r="ZC35" s="227"/>
      <c r="ZD35" s="228"/>
      <c r="ZE35" s="227"/>
      <c r="ZF35" s="228"/>
      <c r="ZG35" s="227"/>
      <c r="ZH35" s="228"/>
      <c r="ZI35" s="227"/>
      <c r="ZJ35" s="228"/>
      <c r="ZK35" s="227"/>
      <c r="ZL35" s="228"/>
      <c r="ZM35" s="227"/>
      <c r="ZN35" s="228"/>
      <c r="ZO35" s="227"/>
      <c r="ZP35" s="228"/>
      <c r="ZQ35" s="227"/>
      <c r="ZR35" s="228"/>
      <c r="ZS35" s="227"/>
      <c r="ZT35" s="228"/>
      <c r="ZU35" s="227"/>
      <c r="ZV35" s="228"/>
      <c r="ZW35" s="227"/>
      <c r="ZX35" s="228"/>
      <c r="ZY35" s="227"/>
      <c r="ZZ35" s="228"/>
      <c r="AAA35" s="227"/>
      <c r="AAB35" s="228"/>
      <c r="AAC35" s="227"/>
      <c r="AAD35" s="228"/>
      <c r="AAE35" s="227"/>
      <c r="AAF35" s="228"/>
      <c r="AAG35" s="227"/>
      <c r="AAH35" s="228"/>
      <c r="AAI35" s="227"/>
      <c r="AAJ35" s="228"/>
      <c r="AAK35" s="227"/>
      <c r="AAL35" s="228"/>
      <c r="AAM35" s="227"/>
      <c r="AAN35" s="228"/>
      <c r="AAO35" s="227"/>
      <c r="AAP35" s="228"/>
      <c r="AAQ35" s="227"/>
      <c r="AAR35" s="228"/>
      <c r="AAS35" s="227"/>
      <c r="AAT35" s="228"/>
      <c r="AAU35" s="227"/>
      <c r="AAV35" s="228"/>
      <c r="AAW35" s="227"/>
      <c r="AAX35" s="228"/>
      <c r="AAY35" s="227"/>
      <c r="AAZ35" s="228"/>
      <c r="ABA35" s="227"/>
      <c r="ABB35" s="228"/>
      <c r="ABC35" s="227"/>
      <c r="ABD35" s="228"/>
      <c r="ABE35" s="227"/>
      <c r="ABF35" s="228"/>
      <c r="ABG35" s="227"/>
      <c r="ABH35" s="228"/>
      <c r="ABI35" s="227"/>
      <c r="ABJ35" s="228"/>
      <c r="ABK35" s="227"/>
      <c r="ABL35" s="228"/>
      <c r="ABM35" s="227"/>
      <c r="ABN35" s="228"/>
      <c r="ABO35" s="227"/>
      <c r="ABP35" s="228"/>
      <c r="ABQ35" s="227"/>
      <c r="ABR35" s="228"/>
      <c r="ABS35" s="227"/>
      <c r="ABT35" s="228"/>
      <c r="ABU35" s="227"/>
      <c r="ABV35" s="228"/>
      <c r="ABW35" s="227"/>
      <c r="ABX35" s="228"/>
      <c r="ABY35" s="227"/>
      <c r="ABZ35" s="228"/>
      <c r="ACA35" s="227"/>
      <c r="ACB35" s="228"/>
      <c r="ACC35" s="227"/>
      <c r="ACD35" s="228"/>
      <c r="ACE35" s="227"/>
      <c r="ACF35" s="228"/>
      <c r="ACG35" s="227"/>
      <c r="ACH35" s="228"/>
      <c r="ACI35" s="227"/>
      <c r="ACJ35" s="228"/>
      <c r="ACK35" s="227"/>
      <c r="ACL35" s="228"/>
      <c r="ACM35" s="227"/>
      <c r="ACN35" s="228"/>
      <c r="ACO35" s="227"/>
      <c r="ACP35" s="228"/>
      <c r="ACQ35" s="227"/>
      <c r="ACR35" s="228"/>
      <c r="ACS35" s="227"/>
      <c r="ACT35" s="228"/>
      <c r="ACU35" s="227"/>
      <c r="ACV35" s="228"/>
      <c r="ACW35" s="227"/>
      <c r="ACX35" s="228"/>
      <c r="ACY35" s="227"/>
      <c r="ACZ35" s="228"/>
      <c r="ADA35" s="227"/>
      <c r="ADB35" s="228"/>
      <c r="ADC35" s="227"/>
      <c r="ADD35" s="228"/>
      <c r="ADE35" s="227"/>
      <c r="ADF35" s="228"/>
      <c r="ADG35" s="227"/>
      <c r="ADH35" s="228"/>
      <c r="ADI35" s="227"/>
      <c r="ADJ35" s="228"/>
      <c r="ADK35" s="227"/>
      <c r="ADL35" s="228"/>
      <c r="ADM35" s="227"/>
      <c r="ADN35" s="228"/>
      <c r="ADO35" s="227"/>
      <c r="ADP35" s="228"/>
      <c r="ADQ35" s="227"/>
      <c r="ADR35" s="228"/>
      <c r="ADS35" s="227"/>
      <c r="ADT35" s="228"/>
      <c r="ADU35" s="227"/>
      <c r="ADV35" s="228"/>
      <c r="ADW35" s="227"/>
      <c r="ADX35" s="228"/>
      <c r="ADY35" s="227"/>
      <c r="ADZ35" s="228"/>
      <c r="AEA35" s="227"/>
      <c r="AEB35" s="228"/>
      <c r="AEC35" s="227"/>
      <c r="AED35" s="228"/>
      <c r="AEE35" s="227"/>
      <c r="AEF35" s="228"/>
      <c r="AEG35" s="227"/>
      <c r="AEH35" s="228"/>
      <c r="AEI35" s="227"/>
      <c r="AEJ35" s="228"/>
      <c r="AEK35" s="227"/>
      <c r="AEL35" s="228"/>
      <c r="AEM35" s="227"/>
      <c r="AEN35" s="228"/>
      <c r="AEO35" s="227"/>
      <c r="AEP35" s="228"/>
      <c r="AEQ35" s="227"/>
      <c r="AER35" s="228"/>
      <c r="AES35" s="227"/>
      <c r="AET35" s="228"/>
      <c r="AEU35" s="227"/>
      <c r="AEV35" s="228"/>
      <c r="AEW35" s="227"/>
      <c r="AEX35" s="228"/>
      <c r="AEY35" s="227"/>
      <c r="AEZ35" s="228"/>
      <c r="AFA35" s="227"/>
      <c r="AFB35" s="228"/>
      <c r="AFC35" s="227"/>
      <c r="AFD35" s="228"/>
      <c r="AFE35" s="227"/>
      <c r="AFF35" s="228"/>
      <c r="AFG35" s="227"/>
      <c r="AFH35" s="228"/>
      <c r="AFI35" s="227"/>
      <c r="AFJ35" s="228"/>
      <c r="AFK35" s="227"/>
      <c r="AFL35" s="228"/>
      <c r="AFM35" s="227"/>
      <c r="AFN35" s="228"/>
      <c r="AFO35" s="227"/>
      <c r="AFP35" s="228"/>
      <c r="AFQ35" s="227"/>
      <c r="AFR35" s="228"/>
      <c r="AFS35" s="227"/>
      <c r="AFT35" s="228"/>
      <c r="AFU35" s="227"/>
      <c r="AFV35" s="228"/>
      <c r="AFW35" s="227"/>
      <c r="AFX35" s="228"/>
      <c r="AFY35" s="227"/>
      <c r="AFZ35" s="228"/>
      <c r="AGA35" s="227"/>
      <c r="AGB35" s="228"/>
      <c r="AGC35" s="227"/>
      <c r="AGD35" s="228"/>
      <c r="AGE35" s="227"/>
      <c r="AGF35" s="228"/>
      <c r="AGG35" s="227"/>
      <c r="AGH35" s="228"/>
      <c r="AGI35" s="227"/>
      <c r="AGJ35" s="228"/>
      <c r="AGK35" s="227"/>
      <c r="AGL35" s="228"/>
      <c r="AGM35" s="227"/>
      <c r="AGN35" s="228"/>
      <c r="AGO35" s="227"/>
      <c r="AGP35" s="228"/>
      <c r="AGQ35" s="227"/>
      <c r="AGR35" s="228"/>
      <c r="AGS35" s="227"/>
      <c r="AGT35" s="228"/>
      <c r="AGU35" s="227"/>
      <c r="AGV35" s="228"/>
      <c r="AGW35" s="227"/>
      <c r="AGX35" s="228"/>
      <c r="AGY35" s="227"/>
      <c r="AGZ35" s="228"/>
      <c r="AHA35" s="227"/>
      <c r="AHB35" s="228"/>
      <c r="AHC35" s="227"/>
      <c r="AHD35" s="228"/>
      <c r="AHE35" s="227"/>
      <c r="AHF35" s="228"/>
      <c r="AHG35" s="227"/>
      <c r="AHH35" s="228"/>
      <c r="AHI35" s="227"/>
      <c r="AHJ35" s="228"/>
      <c r="AHK35" s="227"/>
      <c r="AHL35" s="228"/>
      <c r="AHM35" s="227"/>
      <c r="AHN35" s="228"/>
      <c r="AHO35" s="227"/>
      <c r="AHP35" s="228"/>
      <c r="AHQ35" s="227"/>
      <c r="AHR35" s="228"/>
      <c r="AHS35" s="227"/>
      <c r="AHT35" s="228"/>
      <c r="AHU35" s="227"/>
      <c r="AHV35" s="228"/>
      <c r="AHW35" s="227"/>
      <c r="AHX35" s="228"/>
      <c r="AHY35" s="227"/>
      <c r="AHZ35" s="228"/>
      <c r="AIA35" s="227"/>
      <c r="AIB35" s="228"/>
      <c r="AIC35" s="227"/>
      <c r="AID35" s="228"/>
      <c r="AIE35" s="227"/>
      <c r="AIF35" s="228"/>
      <c r="AIG35" s="227"/>
      <c r="AIH35" s="228"/>
      <c r="AII35" s="227"/>
      <c r="AIJ35" s="228"/>
      <c r="AIK35" s="227"/>
      <c r="AIL35" s="228"/>
      <c r="AIM35" s="227"/>
      <c r="AIN35" s="228"/>
      <c r="AIO35" s="227"/>
      <c r="AIP35" s="228"/>
      <c r="AIQ35" s="227"/>
      <c r="AIR35" s="228"/>
      <c r="AIS35" s="227"/>
      <c r="AIT35" s="228"/>
      <c r="AIU35" s="227"/>
      <c r="AIV35" s="228"/>
      <c r="AIW35" s="227"/>
      <c r="AIX35" s="228"/>
      <c r="AIY35" s="227"/>
      <c r="AIZ35" s="228"/>
      <c r="AJA35" s="227"/>
      <c r="AJB35" s="228"/>
      <c r="AJC35" s="227"/>
      <c r="AJD35" s="228"/>
      <c r="AJE35" s="227"/>
      <c r="AJF35" s="228"/>
      <c r="AJG35" s="227"/>
      <c r="AJH35" s="228"/>
      <c r="AJI35" s="227"/>
      <c r="AJJ35" s="228"/>
      <c r="AJK35" s="227"/>
      <c r="AJL35" s="228"/>
      <c r="AJM35" s="227"/>
      <c r="AJN35" s="228"/>
      <c r="AJO35" s="227"/>
      <c r="AJP35" s="228"/>
      <c r="AJQ35" s="227"/>
      <c r="AJR35" s="228"/>
      <c r="AJS35" s="227"/>
      <c r="AJT35" s="228"/>
      <c r="AJU35" s="227"/>
      <c r="AJV35" s="228"/>
      <c r="AJW35" s="227"/>
      <c r="AJX35" s="228"/>
      <c r="AJY35" s="227"/>
      <c r="AJZ35" s="228"/>
      <c r="AKA35" s="227"/>
      <c r="AKB35" s="228"/>
      <c r="AKC35" s="227"/>
      <c r="AKD35" s="228"/>
      <c r="AKE35" s="227"/>
      <c r="AKF35" s="228"/>
      <c r="AKG35" s="227"/>
      <c r="AKH35" s="228"/>
      <c r="AKI35" s="227"/>
      <c r="AKJ35" s="228"/>
      <c r="AKK35" s="227"/>
      <c r="AKL35" s="228"/>
      <c r="AKM35" s="227"/>
      <c r="AKN35" s="228"/>
      <c r="AKO35" s="227"/>
      <c r="AKP35" s="228"/>
      <c r="AKQ35" s="227"/>
      <c r="AKR35" s="228"/>
      <c r="AKS35" s="227"/>
      <c r="AKT35" s="228"/>
      <c r="AKU35" s="227"/>
      <c r="AKV35" s="228"/>
      <c r="AKW35" s="227"/>
      <c r="AKX35" s="228"/>
      <c r="AKY35" s="227"/>
      <c r="AKZ35" s="228"/>
      <c r="ALA35" s="227"/>
      <c r="ALB35" s="228"/>
      <c r="ALC35" s="227"/>
      <c r="ALD35" s="228"/>
      <c r="ALE35" s="227"/>
      <c r="ALF35" s="228"/>
      <c r="ALG35" s="227"/>
      <c r="ALH35" s="228"/>
      <c r="ALI35" s="227"/>
      <c r="ALJ35" s="228"/>
      <c r="ALK35" s="227"/>
      <c r="ALL35" s="228"/>
      <c r="ALM35" s="227"/>
      <c r="ALN35" s="228"/>
      <c r="ALO35" s="227"/>
      <c r="ALP35" s="228"/>
      <c r="ALQ35" s="227"/>
      <c r="ALR35" s="228"/>
      <c r="ALS35" s="227"/>
      <c r="ALT35" s="228"/>
      <c r="ALU35" s="227"/>
      <c r="ALV35" s="228"/>
      <c r="ALW35" s="227"/>
      <c r="ALX35" s="228"/>
      <c r="ALY35" s="227"/>
      <c r="ALZ35" s="228"/>
      <c r="AMA35" s="227"/>
      <c r="AMB35" s="228"/>
      <c r="AMC35" s="227"/>
      <c r="AMD35" s="228"/>
      <c r="AME35" s="227"/>
      <c r="AMF35" s="228"/>
      <c r="AMG35" s="227"/>
      <c r="AMH35" s="228"/>
      <c r="AMI35" s="227"/>
      <c r="AMJ35" s="228"/>
      <c r="AMK35" s="227"/>
      <c r="AML35" s="228"/>
      <c r="AMM35" s="227"/>
      <c r="AMN35" s="228"/>
      <c r="AMO35" s="227"/>
      <c r="AMP35" s="228"/>
      <c r="AMQ35" s="227"/>
      <c r="AMR35" s="228"/>
      <c r="AMS35" s="227"/>
      <c r="AMT35" s="228"/>
      <c r="AMU35" s="227"/>
      <c r="AMV35" s="228"/>
      <c r="AMW35" s="227"/>
      <c r="AMX35" s="228"/>
      <c r="AMY35" s="227"/>
      <c r="AMZ35" s="228"/>
      <c r="ANA35" s="227"/>
      <c r="ANB35" s="228"/>
      <c r="ANC35" s="227"/>
      <c r="AND35" s="228"/>
      <c r="ANE35" s="227"/>
      <c r="ANF35" s="228"/>
      <c r="ANG35" s="227"/>
      <c r="ANH35" s="228"/>
      <c r="ANI35" s="227"/>
      <c r="ANJ35" s="228"/>
      <c r="ANK35" s="227"/>
      <c r="ANL35" s="228"/>
      <c r="ANM35" s="227"/>
      <c r="ANN35" s="228"/>
      <c r="ANO35" s="227"/>
      <c r="ANP35" s="228"/>
      <c r="ANQ35" s="227"/>
      <c r="ANR35" s="228"/>
      <c r="ANS35" s="227"/>
      <c r="ANT35" s="228"/>
      <c r="ANU35" s="227"/>
      <c r="ANV35" s="228"/>
      <c r="ANW35" s="227"/>
      <c r="ANX35" s="228"/>
      <c r="ANY35" s="227"/>
      <c r="ANZ35" s="228"/>
      <c r="AOA35" s="227"/>
      <c r="AOB35" s="228"/>
      <c r="AOC35" s="227"/>
      <c r="AOD35" s="228"/>
      <c r="AOE35" s="227"/>
      <c r="AOF35" s="228"/>
      <c r="AOG35" s="227"/>
      <c r="AOH35" s="228"/>
      <c r="AOI35" s="227"/>
      <c r="AOJ35" s="228"/>
      <c r="AOK35" s="227"/>
      <c r="AOL35" s="228"/>
      <c r="AOM35" s="227"/>
      <c r="AON35" s="228"/>
      <c r="AOO35" s="227"/>
      <c r="AOP35" s="228"/>
      <c r="AOQ35" s="227"/>
      <c r="AOR35" s="228"/>
      <c r="AOS35" s="227"/>
      <c r="AOT35" s="228"/>
      <c r="AOU35" s="227"/>
      <c r="AOV35" s="228"/>
      <c r="AOW35" s="227"/>
      <c r="AOX35" s="228"/>
      <c r="AOY35" s="227"/>
      <c r="AOZ35" s="228"/>
      <c r="APA35" s="227"/>
      <c r="APB35" s="228"/>
      <c r="APC35" s="227"/>
      <c r="APD35" s="228"/>
      <c r="APE35" s="227"/>
      <c r="APF35" s="228"/>
      <c r="APG35" s="227"/>
      <c r="APH35" s="228"/>
      <c r="API35" s="227"/>
      <c r="APJ35" s="228"/>
      <c r="APK35" s="227"/>
      <c r="APL35" s="228"/>
      <c r="APM35" s="227"/>
      <c r="APN35" s="228"/>
      <c r="APO35" s="227"/>
      <c r="APP35" s="228"/>
      <c r="APQ35" s="227"/>
      <c r="APR35" s="228"/>
      <c r="APS35" s="227"/>
      <c r="APT35" s="228"/>
      <c r="APU35" s="227"/>
      <c r="APV35" s="228"/>
      <c r="APW35" s="227"/>
      <c r="APX35" s="228"/>
      <c r="APY35" s="227"/>
      <c r="APZ35" s="228"/>
      <c r="AQA35" s="227"/>
      <c r="AQB35" s="228"/>
      <c r="AQC35" s="227"/>
      <c r="AQD35" s="228"/>
      <c r="AQE35" s="227"/>
      <c r="AQF35" s="228"/>
      <c r="AQG35" s="227"/>
      <c r="AQH35" s="228"/>
      <c r="AQI35" s="227"/>
      <c r="AQJ35" s="228"/>
      <c r="AQK35" s="227"/>
      <c r="AQL35" s="228"/>
      <c r="AQM35" s="227"/>
      <c r="AQN35" s="228"/>
      <c r="AQO35" s="227"/>
      <c r="AQP35" s="228"/>
      <c r="AQQ35" s="227"/>
      <c r="AQR35" s="228"/>
      <c r="AQS35" s="227"/>
      <c r="AQT35" s="228"/>
      <c r="AQU35" s="227"/>
      <c r="AQV35" s="228"/>
      <c r="AQW35" s="227"/>
      <c r="AQX35" s="228"/>
      <c r="AQY35" s="227"/>
      <c r="AQZ35" s="228"/>
      <c r="ARA35" s="227"/>
      <c r="ARB35" s="228"/>
      <c r="ARC35" s="227"/>
      <c r="ARD35" s="228"/>
      <c r="ARE35" s="227"/>
      <c r="ARF35" s="228"/>
      <c r="ARG35" s="227"/>
      <c r="ARH35" s="228"/>
      <c r="ARI35" s="227"/>
      <c r="ARJ35" s="228"/>
      <c r="ARK35" s="227"/>
      <c r="ARL35" s="228"/>
      <c r="ARM35" s="227"/>
      <c r="ARN35" s="228"/>
      <c r="ARO35" s="227"/>
      <c r="ARP35" s="228"/>
      <c r="ARQ35" s="227"/>
      <c r="ARR35" s="228"/>
      <c r="ARS35" s="227"/>
      <c r="ART35" s="228"/>
      <c r="ARU35" s="227"/>
      <c r="ARV35" s="228"/>
      <c r="ARW35" s="227"/>
      <c r="ARX35" s="228"/>
      <c r="ARY35" s="227"/>
      <c r="ARZ35" s="228"/>
      <c r="ASA35" s="227"/>
      <c r="ASB35" s="228"/>
      <c r="ASC35" s="227"/>
      <c r="ASD35" s="228"/>
      <c r="ASE35" s="227"/>
      <c r="ASF35" s="228"/>
      <c r="ASG35" s="227"/>
      <c r="ASH35" s="228"/>
      <c r="ASI35" s="227"/>
      <c r="ASJ35" s="228"/>
      <c r="ASK35" s="227"/>
      <c r="ASL35" s="228"/>
      <c r="ASM35" s="227"/>
      <c r="ASN35" s="228"/>
      <c r="ASO35" s="227"/>
      <c r="ASP35" s="228"/>
      <c r="ASQ35" s="227"/>
      <c r="ASR35" s="228"/>
      <c r="ASS35" s="227"/>
      <c r="AST35" s="228"/>
      <c r="ASU35" s="227"/>
      <c r="ASV35" s="228"/>
      <c r="ASW35" s="227"/>
      <c r="ASX35" s="228"/>
      <c r="ASY35" s="227"/>
      <c r="ASZ35" s="228"/>
      <c r="ATA35" s="227"/>
      <c r="ATB35" s="228"/>
      <c r="ATC35" s="227"/>
      <c r="ATD35" s="228"/>
      <c r="ATE35" s="227"/>
      <c r="ATF35" s="228"/>
      <c r="ATG35" s="227"/>
      <c r="ATH35" s="228"/>
      <c r="ATI35" s="227"/>
      <c r="ATJ35" s="228"/>
      <c r="ATK35" s="227"/>
      <c r="ATL35" s="228"/>
      <c r="ATM35" s="227"/>
      <c r="ATN35" s="228"/>
      <c r="ATO35" s="227"/>
      <c r="ATP35" s="228"/>
      <c r="ATQ35" s="227"/>
      <c r="ATR35" s="228"/>
      <c r="ATS35" s="227"/>
      <c r="ATT35" s="228"/>
      <c r="ATU35" s="227"/>
      <c r="ATV35" s="228"/>
      <c r="ATW35" s="227"/>
      <c r="ATX35" s="228"/>
      <c r="ATY35" s="227"/>
      <c r="ATZ35" s="228"/>
      <c r="AUA35" s="227"/>
      <c r="AUB35" s="228"/>
      <c r="AUC35" s="227"/>
      <c r="AUD35" s="228"/>
      <c r="AUE35" s="227"/>
      <c r="AUF35" s="228"/>
      <c r="AUG35" s="227"/>
      <c r="AUH35" s="228"/>
      <c r="AUI35" s="227"/>
      <c r="AUJ35" s="228"/>
      <c r="AUK35" s="227"/>
      <c r="AUL35" s="228"/>
      <c r="AUM35" s="227"/>
      <c r="AUN35" s="228"/>
      <c r="AUO35" s="227"/>
      <c r="AUP35" s="228"/>
      <c r="AUQ35" s="227"/>
      <c r="AUR35" s="228"/>
      <c r="AUS35" s="227"/>
      <c r="AUT35" s="228"/>
      <c r="AUU35" s="227"/>
      <c r="AUV35" s="228"/>
      <c r="AUW35" s="227"/>
      <c r="AUX35" s="228"/>
      <c r="AUY35" s="227"/>
      <c r="AUZ35" s="228"/>
      <c r="AVA35" s="227"/>
      <c r="AVB35" s="228"/>
      <c r="AVC35" s="227"/>
      <c r="AVD35" s="228"/>
      <c r="AVE35" s="227"/>
      <c r="AVF35" s="228"/>
      <c r="AVG35" s="227"/>
      <c r="AVH35" s="228"/>
      <c r="AVI35" s="227"/>
      <c r="AVJ35" s="228"/>
      <c r="AVK35" s="227"/>
      <c r="AVL35" s="228"/>
      <c r="AVM35" s="227"/>
      <c r="AVN35" s="228"/>
      <c r="AVO35" s="227"/>
      <c r="AVP35" s="228"/>
      <c r="AVQ35" s="227"/>
      <c r="AVR35" s="228"/>
      <c r="AVS35" s="227"/>
      <c r="AVT35" s="228"/>
      <c r="AVU35" s="227"/>
      <c r="AVV35" s="228"/>
      <c r="AVW35" s="227"/>
      <c r="AVX35" s="228"/>
      <c r="AVY35" s="227"/>
      <c r="AVZ35" s="228"/>
      <c r="AWA35" s="227"/>
      <c r="AWB35" s="228"/>
      <c r="AWC35" s="227"/>
      <c r="AWD35" s="228"/>
      <c r="AWE35" s="227"/>
      <c r="AWF35" s="228"/>
      <c r="AWG35" s="227"/>
      <c r="AWH35" s="228"/>
      <c r="AWI35" s="227"/>
      <c r="AWJ35" s="228"/>
      <c r="AWK35" s="227"/>
      <c r="AWL35" s="228"/>
      <c r="AWM35" s="227"/>
      <c r="AWN35" s="228"/>
      <c r="AWO35" s="227"/>
      <c r="AWP35" s="228"/>
      <c r="AWQ35" s="227"/>
      <c r="AWR35" s="228"/>
      <c r="AWS35" s="227"/>
      <c r="AWT35" s="228"/>
      <c r="AWU35" s="227"/>
      <c r="AWV35" s="228"/>
      <c r="AWW35" s="227"/>
      <c r="AWX35" s="228"/>
      <c r="AWY35" s="227"/>
      <c r="AWZ35" s="228"/>
      <c r="AXA35" s="227"/>
      <c r="AXB35" s="228"/>
      <c r="AXC35" s="227"/>
      <c r="AXD35" s="228"/>
      <c r="AXE35" s="227"/>
      <c r="AXF35" s="228"/>
      <c r="AXG35" s="227"/>
      <c r="AXH35" s="228"/>
      <c r="AXI35" s="227"/>
      <c r="AXJ35" s="228"/>
      <c r="AXK35" s="227"/>
      <c r="AXL35" s="228"/>
      <c r="AXM35" s="227"/>
      <c r="AXN35" s="228"/>
      <c r="AXO35" s="227"/>
      <c r="AXP35" s="228"/>
      <c r="AXQ35" s="227"/>
      <c r="AXR35" s="228"/>
      <c r="AXS35" s="227"/>
      <c r="AXT35" s="228"/>
      <c r="AXU35" s="227"/>
      <c r="AXV35" s="228"/>
      <c r="AXW35" s="227"/>
      <c r="AXX35" s="228"/>
      <c r="AXY35" s="227"/>
      <c r="AXZ35" s="228"/>
      <c r="AYA35" s="227"/>
      <c r="AYB35" s="228"/>
      <c r="AYC35" s="227"/>
      <c r="AYD35" s="228"/>
      <c r="AYE35" s="227"/>
      <c r="AYF35" s="228"/>
      <c r="AYG35" s="227"/>
      <c r="AYH35" s="228"/>
      <c r="AYI35" s="227"/>
      <c r="AYJ35" s="228"/>
      <c r="AYK35" s="227"/>
      <c r="AYL35" s="228"/>
      <c r="AYM35" s="227"/>
      <c r="AYN35" s="228"/>
      <c r="AYO35" s="227"/>
      <c r="AYP35" s="228"/>
      <c r="AYQ35" s="227"/>
      <c r="AYR35" s="228"/>
      <c r="AYS35" s="227"/>
      <c r="AYT35" s="228"/>
      <c r="AYU35" s="227"/>
      <c r="AYV35" s="228"/>
      <c r="AYW35" s="227"/>
      <c r="AYX35" s="228"/>
      <c r="AYY35" s="227"/>
      <c r="AYZ35" s="228"/>
      <c r="AZA35" s="227"/>
      <c r="AZB35" s="228"/>
      <c r="AZC35" s="227"/>
      <c r="AZD35" s="228"/>
      <c r="AZE35" s="227"/>
      <c r="AZF35" s="228"/>
      <c r="AZG35" s="227"/>
      <c r="AZH35" s="228"/>
      <c r="AZI35" s="227"/>
      <c r="AZJ35" s="228"/>
      <c r="AZK35" s="227"/>
      <c r="AZL35" s="228"/>
      <c r="AZM35" s="227"/>
      <c r="AZN35" s="228"/>
      <c r="AZO35" s="227"/>
      <c r="AZP35" s="228"/>
      <c r="AZQ35" s="227"/>
      <c r="AZR35" s="228"/>
      <c r="AZS35" s="227"/>
      <c r="AZT35" s="228"/>
      <c r="AZU35" s="227"/>
      <c r="AZV35" s="228"/>
      <c r="AZW35" s="227"/>
      <c r="AZX35" s="228"/>
      <c r="AZY35" s="227"/>
      <c r="AZZ35" s="228"/>
      <c r="BAA35" s="227"/>
      <c r="BAB35" s="228"/>
      <c r="BAC35" s="227"/>
      <c r="BAD35" s="228"/>
      <c r="BAE35" s="227"/>
      <c r="BAF35" s="228"/>
      <c r="BAG35" s="227"/>
      <c r="BAH35" s="228"/>
      <c r="BAI35" s="227"/>
      <c r="BAJ35" s="228"/>
      <c r="BAK35" s="227"/>
      <c r="BAL35" s="228"/>
      <c r="BAM35" s="227"/>
      <c r="BAN35" s="228"/>
      <c r="BAO35" s="227"/>
      <c r="BAP35" s="228"/>
      <c r="BAQ35" s="227"/>
      <c r="BAR35" s="228"/>
      <c r="BAS35" s="227"/>
      <c r="BAT35" s="228"/>
      <c r="BAU35" s="227"/>
      <c r="BAV35" s="228"/>
      <c r="BAW35" s="227"/>
      <c r="BAX35" s="228"/>
      <c r="BAY35" s="227"/>
      <c r="BAZ35" s="228"/>
      <c r="BBA35" s="227"/>
      <c r="BBB35" s="228"/>
      <c r="BBC35" s="227"/>
      <c r="BBD35" s="228"/>
      <c r="BBE35" s="227"/>
      <c r="BBF35" s="228"/>
      <c r="BBG35" s="227"/>
      <c r="BBH35" s="228"/>
      <c r="BBI35" s="227"/>
      <c r="BBJ35" s="228"/>
      <c r="BBK35" s="227"/>
      <c r="BBL35" s="228"/>
      <c r="BBM35" s="227"/>
      <c r="BBN35" s="228"/>
      <c r="BBO35" s="227"/>
      <c r="BBP35" s="228"/>
      <c r="BBQ35" s="227"/>
      <c r="BBR35" s="228"/>
      <c r="BBS35" s="227"/>
      <c r="BBT35" s="228"/>
      <c r="BBU35" s="227"/>
      <c r="BBV35" s="228"/>
      <c r="BBW35" s="227"/>
      <c r="BBX35" s="228"/>
      <c r="BBY35" s="227"/>
      <c r="BBZ35" s="228"/>
      <c r="BCA35" s="227"/>
      <c r="BCB35" s="228"/>
      <c r="BCC35" s="227"/>
      <c r="BCD35" s="228"/>
      <c r="BCE35" s="227"/>
      <c r="BCF35" s="228"/>
      <c r="BCG35" s="227"/>
      <c r="BCH35" s="228"/>
      <c r="BCI35" s="227"/>
      <c r="BCJ35" s="228"/>
      <c r="BCK35" s="227"/>
      <c r="BCL35" s="228"/>
      <c r="BCM35" s="227"/>
      <c r="BCN35" s="228"/>
      <c r="BCO35" s="227"/>
      <c r="BCP35" s="228"/>
      <c r="BCQ35" s="227"/>
      <c r="BCR35" s="228"/>
      <c r="BCS35" s="227"/>
      <c r="BCT35" s="228"/>
      <c r="BCU35" s="227"/>
      <c r="BCV35" s="228"/>
      <c r="BCW35" s="227"/>
      <c r="BCX35" s="228"/>
      <c r="BCY35" s="227"/>
      <c r="BCZ35" s="228"/>
      <c r="BDA35" s="227"/>
      <c r="BDB35" s="228"/>
      <c r="BDC35" s="227"/>
      <c r="BDD35" s="228"/>
      <c r="BDE35" s="227"/>
      <c r="BDF35" s="228"/>
      <c r="BDG35" s="227"/>
      <c r="BDH35" s="228"/>
      <c r="BDI35" s="227"/>
      <c r="BDJ35" s="228"/>
      <c r="BDK35" s="227"/>
      <c r="BDL35" s="228"/>
      <c r="BDM35" s="227"/>
      <c r="BDN35" s="228"/>
      <c r="BDO35" s="227"/>
      <c r="BDP35" s="228"/>
      <c r="BDQ35" s="227"/>
      <c r="BDR35" s="228"/>
      <c r="BDS35" s="227"/>
      <c r="BDT35" s="228"/>
      <c r="BDU35" s="227"/>
      <c r="BDV35" s="228"/>
      <c r="BDW35" s="227"/>
      <c r="BDX35" s="228"/>
      <c r="BDY35" s="227"/>
      <c r="BDZ35" s="228"/>
      <c r="BEA35" s="227"/>
      <c r="BEB35" s="228"/>
      <c r="BEC35" s="227"/>
      <c r="BED35" s="228"/>
      <c r="BEE35" s="227"/>
      <c r="BEF35" s="228"/>
      <c r="BEG35" s="227"/>
      <c r="BEH35" s="228"/>
      <c r="BEI35" s="227"/>
      <c r="BEJ35" s="228"/>
      <c r="BEK35" s="227"/>
      <c r="BEL35" s="228"/>
      <c r="BEM35" s="227"/>
      <c r="BEN35" s="228"/>
      <c r="BEO35" s="227"/>
      <c r="BEP35" s="228"/>
      <c r="BEQ35" s="227"/>
      <c r="BER35" s="228"/>
      <c r="BES35" s="227"/>
      <c r="BET35" s="228"/>
      <c r="BEU35" s="227"/>
      <c r="BEV35" s="228"/>
      <c r="BEW35" s="227"/>
      <c r="BEX35" s="228"/>
      <c r="BEY35" s="227"/>
      <c r="BEZ35" s="228"/>
      <c r="BFA35" s="227"/>
      <c r="BFB35" s="228"/>
      <c r="BFC35" s="227"/>
      <c r="BFD35" s="228"/>
      <c r="BFE35" s="227"/>
      <c r="BFF35" s="228"/>
      <c r="BFG35" s="227"/>
      <c r="BFH35" s="228"/>
      <c r="BFI35" s="227"/>
      <c r="BFJ35" s="228"/>
      <c r="BFK35" s="227"/>
      <c r="BFL35" s="228"/>
      <c r="BFM35" s="227"/>
      <c r="BFN35" s="228"/>
      <c r="BFO35" s="227"/>
      <c r="BFP35" s="228"/>
      <c r="BFQ35" s="227"/>
      <c r="BFR35" s="228"/>
      <c r="BFS35" s="227"/>
      <c r="BFT35" s="228"/>
      <c r="BFU35" s="227"/>
      <c r="BFV35" s="228"/>
      <c r="BFW35" s="227"/>
      <c r="BFX35" s="228"/>
      <c r="BFY35" s="227"/>
      <c r="BFZ35" s="228"/>
      <c r="BGA35" s="227"/>
      <c r="BGB35" s="228"/>
      <c r="BGC35" s="227"/>
      <c r="BGD35" s="228"/>
      <c r="BGE35" s="227"/>
      <c r="BGF35" s="228"/>
      <c r="BGG35" s="227"/>
      <c r="BGH35" s="228"/>
      <c r="BGI35" s="227"/>
      <c r="BGJ35" s="228"/>
      <c r="BGK35" s="227"/>
      <c r="BGL35" s="228"/>
      <c r="BGM35" s="227"/>
      <c r="BGN35" s="228"/>
      <c r="BGO35" s="227"/>
      <c r="BGP35" s="228"/>
      <c r="BGQ35" s="227"/>
      <c r="BGR35" s="228"/>
      <c r="BGS35" s="227"/>
      <c r="BGT35" s="228"/>
      <c r="BGU35" s="227"/>
      <c r="BGV35" s="228"/>
      <c r="BGW35" s="227"/>
      <c r="BGX35" s="228"/>
      <c r="BGY35" s="227"/>
      <c r="BGZ35" s="228"/>
      <c r="BHA35" s="227"/>
      <c r="BHB35" s="228"/>
      <c r="BHC35" s="227"/>
      <c r="BHD35" s="228"/>
      <c r="BHE35" s="227"/>
      <c r="BHF35" s="228"/>
      <c r="BHG35" s="227"/>
      <c r="BHH35" s="228"/>
      <c r="BHI35" s="227"/>
      <c r="BHJ35" s="228"/>
      <c r="BHK35" s="227"/>
      <c r="BHL35" s="228"/>
      <c r="BHM35" s="227"/>
      <c r="BHN35" s="228"/>
      <c r="BHO35" s="227"/>
      <c r="BHP35" s="228"/>
      <c r="BHQ35" s="227"/>
      <c r="BHR35" s="228"/>
      <c r="BHS35" s="227"/>
      <c r="BHT35" s="228"/>
      <c r="BHU35" s="227"/>
      <c r="BHV35" s="228"/>
      <c r="BHW35" s="227"/>
      <c r="BHX35" s="228"/>
      <c r="BHY35" s="227"/>
      <c r="BHZ35" s="228"/>
      <c r="BIA35" s="227"/>
      <c r="BIB35" s="228"/>
      <c r="BIC35" s="227"/>
      <c r="BID35" s="228"/>
      <c r="BIE35" s="227"/>
      <c r="BIF35" s="228"/>
      <c r="BIG35" s="227"/>
      <c r="BIH35" s="228"/>
      <c r="BII35" s="227"/>
      <c r="BIJ35" s="228"/>
      <c r="BIK35" s="227"/>
      <c r="BIL35" s="228"/>
      <c r="BIM35" s="227"/>
      <c r="BIN35" s="228"/>
      <c r="BIO35" s="227"/>
      <c r="BIP35" s="228"/>
      <c r="BIQ35" s="227"/>
      <c r="BIR35" s="228"/>
      <c r="BIS35" s="227"/>
      <c r="BIT35" s="228"/>
      <c r="BIU35" s="227"/>
      <c r="BIV35" s="228"/>
      <c r="BIW35" s="227"/>
      <c r="BIX35" s="228"/>
      <c r="BIY35" s="227"/>
      <c r="BIZ35" s="228"/>
      <c r="BJA35" s="227"/>
      <c r="BJB35" s="228"/>
      <c r="BJC35" s="227"/>
      <c r="BJD35" s="228"/>
      <c r="BJE35" s="227"/>
      <c r="BJF35" s="228"/>
      <c r="BJG35" s="227"/>
      <c r="BJH35" s="228"/>
      <c r="BJI35" s="227"/>
      <c r="BJJ35" s="228"/>
      <c r="BJK35" s="227"/>
      <c r="BJL35" s="228"/>
      <c r="BJM35" s="227"/>
      <c r="BJN35" s="228"/>
      <c r="BJO35" s="227"/>
      <c r="BJP35" s="228"/>
      <c r="BJQ35" s="227"/>
      <c r="BJR35" s="228"/>
      <c r="BJS35" s="227"/>
      <c r="BJT35" s="228"/>
      <c r="BJU35" s="227"/>
      <c r="BJV35" s="228"/>
      <c r="BJW35" s="227"/>
      <c r="BJX35" s="228"/>
      <c r="BJY35" s="227"/>
      <c r="BJZ35" s="228"/>
      <c r="BKA35" s="227"/>
      <c r="BKB35" s="228"/>
      <c r="BKC35" s="227"/>
      <c r="BKD35" s="228"/>
      <c r="BKE35" s="227"/>
      <c r="BKF35" s="228"/>
      <c r="BKG35" s="227"/>
      <c r="BKH35" s="228"/>
      <c r="BKI35" s="227"/>
      <c r="BKJ35" s="228"/>
      <c r="BKK35" s="227"/>
      <c r="BKL35" s="228"/>
      <c r="BKM35" s="227"/>
      <c r="BKN35" s="228"/>
      <c r="BKO35" s="227"/>
      <c r="BKP35" s="228"/>
      <c r="BKQ35" s="227"/>
      <c r="BKR35" s="228"/>
      <c r="BKS35" s="227"/>
      <c r="BKT35" s="228"/>
      <c r="BKU35" s="227"/>
      <c r="BKV35" s="228"/>
      <c r="BKW35" s="227"/>
      <c r="BKX35" s="228"/>
      <c r="BKY35" s="227"/>
      <c r="BKZ35" s="228"/>
      <c r="BLA35" s="227"/>
      <c r="BLB35" s="228"/>
      <c r="BLC35" s="227"/>
      <c r="BLD35" s="228"/>
      <c r="BLE35" s="227"/>
      <c r="BLF35" s="228"/>
      <c r="BLG35" s="227"/>
      <c r="BLH35" s="228"/>
      <c r="BLI35" s="227"/>
      <c r="BLJ35" s="228"/>
      <c r="BLK35" s="227"/>
      <c r="BLL35" s="228"/>
      <c r="BLM35" s="227"/>
      <c r="BLN35" s="228"/>
      <c r="BLO35" s="227"/>
      <c r="BLP35" s="228"/>
      <c r="BLQ35" s="227"/>
      <c r="BLR35" s="228"/>
      <c r="BLS35" s="227"/>
      <c r="BLT35" s="228"/>
      <c r="BLU35" s="227"/>
      <c r="BLV35" s="228"/>
      <c r="BLW35" s="227"/>
      <c r="BLX35" s="228"/>
      <c r="BLY35" s="227"/>
      <c r="BLZ35" s="228"/>
      <c r="BMA35" s="227"/>
      <c r="BMB35" s="228"/>
      <c r="BMC35" s="227"/>
      <c r="BMD35" s="228"/>
      <c r="BME35" s="227"/>
      <c r="BMF35" s="228"/>
      <c r="BMG35" s="227"/>
      <c r="BMH35" s="228"/>
      <c r="BMI35" s="227"/>
      <c r="BMJ35" s="228"/>
      <c r="BMK35" s="227"/>
      <c r="BML35" s="228"/>
      <c r="BMM35" s="227"/>
      <c r="BMN35" s="228"/>
      <c r="BMO35" s="227"/>
      <c r="BMP35" s="228"/>
      <c r="BMQ35" s="227"/>
      <c r="BMR35" s="228"/>
      <c r="BMS35" s="227"/>
      <c r="BMT35" s="228"/>
      <c r="BMU35" s="227"/>
      <c r="BMV35" s="228"/>
      <c r="BMW35" s="227"/>
      <c r="BMX35" s="228"/>
      <c r="BMY35" s="227"/>
      <c r="BMZ35" s="228"/>
      <c r="BNA35" s="227"/>
      <c r="BNB35" s="228"/>
      <c r="BNC35" s="227"/>
      <c r="BND35" s="228"/>
      <c r="BNE35" s="227"/>
      <c r="BNF35" s="228"/>
      <c r="BNG35" s="227"/>
      <c r="BNH35" s="228"/>
      <c r="BNI35" s="227"/>
      <c r="BNJ35" s="228"/>
      <c r="BNK35" s="227"/>
      <c r="BNL35" s="228"/>
      <c r="BNM35" s="227"/>
      <c r="BNN35" s="228"/>
      <c r="BNO35" s="227"/>
      <c r="BNP35" s="228"/>
      <c r="BNQ35" s="227"/>
      <c r="BNR35" s="228"/>
      <c r="BNS35" s="227"/>
      <c r="BNT35" s="228"/>
      <c r="BNU35" s="227"/>
      <c r="BNV35" s="228"/>
      <c r="BNW35" s="227"/>
      <c r="BNX35" s="228"/>
      <c r="BNY35" s="227"/>
      <c r="BNZ35" s="228"/>
      <c r="BOA35" s="227"/>
      <c r="BOB35" s="228"/>
      <c r="BOC35" s="227"/>
      <c r="BOD35" s="228"/>
      <c r="BOE35" s="227"/>
      <c r="BOF35" s="228"/>
      <c r="BOG35" s="227"/>
      <c r="BOH35" s="228"/>
      <c r="BOI35" s="227"/>
      <c r="BOJ35" s="228"/>
      <c r="BOK35" s="227"/>
      <c r="BOL35" s="228"/>
      <c r="BOM35" s="227"/>
      <c r="BON35" s="228"/>
      <c r="BOO35" s="227"/>
      <c r="BOP35" s="228"/>
      <c r="BOQ35" s="227"/>
      <c r="BOR35" s="228"/>
      <c r="BOS35" s="227"/>
      <c r="BOT35" s="228"/>
      <c r="BOU35" s="227"/>
      <c r="BOV35" s="228"/>
      <c r="BOW35" s="227"/>
      <c r="BOX35" s="228"/>
      <c r="BOY35" s="227"/>
      <c r="BOZ35" s="228"/>
      <c r="BPA35" s="227"/>
      <c r="BPB35" s="228"/>
      <c r="BPC35" s="227"/>
      <c r="BPD35" s="228"/>
      <c r="BPE35" s="227"/>
      <c r="BPF35" s="228"/>
      <c r="BPG35" s="227"/>
      <c r="BPH35" s="228"/>
      <c r="BPI35" s="227"/>
      <c r="BPJ35" s="228"/>
      <c r="BPK35" s="227"/>
      <c r="BPL35" s="228"/>
      <c r="BPM35" s="227"/>
      <c r="BPN35" s="228"/>
      <c r="BPO35" s="227"/>
      <c r="BPP35" s="228"/>
      <c r="BPQ35" s="227"/>
      <c r="BPR35" s="228"/>
      <c r="BPS35" s="227"/>
      <c r="BPT35" s="228"/>
      <c r="BPU35" s="227"/>
      <c r="BPV35" s="228"/>
      <c r="BPW35" s="227"/>
      <c r="BPX35" s="228"/>
      <c r="BPY35" s="227"/>
      <c r="BPZ35" s="228"/>
      <c r="BQA35" s="227"/>
      <c r="BQB35" s="228"/>
      <c r="BQC35" s="227"/>
      <c r="BQD35" s="228"/>
      <c r="BQE35" s="227"/>
      <c r="BQF35" s="228"/>
      <c r="BQG35" s="227"/>
      <c r="BQH35" s="228"/>
      <c r="BQI35" s="227"/>
      <c r="BQJ35" s="228"/>
      <c r="BQK35" s="227"/>
      <c r="BQL35" s="228"/>
      <c r="BQM35" s="227"/>
      <c r="BQN35" s="228"/>
      <c r="BQO35" s="227"/>
      <c r="BQP35" s="228"/>
      <c r="BQQ35" s="227"/>
      <c r="BQR35" s="228"/>
      <c r="BQS35" s="227"/>
      <c r="BQT35" s="228"/>
      <c r="BQU35" s="227"/>
      <c r="BQV35" s="228"/>
      <c r="BQW35" s="227"/>
      <c r="BQX35" s="228"/>
      <c r="BQY35" s="227"/>
      <c r="BQZ35" s="228"/>
      <c r="BRA35" s="227"/>
      <c r="BRB35" s="228"/>
      <c r="BRC35" s="227"/>
      <c r="BRD35" s="228"/>
      <c r="BRE35" s="227"/>
      <c r="BRF35" s="228"/>
      <c r="BRG35" s="227"/>
      <c r="BRH35" s="228"/>
      <c r="BRI35" s="227"/>
      <c r="BRJ35" s="228"/>
      <c r="BRK35" s="227"/>
      <c r="BRL35" s="228"/>
      <c r="BRM35" s="227"/>
      <c r="BRN35" s="228"/>
      <c r="BRO35" s="227"/>
      <c r="BRP35" s="228"/>
      <c r="BRQ35" s="227"/>
      <c r="BRR35" s="228"/>
      <c r="BRS35" s="227"/>
      <c r="BRT35" s="228"/>
      <c r="BRU35" s="227"/>
      <c r="BRV35" s="228"/>
      <c r="BRW35" s="227"/>
      <c r="BRX35" s="228"/>
      <c r="BRY35" s="227"/>
      <c r="BRZ35" s="228"/>
      <c r="BSA35" s="227"/>
      <c r="BSB35" s="228"/>
      <c r="BSC35" s="227"/>
      <c r="BSD35" s="228"/>
      <c r="BSE35" s="227"/>
      <c r="BSF35" s="228"/>
      <c r="BSG35" s="227"/>
      <c r="BSH35" s="228"/>
      <c r="BSI35" s="227"/>
      <c r="BSJ35" s="228"/>
      <c r="BSK35" s="227"/>
      <c r="BSL35" s="228"/>
      <c r="BSM35" s="227"/>
      <c r="BSN35" s="228"/>
      <c r="BSO35" s="227"/>
      <c r="BSP35" s="228"/>
      <c r="BSQ35" s="227"/>
      <c r="BSR35" s="228"/>
      <c r="BSS35" s="227"/>
      <c r="BST35" s="228"/>
      <c r="BSU35" s="227"/>
      <c r="BSV35" s="228"/>
      <c r="BSW35" s="227"/>
      <c r="BSX35" s="228"/>
      <c r="BSY35" s="227"/>
      <c r="BSZ35" s="228"/>
      <c r="BTA35" s="227"/>
      <c r="BTB35" s="228"/>
      <c r="BTC35" s="227"/>
      <c r="BTD35" s="228"/>
      <c r="BTE35" s="227"/>
      <c r="BTF35" s="228"/>
      <c r="BTG35" s="227"/>
      <c r="BTH35" s="228"/>
      <c r="BTI35" s="227"/>
      <c r="BTJ35" s="228"/>
      <c r="BTK35" s="227"/>
      <c r="BTL35" s="228"/>
      <c r="BTM35" s="227"/>
      <c r="BTN35" s="228"/>
      <c r="BTO35" s="227"/>
      <c r="BTP35" s="228"/>
      <c r="BTQ35" s="227"/>
      <c r="BTR35" s="228"/>
      <c r="BTS35" s="227"/>
      <c r="BTT35" s="228"/>
      <c r="BTU35" s="227"/>
      <c r="BTV35" s="228"/>
      <c r="BTW35" s="227"/>
      <c r="BTX35" s="228"/>
      <c r="BTY35" s="227"/>
      <c r="BTZ35" s="228"/>
      <c r="BUA35" s="227"/>
      <c r="BUB35" s="228"/>
      <c r="BUC35" s="227"/>
      <c r="BUD35" s="228"/>
      <c r="BUE35" s="227"/>
      <c r="BUF35" s="228"/>
      <c r="BUG35" s="227"/>
      <c r="BUH35" s="228"/>
      <c r="BUI35" s="227"/>
      <c r="BUJ35" s="228"/>
      <c r="BUK35" s="227"/>
      <c r="BUL35" s="228"/>
      <c r="BUM35" s="227"/>
      <c r="BUN35" s="228"/>
      <c r="BUO35" s="227"/>
      <c r="BUP35" s="228"/>
      <c r="BUQ35" s="227"/>
      <c r="BUR35" s="228"/>
      <c r="BUS35" s="227"/>
      <c r="BUT35" s="228"/>
      <c r="BUU35" s="227"/>
      <c r="BUV35" s="228"/>
      <c r="BUW35" s="227"/>
      <c r="BUX35" s="228"/>
      <c r="BUY35" s="227"/>
      <c r="BUZ35" s="228"/>
      <c r="BVA35" s="227"/>
      <c r="BVB35" s="228"/>
      <c r="BVC35" s="227"/>
      <c r="BVD35" s="228"/>
      <c r="BVE35" s="227"/>
      <c r="BVF35" s="228"/>
      <c r="BVG35" s="227"/>
      <c r="BVH35" s="228"/>
      <c r="BVI35" s="227"/>
      <c r="BVJ35" s="228"/>
      <c r="BVK35" s="227"/>
      <c r="BVL35" s="228"/>
      <c r="BVM35" s="227"/>
      <c r="BVN35" s="228"/>
      <c r="BVO35" s="227"/>
      <c r="BVP35" s="228"/>
      <c r="BVQ35" s="227"/>
      <c r="BVR35" s="228"/>
      <c r="BVS35" s="227"/>
      <c r="BVT35" s="228"/>
      <c r="BVU35" s="227"/>
      <c r="BVV35" s="228"/>
      <c r="BVW35" s="227"/>
      <c r="BVX35" s="228"/>
      <c r="BVY35" s="227"/>
      <c r="BVZ35" s="228"/>
      <c r="BWA35" s="227"/>
      <c r="BWB35" s="228"/>
      <c r="BWC35" s="227"/>
      <c r="BWD35" s="228"/>
      <c r="BWE35" s="227"/>
      <c r="BWF35" s="228"/>
      <c r="BWG35" s="227"/>
      <c r="BWH35" s="228"/>
      <c r="BWI35" s="227"/>
      <c r="BWJ35" s="228"/>
      <c r="BWK35" s="227"/>
      <c r="BWL35" s="228"/>
      <c r="BWM35" s="227"/>
      <c r="BWN35" s="228"/>
      <c r="BWO35" s="227"/>
      <c r="BWP35" s="228"/>
      <c r="BWQ35" s="227"/>
      <c r="BWR35" s="228"/>
      <c r="BWS35" s="227"/>
      <c r="BWT35" s="228"/>
      <c r="BWU35" s="227"/>
      <c r="BWV35" s="228"/>
      <c r="BWW35" s="227"/>
      <c r="BWX35" s="228"/>
      <c r="BWY35" s="227"/>
      <c r="BWZ35" s="228"/>
      <c r="BXA35" s="227"/>
      <c r="BXB35" s="228"/>
      <c r="BXC35" s="227"/>
      <c r="BXD35" s="228"/>
      <c r="BXE35" s="227"/>
      <c r="BXF35" s="228"/>
      <c r="BXG35" s="227"/>
      <c r="BXH35" s="228"/>
      <c r="BXI35" s="227"/>
      <c r="BXJ35" s="228"/>
      <c r="BXK35" s="227"/>
      <c r="BXL35" s="228"/>
      <c r="BXM35" s="227"/>
      <c r="BXN35" s="228"/>
      <c r="BXO35" s="227"/>
      <c r="BXP35" s="228"/>
      <c r="BXQ35" s="227"/>
      <c r="BXR35" s="228"/>
      <c r="BXS35" s="227"/>
      <c r="BXT35" s="228"/>
      <c r="BXU35" s="227"/>
      <c r="BXV35" s="228"/>
      <c r="BXW35" s="227"/>
      <c r="BXX35" s="228"/>
      <c r="BXY35" s="227"/>
      <c r="BXZ35" s="228"/>
      <c r="BYA35" s="227"/>
      <c r="BYB35" s="228"/>
      <c r="BYC35" s="227"/>
      <c r="BYD35" s="228"/>
      <c r="BYE35" s="227"/>
      <c r="BYF35" s="228"/>
      <c r="BYG35" s="227"/>
      <c r="BYH35" s="228"/>
      <c r="BYI35" s="227"/>
      <c r="BYJ35" s="228"/>
      <c r="BYK35" s="227"/>
      <c r="BYL35" s="228"/>
      <c r="BYM35" s="227"/>
      <c r="BYN35" s="228"/>
      <c r="BYO35" s="227"/>
      <c r="BYP35" s="228"/>
      <c r="BYQ35" s="227"/>
      <c r="BYR35" s="228"/>
      <c r="BYS35" s="227"/>
      <c r="BYT35" s="228"/>
      <c r="BYU35" s="227"/>
      <c r="BYV35" s="228"/>
      <c r="BYW35" s="227"/>
      <c r="BYX35" s="228"/>
      <c r="BYY35" s="227"/>
      <c r="BYZ35" s="228"/>
      <c r="BZA35" s="227"/>
      <c r="BZB35" s="228"/>
      <c r="BZC35" s="227"/>
      <c r="BZD35" s="228"/>
      <c r="BZE35" s="227"/>
      <c r="BZF35" s="228"/>
      <c r="BZG35" s="227"/>
      <c r="BZH35" s="228"/>
      <c r="BZI35" s="227"/>
      <c r="BZJ35" s="228"/>
      <c r="BZK35" s="227"/>
      <c r="BZL35" s="228"/>
      <c r="BZM35" s="227"/>
      <c r="BZN35" s="228"/>
      <c r="BZO35" s="227"/>
      <c r="BZP35" s="228"/>
      <c r="BZQ35" s="227"/>
      <c r="BZR35" s="228"/>
      <c r="BZS35" s="227"/>
      <c r="BZT35" s="228"/>
      <c r="BZU35" s="227"/>
      <c r="BZV35" s="228"/>
      <c r="BZW35" s="227"/>
      <c r="BZX35" s="228"/>
      <c r="BZY35" s="227"/>
      <c r="BZZ35" s="228"/>
      <c r="CAA35" s="227"/>
      <c r="CAB35" s="228"/>
      <c r="CAC35" s="227"/>
      <c r="CAD35" s="228"/>
      <c r="CAE35" s="227"/>
      <c r="CAF35" s="228"/>
      <c r="CAG35" s="227"/>
      <c r="CAH35" s="228"/>
      <c r="CAI35" s="227"/>
      <c r="CAJ35" s="228"/>
      <c r="CAK35" s="227"/>
      <c r="CAL35" s="228"/>
      <c r="CAM35" s="227"/>
      <c r="CAN35" s="228"/>
      <c r="CAO35" s="227"/>
      <c r="CAP35" s="228"/>
      <c r="CAQ35" s="227"/>
      <c r="CAR35" s="228"/>
      <c r="CAS35" s="227"/>
      <c r="CAT35" s="228"/>
      <c r="CAU35" s="227"/>
      <c r="CAV35" s="228"/>
      <c r="CAW35" s="227"/>
      <c r="CAX35" s="228"/>
      <c r="CAY35" s="227"/>
      <c r="CAZ35" s="228"/>
      <c r="CBA35" s="227"/>
      <c r="CBB35" s="228"/>
      <c r="CBC35" s="227"/>
      <c r="CBD35" s="228"/>
      <c r="CBE35" s="227"/>
      <c r="CBF35" s="228"/>
      <c r="CBG35" s="227"/>
      <c r="CBH35" s="228"/>
      <c r="CBI35" s="227"/>
      <c r="CBJ35" s="228"/>
      <c r="CBK35" s="227"/>
      <c r="CBL35" s="228"/>
      <c r="CBM35" s="227"/>
      <c r="CBN35" s="228"/>
      <c r="CBO35" s="227"/>
      <c r="CBP35" s="228"/>
      <c r="CBQ35" s="227"/>
      <c r="CBR35" s="228"/>
      <c r="CBS35" s="227"/>
      <c r="CBT35" s="228"/>
      <c r="CBU35" s="227"/>
      <c r="CBV35" s="228"/>
      <c r="CBW35" s="227"/>
      <c r="CBX35" s="228"/>
      <c r="CBY35" s="227"/>
      <c r="CBZ35" s="228"/>
      <c r="CCA35" s="227"/>
      <c r="CCB35" s="228"/>
      <c r="CCC35" s="227"/>
      <c r="CCD35" s="228"/>
      <c r="CCE35" s="227"/>
      <c r="CCF35" s="228"/>
      <c r="CCG35" s="227"/>
      <c r="CCH35" s="228"/>
      <c r="CCI35" s="227"/>
      <c r="CCJ35" s="228"/>
      <c r="CCK35" s="227"/>
      <c r="CCL35" s="228"/>
      <c r="CCM35" s="227"/>
      <c r="CCN35" s="228"/>
      <c r="CCO35" s="227"/>
      <c r="CCP35" s="228"/>
      <c r="CCQ35" s="227"/>
      <c r="CCR35" s="228"/>
      <c r="CCS35" s="227"/>
      <c r="CCT35" s="228"/>
      <c r="CCU35" s="227"/>
      <c r="CCV35" s="228"/>
      <c r="CCW35" s="227"/>
      <c r="CCX35" s="228"/>
      <c r="CCY35" s="227"/>
      <c r="CCZ35" s="228"/>
      <c r="CDA35" s="227"/>
      <c r="CDB35" s="228"/>
      <c r="CDC35" s="227"/>
      <c r="CDD35" s="228"/>
      <c r="CDE35" s="227"/>
      <c r="CDF35" s="228"/>
      <c r="CDG35" s="227"/>
      <c r="CDH35" s="228"/>
      <c r="CDI35" s="227"/>
      <c r="CDJ35" s="228"/>
      <c r="CDK35" s="227"/>
      <c r="CDL35" s="228"/>
      <c r="CDM35" s="227"/>
      <c r="CDN35" s="228"/>
      <c r="CDO35" s="227"/>
      <c r="CDP35" s="228"/>
      <c r="CDQ35" s="227"/>
      <c r="CDR35" s="228"/>
      <c r="CDS35" s="227"/>
      <c r="CDT35" s="228"/>
      <c r="CDU35" s="227"/>
      <c r="CDV35" s="228"/>
      <c r="CDW35" s="227"/>
      <c r="CDX35" s="228"/>
      <c r="CDY35" s="227"/>
      <c r="CDZ35" s="228"/>
      <c r="CEA35" s="227"/>
      <c r="CEB35" s="228"/>
      <c r="CEC35" s="227"/>
      <c r="CED35" s="228"/>
      <c r="CEE35" s="227"/>
      <c r="CEF35" s="228"/>
      <c r="CEG35" s="227"/>
      <c r="CEH35" s="228"/>
      <c r="CEI35" s="227"/>
      <c r="CEJ35" s="228"/>
      <c r="CEK35" s="227"/>
      <c r="CEL35" s="228"/>
      <c r="CEM35" s="227"/>
      <c r="CEN35" s="228"/>
      <c r="CEO35" s="227"/>
      <c r="CEP35" s="228"/>
      <c r="CEQ35" s="227"/>
      <c r="CER35" s="228"/>
      <c r="CES35" s="227"/>
      <c r="CET35" s="228"/>
      <c r="CEU35" s="227"/>
      <c r="CEV35" s="228"/>
      <c r="CEW35" s="227"/>
      <c r="CEX35" s="228"/>
      <c r="CEY35" s="227"/>
      <c r="CEZ35" s="228"/>
      <c r="CFA35" s="227"/>
      <c r="CFB35" s="228"/>
      <c r="CFC35" s="227"/>
      <c r="CFD35" s="228"/>
      <c r="CFE35" s="227"/>
      <c r="CFF35" s="228"/>
      <c r="CFG35" s="227"/>
      <c r="CFH35" s="228"/>
      <c r="CFI35" s="227"/>
      <c r="CFJ35" s="228"/>
      <c r="CFK35" s="227"/>
      <c r="CFL35" s="228"/>
      <c r="CFM35" s="227"/>
      <c r="CFN35" s="228"/>
      <c r="CFO35" s="227"/>
      <c r="CFP35" s="228"/>
      <c r="CFQ35" s="227"/>
      <c r="CFR35" s="228"/>
      <c r="CFS35" s="227"/>
      <c r="CFT35" s="228"/>
      <c r="CFU35" s="227"/>
      <c r="CFV35" s="228"/>
      <c r="CFW35" s="227"/>
      <c r="CFX35" s="228"/>
      <c r="CFY35" s="227"/>
      <c r="CFZ35" s="228"/>
      <c r="CGA35" s="227"/>
      <c r="CGB35" s="228"/>
      <c r="CGC35" s="227"/>
      <c r="CGD35" s="228"/>
      <c r="CGE35" s="227"/>
      <c r="CGF35" s="228"/>
      <c r="CGG35" s="227"/>
      <c r="CGH35" s="228"/>
      <c r="CGI35" s="227"/>
      <c r="CGJ35" s="228"/>
      <c r="CGK35" s="227"/>
      <c r="CGL35" s="228"/>
      <c r="CGM35" s="227"/>
      <c r="CGN35" s="228"/>
      <c r="CGO35" s="227"/>
      <c r="CGP35" s="228"/>
      <c r="CGQ35" s="227"/>
      <c r="CGR35" s="228"/>
      <c r="CGS35" s="227"/>
      <c r="CGT35" s="228"/>
      <c r="CGU35" s="227"/>
      <c r="CGV35" s="228"/>
      <c r="CGW35" s="227"/>
      <c r="CGX35" s="228"/>
      <c r="CGY35" s="227"/>
      <c r="CGZ35" s="228"/>
      <c r="CHA35" s="227"/>
      <c r="CHB35" s="228"/>
      <c r="CHC35" s="227"/>
      <c r="CHD35" s="228"/>
      <c r="CHE35" s="227"/>
      <c r="CHF35" s="228"/>
      <c r="CHG35" s="227"/>
      <c r="CHH35" s="228"/>
      <c r="CHI35" s="227"/>
      <c r="CHJ35" s="228"/>
      <c r="CHK35" s="227"/>
      <c r="CHL35" s="228"/>
      <c r="CHM35" s="227"/>
      <c r="CHN35" s="228"/>
      <c r="CHO35" s="227"/>
      <c r="CHP35" s="228"/>
      <c r="CHQ35" s="227"/>
      <c r="CHR35" s="228"/>
      <c r="CHS35" s="227"/>
      <c r="CHT35" s="228"/>
      <c r="CHU35" s="227"/>
      <c r="CHV35" s="228"/>
      <c r="CHW35" s="227"/>
      <c r="CHX35" s="228"/>
      <c r="CHY35" s="227"/>
      <c r="CHZ35" s="228"/>
      <c r="CIA35" s="227"/>
      <c r="CIB35" s="228"/>
      <c r="CIC35" s="227"/>
      <c r="CID35" s="228"/>
      <c r="CIE35" s="227"/>
      <c r="CIF35" s="228"/>
      <c r="CIG35" s="227"/>
      <c r="CIH35" s="228"/>
      <c r="CII35" s="227"/>
      <c r="CIJ35" s="228"/>
      <c r="CIK35" s="227"/>
      <c r="CIL35" s="228"/>
      <c r="CIM35" s="227"/>
      <c r="CIN35" s="228"/>
      <c r="CIO35" s="227"/>
      <c r="CIP35" s="228"/>
      <c r="CIQ35" s="227"/>
      <c r="CIR35" s="228"/>
      <c r="CIS35" s="227"/>
      <c r="CIT35" s="228"/>
      <c r="CIU35" s="227"/>
      <c r="CIV35" s="228"/>
      <c r="CIW35" s="227"/>
      <c r="CIX35" s="228"/>
      <c r="CIY35" s="227"/>
      <c r="CIZ35" s="228"/>
      <c r="CJA35" s="227"/>
      <c r="CJB35" s="228"/>
      <c r="CJC35" s="227"/>
      <c r="CJD35" s="228"/>
      <c r="CJE35" s="227"/>
      <c r="CJF35" s="228"/>
      <c r="CJG35" s="227"/>
      <c r="CJH35" s="228"/>
      <c r="CJI35" s="227"/>
      <c r="CJJ35" s="228"/>
      <c r="CJK35" s="227"/>
      <c r="CJL35" s="228"/>
      <c r="CJM35" s="227"/>
      <c r="CJN35" s="228"/>
      <c r="CJO35" s="227"/>
      <c r="CJP35" s="228"/>
      <c r="CJQ35" s="227"/>
      <c r="CJR35" s="228"/>
      <c r="CJS35" s="227"/>
      <c r="CJT35" s="228"/>
      <c r="CJU35" s="227"/>
      <c r="CJV35" s="228"/>
      <c r="CJW35" s="227"/>
      <c r="CJX35" s="228"/>
      <c r="CJY35" s="227"/>
      <c r="CJZ35" s="228"/>
      <c r="CKA35" s="227"/>
      <c r="CKB35" s="228"/>
      <c r="CKC35" s="227"/>
      <c r="CKD35" s="228"/>
      <c r="CKE35" s="227"/>
      <c r="CKF35" s="228"/>
      <c r="CKG35" s="227"/>
      <c r="CKH35" s="228"/>
      <c r="CKI35" s="227"/>
      <c r="CKJ35" s="228"/>
      <c r="CKK35" s="227"/>
      <c r="CKL35" s="228"/>
      <c r="CKM35" s="227"/>
      <c r="CKN35" s="228"/>
      <c r="CKO35" s="227"/>
      <c r="CKP35" s="228"/>
      <c r="CKQ35" s="227"/>
      <c r="CKR35" s="228"/>
      <c r="CKS35" s="227"/>
      <c r="CKT35" s="228"/>
      <c r="CKU35" s="227"/>
      <c r="CKV35" s="228"/>
      <c r="CKW35" s="227"/>
      <c r="CKX35" s="228"/>
      <c r="CKY35" s="227"/>
      <c r="CKZ35" s="228"/>
      <c r="CLA35" s="227"/>
      <c r="CLB35" s="228"/>
      <c r="CLC35" s="227"/>
      <c r="CLD35" s="228"/>
      <c r="CLE35" s="227"/>
      <c r="CLF35" s="228"/>
      <c r="CLG35" s="227"/>
      <c r="CLH35" s="228"/>
      <c r="CLI35" s="227"/>
      <c r="CLJ35" s="228"/>
      <c r="CLK35" s="227"/>
      <c r="CLL35" s="228"/>
      <c r="CLM35" s="227"/>
      <c r="CLN35" s="228"/>
      <c r="CLO35" s="227"/>
      <c r="CLP35" s="228"/>
      <c r="CLQ35" s="227"/>
      <c r="CLR35" s="228"/>
      <c r="CLS35" s="227"/>
      <c r="CLT35" s="228"/>
      <c r="CLU35" s="227"/>
      <c r="CLV35" s="228"/>
      <c r="CLW35" s="227"/>
      <c r="CLX35" s="228"/>
      <c r="CLY35" s="227"/>
      <c r="CLZ35" s="228"/>
      <c r="CMA35" s="227"/>
      <c r="CMB35" s="228"/>
      <c r="CMC35" s="227"/>
      <c r="CMD35" s="228"/>
      <c r="CME35" s="227"/>
      <c r="CMF35" s="228"/>
      <c r="CMG35" s="227"/>
      <c r="CMH35" s="228"/>
      <c r="CMI35" s="227"/>
      <c r="CMJ35" s="228"/>
      <c r="CMK35" s="227"/>
      <c r="CML35" s="228"/>
      <c r="CMM35" s="227"/>
      <c r="CMN35" s="228"/>
      <c r="CMO35" s="227"/>
      <c r="CMP35" s="228"/>
      <c r="CMQ35" s="227"/>
      <c r="CMR35" s="228"/>
      <c r="CMS35" s="227"/>
      <c r="CMT35" s="228"/>
      <c r="CMU35" s="227"/>
      <c r="CMV35" s="228"/>
      <c r="CMW35" s="227"/>
      <c r="CMX35" s="228"/>
      <c r="CMY35" s="227"/>
      <c r="CMZ35" s="228"/>
      <c r="CNA35" s="227"/>
      <c r="CNB35" s="228"/>
      <c r="CNC35" s="227"/>
      <c r="CND35" s="228"/>
      <c r="CNE35" s="227"/>
      <c r="CNF35" s="228"/>
      <c r="CNG35" s="227"/>
      <c r="CNH35" s="228"/>
      <c r="CNI35" s="227"/>
      <c r="CNJ35" s="228"/>
      <c r="CNK35" s="227"/>
      <c r="CNL35" s="228"/>
      <c r="CNM35" s="227"/>
      <c r="CNN35" s="228"/>
      <c r="CNO35" s="227"/>
      <c r="CNP35" s="228"/>
      <c r="CNQ35" s="227"/>
      <c r="CNR35" s="228"/>
      <c r="CNS35" s="227"/>
      <c r="CNT35" s="228"/>
      <c r="CNU35" s="227"/>
      <c r="CNV35" s="228"/>
      <c r="CNW35" s="227"/>
      <c r="CNX35" s="228"/>
      <c r="CNY35" s="227"/>
      <c r="CNZ35" s="228"/>
      <c r="COA35" s="227"/>
      <c r="COB35" s="228"/>
      <c r="COC35" s="227"/>
      <c r="COD35" s="228"/>
      <c r="COE35" s="227"/>
      <c r="COF35" s="228"/>
      <c r="COG35" s="227"/>
      <c r="COH35" s="228"/>
      <c r="COI35" s="227"/>
      <c r="COJ35" s="228"/>
      <c r="COK35" s="227"/>
      <c r="COL35" s="228"/>
      <c r="COM35" s="227"/>
      <c r="CON35" s="228"/>
      <c r="COO35" s="227"/>
      <c r="COP35" s="228"/>
      <c r="COQ35" s="227"/>
      <c r="COR35" s="228"/>
      <c r="COS35" s="227"/>
      <c r="COT35" s="228"/>
      <c r="COU35" s="227"/>
      <c r="COV35" s="228"/>
      <c r="COW35" s="227"/>
      <c r="COX35" s="228"/>
      <c r="COY35" s="227"/>
      <c r="COZ35" s="228"/>
      <c r="CPA35" s="227"/>
      <c r="CPB35" s="228"/>
      <c r="CPC35" s="227"/>
      <c r="CPD35" s="228"/>
      <c r="CPE35" s="227"/>
      <c r="CPF35" s="228"/>
      <c r="CPG35" s="227"/>
      <c r="CPH35" s="228"/>
      <c r="CPI35" s="227"/>
      <c r="CPJ35" s="228"/>
      <c r="CPK35" s="227"/>
      <c r="CPL35" s="228"/>
      <c r="CPM35" s="227"/>
      <c r="CPN35" s="228"/>
      <c r="CPO35" s="227"/>
      <c r="CPP35" s="228"/>
      <c r="CPQ35" s="227"/>
      <c r="CPR35" s="228"/>
      <c r="CPS35" s="227"/>
      <c r="CPT35" s="228"/>
      <c r="CPU35" s="227"/>
      <c r="CPV35" s="228"/>
      <c r="CPW35" s="227"/>
      <c r="CPX35" s="228"/>
      <c r="CPY35" s="227"/>
      <c r="CPZ35" s="228"/>
      <c r="CQA35" s="227"/>
      <c r="CQB35" s="228"/>
      <c r="CQC35" s="227"/>
      <c r="CQD35" s="228"/>
      <c r="CQE35" s="227"/>
      <c r="CQF35" s="228"/>
      <c r="CQG35" s="227"/>
      <c r="CQH35" s="228"/>
      <c r="CQI35" s="227"/>
      <c r="CQJ35" s="228"/>
      <c r="CQK35" s="227"/>
      <c r="CQL35" s="228"/>
      <c r="CQM35" s="227"/>
      <c r="CQN35" s="228"/>
      <c r="CQO35" s="227"/>
      <c r="CQP35" s="228"/>
      <c r="CQQ35" s="227"/>
      <c r="CQR35" s="228"/>
      <c r="CQS35" s="227"/>
      <c r="CQT35" s="228"/>
      <c r="CQU35" s="227"/>
      <c r="CQV35" s="228"/>
      <c r="CQW35" s="227"/>
      <c r="CQX35" s="228"/>
      <c r="CQY35" s="227"/>
      <c r="CQZ35" s="228"/>
      <c r="CRA35" s="227"/>
      <c r="CRB35" s="228"/>
      <c r="CRC35" s="227"/>
      <c r="CRD35" s="228"/>
      <c r="CRE35" s="227"/>
      <c r="CRF35" s="228"/>
      <c r="CRG35" s="227"/>
      <c r="CRH35" s="228"/>
      <c r="CRI35" s="227"/>
      <c r="CRJ35" s="228"/>
      <c r="CRK35" s="227"/>
      <c r="CRL35" s="228"/>
      <c r="CRM35" s="227"/>
      <c r="CRN35" s="228"/>
      <c r="CRO35" s="227"/>
      <c r="CRP35" s="228"/>
      <c r="CRQ35" s="227"/>
      <c r="CRR35" s="228"/>
      <c r="CRS35" s="227"/>
      <c r="CRT35" s="228"/>
      <c r="CRU35" s="227"/>
      <c r="CRV35" s="228"/>
      <c r="CRW35" s="227"/>
      <c r="CRX35" s="228"/>
      <c r="CRY35" s="227"/>
      <c r="CRZ35" s="228"/>
      <c r="CSA35" s="227"/>
      <c r="CSB35" s="228"/>
      <c r="CSC35" s="227"/>
      <c r="CSD35" s="228"/>
      <c r="CSE35" s="227"/>
      <c r="CSF35" s="228"/>
      <c r="CSG35" s="227"/>
      <c r="CSH35" s="228"/>
      <c r="CSI35" s="227"/>
      <c r="CSJ35" s="228"/>
      <c r="CSK35" s="227"/>
      <c r="CSL35" s="228"/>
      <c r="CSM35" s="227"/>
      <c r="CSN35" s="228"/>
      <c r="CSO35" s="227"/>
      <c r="CSP35" s="228"/>
      <c r="CSQ35" s="227"/>
      <c r="CSR35" s="228"/>
      <c r="CSS35" s="227"/>
      <c r="CST35" s="228"/>
      <c r="CSU35" s="227"/>
      <c r="CSV35" s="228"/>
      <c r="CSW35" s="227"/>
      <c r="CSX35" s="228"/>
      <c r="CSY35" s="227"/>
      <c r="CSZ35" s="228"/>
      <c r="CTA35" s="227"/>
      <c r="CTB35" s="228"/>
      <c r="CTC35" s="227"/>
      <c r="CTD35" s="228"/>
      <c r="CTE35" s="227"/>
      <c r="CTF35" s="228"/>
      <c r="CTG35" s="227"/>
      <c r="CTH35" s="228"/>
      <c r="CTI35" s="227"/>
      <c r="CTJ35" s="228"/>
      <c r="CTK35" s="227"/>
      <c r="CTL35" s="228"/>
      <c r="CTM35" s="227"/>
      <c r="CTN35" s="228"/>
      <c r="CTO35" s="227"/>
      <c r="CTP35" s="228"/>
      <c r="CTQ35" s="227"/>
      <c r="CTR35" s="228"/>
      <c r="CTS35" s="227"/>
      <c r="CTT35" s="228"/>
      <c r="CTU35" s="227"/>
      <c r="CTV35" s="228"/>
      <c r="CTW35" s="227"/>
      <c r="CTX35" s="228"/>
      <c r="CTY35" s="227"/>
      <c r="CTZ35" s="228"/>
      <c r="CUA35" s="227"/>
      <c r="CUB35" s="228"/>
      <c r="CUC35" s="227"/>
      <c r="CUD35" s="228"/>
      <c r="CUE35" s="227"/>
      <c r="CUF35" s="228"/>
      <c r="CUG35" s="227"/>
      <c r="CUH35" s="228"/>
      <c r="CUI35" s="227"/>
      <c r="CUJ35" s="228"/>
      <c r="CUK35" s="227"/>
      <c r="CUL35" s="228"/>
      <c r="CUM35" s="227"/>
      <c r="CUN35" s="228"/>
      <c r="CUO35" s="227"/>
      <c r="CUP35" s="228"/>
      <c r="CUQ35" s="227"/>
      <c r="CUR35" s="228"/>
      <c r="CUS35" s="227"/>
      <c r="CUT35" s="228"/>
      <c r="CUU35" s="227"/>
      <c r="CUV35" s="228"/>
      <c r="CUW35" s="227"/>
      <c r="CUX35" s="228"/>
      <c r="CUY35" s="227"/>
      <c r="CUZ35" s="228"/>
      <c r="CVA35" s="227"/>
      <c r="CVB35" s="228"/>
      <c r="CVC35" s="227"/>
      <c r="CVD35" s="228"/>
      <c r="CVE35" s="227"/>
      <c r="CVF35" s="228"/>
      <c r="CVG35" s="227"/>
      <c r="CVH35" s="228"/>
      <c r="CVI35" s="227"/>
      <c r="CVJ35" s="228"/>
      <c r="CVK35" s="227"/>
      <c r="CVL35" s="228"/>
      <c r="CVM35" s="227"/>
      <c r="CVN35" s="228"/>
      <c r="CVO35" s="227"/>
      <c r="CVP35" s="228"/>
      <c r="CVQ35" s="227"/>
      <c r="CVR35" s="228"/>
      <c r="CVS35" s="227"/>
      <c r="CVT35" s="228"/>
      <c r="CVU35" s="227"/>
      <c r="CVV35" s="228"/>
      <c r="CVW35" s="227"/>
      <c r="CVX35" s="228"/>
      <c r="CVY35" s="227"/>
      <c r="CVZ35" s="228"/>
      <c r="CWA35" s="227"/>
      <c r="CWB35" s="228"/>
      <c r="CWC35" s="227"/>
      <c r="CWD35" s="228"/>
      <c r="CWE35" s="227"/>
      <c r="CWF35" s="228"/>
      <c r="CWG35" s="227"/>
      <c r="CWH35" s="228"/>
      <c r="CWI35" s="227"/>
      <c r="CWJ35" s="228"/>
      <c r="CWK35" s="227"/>
      <c r="CWL35" s="228"/>
      <c r="CWM35" s="227"/>
      <c r="CWN35" s="228"/>
      <c r="CWO35" s="227"/>
      <c r="CWP35" s="228"/>
      <c r="CWQ35" s="227"/>
      <c r="CWR35" s="228"/>
      <c r="CWS35" s="227"/>
      <c r="CWT35" s="228"/>
      <c r="CWU35" s="227"/>
      <c r="CWV35" s="228"/>
      <c r="CWW35" s="227"/>
      <c r="CWX35" s="228"/>
      <c r="CWY35" s="227"/>
      <c r="CWZ35" s="228"/>
      <c r="CXA35" s="227"/>
      <c r="CXB35" s="228"/>
      <c r="CXC35" s="227"/>
      <c r="CXD35" s="228"/>
      <c r="CXE35" s="227"/>
      <c r="CXF35" s="228"/>
      <c r="CXG35" s="227"/>
      <c r="CXH35" s="228"/>
      <c r="CXI35" s="227"/>
      <c r="CXJ35" s="228"/>
      <c r="CXK35" s="227"/>
      <c r="CXL35" s="228"/>
      <c r="CXM35" s="227"/>
      <c r="CXN35" s="228"/>
      <c r="CXO35" s="227"/>
      <c r="CXP35" s="228"/>
      <c r="CXQ35" s="227"/>
      <c r="CXR35" s="228"/>
      <c r="CXS35" s="227"/>
      <c r="CXT35" s="228"/>
      <c r="CXU35" s="227"/>
      <c r="CXV35" s="228"/>
      <c r="CXW35" s="227"/>
      <c r="CXX35" s="228"/>
      <c r="CXY35" s="227"/>
      <c r="CXZ35" s="228"/>
      <c r="CYA35" s="227"/>
      <c r="CYB35" s="228"/>
      <c r="CYC35" s="227"/>
      <c r="CYD35" s="228"/>
      <c r="CYE35" s="227"/>
      <c r="CYF35" s="228"/>
      <c r="CYG35" s="227"/>
      <c r="CYH35" s="228"/>
      <c r="CYI35" s="227"/>
      <c r="CYJ35" s="228"/>
      <c r="CYK35" s="227"/>
      <c r="CYL35" s="228"/>
      <c r="CYM35" s="227"/>
      <c r="CYN35" s="228"/>
      <c r="CYO35" s="227"/>
      <c r="CYP35" s="228"/>
      <c r="CYQ35" s="227"/>
      <c r="CYR35" s="228"/>
      <c r="CYS35" s="227"/>
      <c r="CYT35" s="228"/>
      <c r="CYU35" s="227"/>
      <c r="CYV35" s="228"/>
      <c r="CYW35" s="227"/>
      <c r="CYX35" s="228"/>
      <c r="CYY35" s="227"/>
      <c r="CYZ35" s="228"/>
      <c r="CZA35" s="227"/>
      <c r="CZB35" s="228"/>
      <c r="CZC35" s="227"/>
      <c r="CZD35" s="228"/>
      <c r="CZE35" s="227"/>
      <c r="CZF35" s="228"/>
      <c r="CZG35" s="227"/>
      <c r="CZH35" s="228"/>
      <c r="CZI35" s="227"/>
      <c r="CZJ35" s="228"/>
      <c r="CZK35" s="227"/>
      <c r="CZL35" s="228"/>
      <c r="CZM35" s="227"/>
      <c r="CZN35" s="228"/>
      <c r="CZO35" s="227"/>
      <c r="CZP35" s="228"/>
      <c r="CZQ35" s="227"/>
      <c r="CZR35" s="228"/>
      <c r="CZS35" s="227"/>
      <c r="CZT35" s="228"/>
      <c r="CZU35" s="227"/>
      <c r="CZV35" s="228"/>
      <c r="CZW35" s="227"/>
      <c r="CZX35" s="228"/>
      <c r="CZY35" s="227"/>
      <c r="CZZ35" s="228"/>
      <c r="DAA35" s="227"/>
      <c r="DAB35" s="228"/>
      <c r="DAC35" s="227"/>
      <c r="DAD35" s="228"/>
      <c r="DAE35" s="227"/>
      <c r="DAF35" s="228"/>
      <c r="DAG35" s="227"/>
      <c r="DAH35" s="228"/>
      <c r="DAI35" s="227"/>
      <c r="DAJ35" s="228"/>
      <c r="DAK35" s="227"/>
      <c r="DAL35" s="228"/>
      <c r="DAM35" s="227"/>
      <c r="DAN35" s="228"/>
      <c r="DAO35" s="227"/>
      <c r="DAP35" s="228"/>
      <c r="DAQ35" s="227"/>
      <c r="DAR35" s="228"/>
      <c r="DAS35" s="227"/>
      <c r="DAT35" s="228"/>
      <c r="DAU35" s="227"/>
      <c r="DAV35" s="228"/>
      <c r="DAW35" s="227"/>
      <c r="DAX35" s="228"/>
      <c r="DAY35" s="227"/>
      <c r="DAZ35" s="228"/>
      <c r="DBA35" s="227"/>
      <c r="DBB35" s="228"/>
      <c r="DBC35" s="227"/>
      <c r="DBD35" s="228"/>
      <c r="DBE35" s="227"/>
      <c r="DBF35" s="228"/>
      <c r="DBG35" s="227"/>
      <c r="DBH35" s="228"/>
      <c r="DBI35" s="227"/>
      <c r="DBJ35" s="228"/>
      <c r="DBK35" s="227"/>
      <c r="DBL35" s="228"/>
      <c r="DBM35" s="227"/>
      <c r="DBN35" s="228"/>
      <c r="DBO35" s="227"/>
      <c r="DBP35" s="228"/>
      <c r="DBQ35" s="227"/>
      <c r="DBR35" s="228"/>
      <c r="DBS35" s="227"/>
      <c r="DBT35" s="228"/>
      <c r="DBU35" s="227"/>
      <c r="DBV35" s="228"/>
      <c r="DBW35" s="227"/>
      <c r="DBX35" s="228"/>
      <c r="DBY35" s="227"/>
      <c r="DBZ35" s="228"/>
      <c r="DCA35" s="227"/>
      <c r="DCB35" s="228"/>
      <c r="DCC35" s="227"/>
      <c r="DCD35" s="228"/>
      <c r="DCE35" s="227"/>
      <c r="DCF35" s="228"/>
      <c r="DCG35" s="227"/>
      <c r="DCH35" s="228"/>
      <c r="DCI35" s="227"/>
      <c r="DCJ35" s="228"/>
      <c r="DCK35" s="227"/>
      <c r="DCL35" s="228"/>
      <c r="DCM35" s="227"/>
      <c r="DCN35" s="228"/>
      <c r="DCO35" s="227"/>
      <c r="DCP35" s="228"/>
      <c r="DCQ35" s="227"/>
      <c r="DCR35" s="228"/>
      <c r="DCS35" s="227"/>
      <c r="DCT35" s="228"/>
      <c r="DCU35" s="227"/>
      <c r="DCV35" s="228"/>
      <c r="DCW35" s="227"/>
      <c r="DCX35" s="228"/>
      <c r="DCY35" s="227"/>
      <c r="DCZ35" s="228"/>
      <c r="DDA35" s="227"/>
      <c r="DDB35" s="228"/>
      <c r="DDC35" s="227"/>
      <c r="DDD35" s="228"/>
      <c r="DDE35" s="227"/>
      <c r="DDF35" s="228"/>
      <c r="DDG35" s="227"/>
      <c r="DDH35" s="228"/>
      <c r="DDI35" s="227"/>
      <c r="DDJ35" s="228"/>
      <c r="DDK35" s="227"/>
      <c r="DDL35" s="228"/>
      <c r="DDM35" s="227"/>
      <c r="DDN35" s="228"/>
      <c r="DDO35" s="227"/>
      <c r="DDP35" s="228"/>
      <c r="DDQ35" s="227"/>
      <c r="DDR35" s="228"/>
      <c r="DDS35" s="227"/>
      <c r="DDT35" s="228"/>
      <c r="DDU35" s="227"/>
      <c r="DDV35" s="228"/>
      <c r="DDW35" s="227"/>
      <c r="DDX35" s="228"/>
      <c r="DDY35" s="227"/>
      <c r="DDZ35" s="228"/>
      <c r="DEA35" s="227"/>
      <c r="DEB35" s="228"/>
      <c r="DEC35" s="227"/>
      <c r="DED35" s="228"/>
      <c r="DEE35" s="227"/>
      <c r="DEF35" s="228"/>
      <c r="DEG35" s="227"/>
      <c r="DEH35" s="228"/>
      <c r="DEI35" s="227"/>
      <c r="DEJ35" s="228"/>
      <c r="DEK35" s="227"/>
      <c r="DEL35" s="228"/>
      <c r="DEM35" s="227"/>
      <c r="DEN35" s="228"/>
      <c r="DEO35" s="227"/>
      <c r="DEP35" s="228"/>
      <c r="DEQ35" s="227"/>
      <c r="DER35" s="228"/>
      <c r="DES35" s="227"/>
      <c r="DET35" s="228"/>
      <c r="DEU35" s="227"/>
      <c r="DEV35" s="228"/>
      <c r="DEW35" s="227"/>
      <c r="DEX35" s="228"/>
      <c r="DEY35" s="227"/>
      <c r="DEZ35" s="228"/>
      <c r="DFA35" s="227"/>
      <c r="DFB35" s="228"/>
      <c r="DFC35" s="227"/>
      <c r="DFD35" s="228"/>
      <c r="DFE35" s="227"/>
      <c r="DFF35" s="228"/>
      <c r="DFG35" s="227"/>
      <c r="DFH35" s="228"/>
      <c r="DFI35" s="227"/>
      <c r="DFJ35" s="228"/>
      <c r="DFK35" s="227"/>
      <c r="DFL35" s="228"/>
      <c r="DFM35" s="227"/>
      <c r="DFN35" s="228"/>
      <c r="DFO35" s="227"/>
      <c r="DFP35" s="228"/>
      <c r="DFQ35" s="227"/>
      <c r="DFR35" s="228"/>
      <c r="DFS35" s="227"/>
      <c r="DFT35" s="228"/>
      <c r="DFU35" s="227"/>
      <c r="DFV35" s="228"/>
      <c r="DFW35" s="227"/>
      <c r="DFX35" s="228"/>
      <c r="DFY35" s="227"/>
      <c r="DFZ35" s="228"/>
      <c r="DGA35" s="227"/>
      <c r="DGB35" s="228"/>
      <c r="DGC35" s="227"/>
      <c r="DGD35" s="228"/>
      <c r="DGE35" s="227"/>
      <c r="DGF35" s="228"/>
      <c r="DGG35" s="227"/>
      <c r="DGH35" s="228"/>
      <c r="DGI35" s="227"/>
      <c r="DGJ35" s="228"/>
      <c r="DGK35" s="227"/>
      <c r="DGL35" s="228"/>
      <c r="DGM35" s="227"/>
      <c r="DGN35" s="228"/>
      <c r="DGO35" s="227"/>
      <c r="DGP35" s="228"/>
      <c r="DGQ35" s="227"/>
      <c r="DGR35" s="228"/>
      <c r="DGS35" s="227"/>
      <c r="DGT35" s="228"/>
      <c r="DGU35" s="227"/>
      <c r="DGV35" s="228"/>
      <c r="DGW35" s="227"/>
      <c r="DGX35" s="228"/>
      <c r="DGY35" s="227"/>
      <c r="DGZ35" s="228"/>
      <c r="DHA35" s="227"/>
      <c r="DHB35" s="228"/>
      <c r="DHC35" s="227"/>
      <c r="DHD35" s="228"/>
      <c r="DHE35" s="227"/>
      <c r="DHF35" s="228"/>
      <c r="DHG35" s="227"/>
      <c r="DHH35" s="228"/>
      <c r="DHI35" s="227"/>
      <c r="DHJ35" s="228"/>
      <c r="DHK35" s="227"/>
      <c r="DHL35" s="228"/>
      <c r="DHM35" s="227"/>
      <c r="DHN35" s="228"/>
      <c r="DHO35" s="227"/>
      <c r="DHP35" s="228"/>
      <c r="DHQ35" s="227"/>
      <c r="DHR35" s="228"/>
      <c r="DHS35" s="227"/>
      <c r="DHT35" s="228"/>
      <c r="DHU35" s="227"/>
      <c r="DHV35" s="228"/>
      <c r="DHW35" s="227"/>
      <c r="DHX35" s="228"/>
      <c r="DHY35" s="227"/>
      <c r="DHZ35" s="228"/>
      <c r="DIA35" s="227"/>
      <c r="DIB35" s="228"/>
      <c r="DIC35" s="227"/>
      <c r="DID35" s="228"/>
      <c r="DIE35" s="227"/>
      <c r="DIF35" s="228"/>
      <c r="DIG35" s="227"/>
      <c r="DIH35" s="228"/>
      <c r="DII35" s="227"/>
      <c r="DIJ35" s="228"/>
      <c r="DIK35" s="227"/>
      <c r="DIL35" s="228"/>
      <c r="DIM35" s="227"/>
      <c r="DIN35" s="228"/>
      <c r="DIO35" s="227"/>
      <c r="DIP35" s="228"/>
      <c r="DIQ35" s="227"/>
      <c r="DIR35" s="228"/>
      <c r="DIS35" s="227"/>
      <c r="DIT35" s="228"/>
      <c r="DIU35" s="227"/>
      <c r="DIV35" s="228"/>
      <c r="DIW35" s="227"/>
      <c r="DIX35" s="228"/>
      <c r="DIY35" s="227"/>
      <c r="DIZ35" s="228"/>
      <c r="DJA35" s="227"/>
      <c r="DJB35" s="228"/>
      <c r="DJC35" s="227"/>
      <c r="DJD35" s="228"/>
      <c r="DJE35" s="227"/>
      <c r="DJF35" s="228"/>
      <c r="DJG35" s="227"/>
      <c r="DJH35" s="228"/>
      <c r="DJI35" s="227"/>
      <c r="DJJ35" s="228"/>
      <c r="DJK35" s="227"/>
      <c r="DJL35" s="228"/>
      <c r="DJM35" s="227"/>
      <c r="DJN35" s="228"/>
      <c r="DJO35" s="227"/>
      <c r="DJP35" s="228"/>
      <c r="DJQ35" s="227"/>
      <c r="DJR35" s="228"/>
      <c r="DJS35" s="227"/>
      <c r="DJT35" s="228"/>
      <c r="DJU35" s="227"/>
      <c r="DJV35" s="228"/>
      <c r="DJW35" s="227"/>
      <c r="DJX35" s="228"/>
      <c r="DJY35" s="227"/>
      <c r="DJZ35" s="228"/>
      <c r="DKA35" s="227"/>
      <c r="DKB35" s="228"/>
      <c r="DKC35" s="227"/>
      <c r="DKD35" s="228"/>
      <c r="DKE35" s="227"/>
      <c r="DKF35" s="228"/>
      <c r="DKG35" s="227"/>
      <c r="DKH35" s="228"/>
      <c r="DKI35" s="227"/>
      <c r="DKJ35" s="228"/>
      <c r="DKK35" s="227"/>
      <c r="DKL35" s="228"/>
      <c r="DKM35" s="227"/>
      <c r="DKN35" s="228"/>
      <c r="DKO35" s="227"/>
      <c r="DKP35" s="228"/>
      <c r="DKQ35" s="227"/>
      <c r="DKR35" s="228"/>
      <c r="DKS35" s="227"/>
      <c r="DKT35" s="228"/>
      <c r="DKU35" s="227"/>
      <c r="DKV35" s="228"/>
      <c r="DKW35" s="227"/>
      <c r="DKX35" s="228"/>
      <c r="DKY35" s="227"/>
      <c r="DKZ35" s="228"/>
      <c r="DLA35" s="227"/>
      <c r="DLB35" s="228"/>
      <c r="DLC35" s="227"/>
      <c r="DLD35" s="228"/>
      <c r="DLE35" s="227"/>
      <c r="DLF35" s="228"/>
      <c r="DLG35" s="227"/>
      <c r="DLH35" s="228"/>
      <c r="DLI35" s="227"/>
      <c r="DLJ35" s="228"/>
      <c r="DLK35" s="227"/>
      <c r="DLL35" s="228"/>
      <c r="DLM35" s="227"/>
      <c r="DLN35" s="228"/>
      <c r="DLO35" s="227"/>
      <c r="DLP35" s="228"/>
      <c r="DLQ35" s="227"/>
      <c r="DLR35" s="228"/>
      <c r="DLS35" s="227"/>
      <c r="DLT35" s="228"/>
      <c r="DLU35" s="227"/>
      <c r="DLV35" s="228"/>
      <c r="DLW35" s="227"/>
      <c r="DLX35" s="228"/>
      <c r="DLY35" s="227"/>
      <c r="DLZ35" s="228"/>
      <c r="DMA35" s="227"/>
      <c r="DMB35" s="228"/>
      <c r="DMC35" s="227"/>
      <c r="DMD35" s="228"/>
      <c r="DME35" s="227"/>
      <c r="DMF35" s="228"/>
      <c r="DMG35" s="227"/>
      <c r="DMH35" s="228"/>
      <c r="DMI35" s="227"/>
      <c r="DMJ35" s="228"/>
      <c r="DMK35" s="227"/>
      <c r="DML35" s="228"/>
      <c r="DMM35" s="227"/>
      <c r="DMN35" s="228"/>
      <c r="DMO35" s="227"/>
      <c r="DMP35" s="228"/>
      <c r="DMQ35" s="227"/>
      <c r="DMR35" s="228"/>
      <c r="DMS35" s="227"/>
      <c r="DMT35" s="228"/>
      <c r="DMU35" s="227"/>
      <c r="DMV35" s="228"/>
      <c r="DMW35" s="227"/>
      <c r="DMX35" s="228"/>
      <c r="DMY35" s="227"/>
      <c r="DMZ35" s="228"/>
      <c r="DNA35" s="227"/>
      <c r="DNB35" s="228"/>
      <c r="DNC35" s="227"/>
      <c r="DND35" s="228"/>
      <c r="DNE35" s="227"/>
      <c r="DNF35" s="228"/>
      <c r="DNG35" s="227"/>
      <c r="DNH35" s="228"/>
      <c r="DNI35" s="227"/>
      <c r="DNJ35" s="228"/>
      <c r="DNK35" s="227"/>
      <c r="DNL35" s="228"/>
      <c r="DNM35" s="227"/>
      <c r="DNN35" s="228"/>
      <c r="DNO35" s="227"/>
      <c r="DNP35" s="228"/>
      <c r="DNQ35" s="227"/>
      <c r="DNR35" s="228"/>
      <c r="DNS35" s="227"/>
      <c r="DNT35" s="228"/>
      <c r="DNU35" s="227"/>
      <c r="DNV35" s="228"/>
      <c r="DNW35" s="227"/>
      <c r="DNX35" s="228"/>
      <c r="DNY35" s="227"/>
      <c r="DNZ35" s="228"/>
      <c r="DOA35" s="227"/>
      <c r="DOB35" s="228"/>
      <c r="DOC35" s="227"/>
      <c r="DOD35" s="228"/>
      <c r="DOE35" s="227"/>
      <c r="DOF35" s="228"/>
      <c r="DOG35" s="227"/>
      <c r="DOH35" s="228"/>
      <c r="DOI35" s="227"/>
      <c r="DOJ35" s="228"/>
      <c r="DOK35" s="227"/>
      <c r="DOL35" s="228"/>
      <c r="DOM35" s="227"/>
      <c r="DON35" s="228"/>
      <c r="DOO35" s="227"/>
      <c r="DOP35" s="228"/>
      <c r="DOQ35" s="227"/>
      <c r="DOR35" s="228"/>
      <c r="DOS35" s="227"/>
      <c r="DOT35" s="228"/>
      <c r="DOU35" s="227"/>
      <c r="DOV35" s="228"/>
      <c r="DOW35" s="227"/>
      <c r="DOX35" s="228"/>
      <c r="DOY35" s="227"/>
      <c r="DOZ35" s="228"/>
      <c r="DPA35" s="227"/>
      <c r="DPB35" s="228"/>
      <c r="DPC35" s="227"/>
      <c r="DPD35" s="228"/>
      <c r="DPE35" s="227"/>
      <c r="DPF35" s="228"/>
      <c r="DPG35" s="227"/>
      <c r="DPH35" s="228"/>
      <c r="DPI35" s="227"/>
      <c r="DPJ35" s="228"/>
      <c r="DPK35" s="227"/>
      <c r="DPL35" s="228"/>
      <c r="DPM35" s="227"/>
      <c r="DPN35" s="228"/>
      <c r="DPO35" s="227"/>
      <c r="DPP35" s="228"/>
      <c r="DPQ35" s="227"/>
      <c r="DPR35" s="228"/>
      <c r="DPS35" s="227"/>
      <c r="DPT35" s="228"/>
      <c r="DPU35" s="227"/>
      <c r="DPV35" s="228"/>
      <c r="DPW35" s="227"/>
      <c r="DPX35" s="228"/>
      <c r="DPY35" s="227"/>
      <c r="DPZ35" s="228"/>
      <c r="DQA35" s="227"/>
      <c r="DQB35" s="228"/>
      <c r="DQC35" s="227"/>
      <c r="DQD35" s="228"/>
      <c r="DQE35" s="227"/>
      <c r="DQF35" s="228"/>
      <c r="DQG35" s="227"/>
      <c r="DQH35" s="228"/>
      <c r="DQI35" s="227"/>
      <c r="DQJ35" s="228"/>
      <c r="DQK35" s="227"/>
      <c r="DQL35" s="228"/>
      <c r="DQM35" s="227"/>
      <c r="DQN35" s="228"/>
      <c r="DQO35" s="227"/>
      <c r="DQP35" s="228"/>
      <c r="DQQ35" s="227"/>
      <c r="DQR35" s="228"/>
      <c r="DQS35" s="227"/>
      <c r="DQT35" s="228"/>
      <c r="DQU35" s="227"/>
      <c r="DQV35" s="228"/>
      <c r="DQW35" s="227"/>
      <c r="DQX35" s="228"/>
      <c r="DQY35" s="227"/>
      <c r="DQZ35" s="228"/>
      <c r="DRA35" s="227"/>
      <c r="DRB35" s="228"/>
      <c r="DRC35" s="227"/>
      <c r="DRD35" s="228"/>
      <c r="DRE35" s="227"/>
      <c r="DRF35" s="228"/>
      <c r="DRG35" s="227"/>
      <c r="DRH35" s="228"/>
      <c r="DRI35" s="227"/>
      <c r="DRJ35" s="228"/>
      <c r="DRK35" s="227"/>
      <c r="DRL35" s="228"/>
      <c r="DRM35" s="227"/>
      <c r="DRN35" s="228"/>
      <c r="DRO35" s="227"/>
      <c r="DRP35" s="228"/>
      <c r="DRQ35" s="227"/>
      <c r="DRR35" s="228"/>
      <c r="DRS35" s="227"/>
      <c r="DRT35" s="228"/>
      <c r="DRU35" s="227"/>
      <c r="DRV35" s="228"/>
      <c r="DRW35" s="227"/>
      <c r="DRX35" s="228"/>
      <c r="DRY35" s="227"/>
      <c r="DRZ35" s="228"/>
      <c r="DSA35" s="227"/>
      <c r="DSB35" s="228"/>
      <c r="DSC35" s="227"/>
      <c r="DSD35" s="228"/>
      <c r="DSE35" s="227"/>
      <c r="DSF35" s="228"/>
      <c r="DSG35" s="227"/>
      <c r="DSH35" s="228"/>
      <c r="DSI35" s="227"/>
      <c r="DSJ35" s="228"/>
      <c r="DSK35" s="227"/>
      <c r="DSL35" s="228"/>
      <c r="DSM35" s="227"/>
      <c r="DSN35" s="228"/>
      <c r="DSO35" s="227"/>
      <c r="DSP35" s="228"/>
      <c r="DSQ35" s="227"/>
      <c r="DSR35" s="228"/>
      <c r="DSS35" s="227"/>
      <c r="DST35" s="228"/>
      <c r="DSU35" s="227"/>
      <c r="DSV35" s="228"/>
      <c r="DSW35" s="227"/>
      <c r="DSX35" s="228"/>
      <c r="DSY35" s="227"/>
      <c r="DSZ35" s="228"/>
      <c r="DTA35" s="227"/>
      <c r="DTB35" s="228"/>
      <c r="DTC35" s="227"/>
      <c r="DTD35" s="228"/>
      <c r="DTE35" s="227"/>
      <c r="DTF35" s="228"/>
      <c r="DTG35" s="227"/>
      <c r="DTH35" s="228"/>
      <c r="DTI35" s="227"/>
      <c r="DTJ35" s="228"/>
      <c r="DTK35" s="227"/>
      <c r="DTL35" s="228"/>
      <c r="DTM35" s="227"/>
      <c r="DTN35" s="228"/>
      <c r="DTO35" s="227"/>
      <c r="DTP35" s="228"/>
      <c r="DTQ35" s="227"/>
      <c r="DTR35" s="228"/>
      <c r="DTS35" s="227"/>
      <c r="DTT35" s="228"/>
      <c r="DTU35" s="227"/>
      <c r="DTV35" s="228"/>
      <c r="DTW35" s="227"/>
      <c r="DTX35" s="228"/>
      <c r="DTY35" s="227"/>
      <c r="DTZ35" s="228"/>
      <c r="DUA35" s="227"/>
      <c r="DUB35" s="228"/>
      <c r="DUC35" s="227"/>
      <c r="DUD35" s="228"/>
      <c r="DUE35" s="227"/>
      <c r="DUF35" s="228"/>
      <c r="DUG35" s="227"/>
      <c r="DUH35" s="228"/>
      <c r="DUI35" s="227"/>
      <c r="DUJ35" s="228"/>
      <c r="DUK35" s="227"/>
      <c r="DUL35" s="228"/>
      <c r="DUM35" s="227"/>
      <c r="DUN35" s="228"/>
      <c r="DUO35" s="227"/>
      <c r="DUP35" s="228"/>
      <c r="DUQ35" s="227"/>
      <c r="DUR35" s="228"/>
      <c r="DUS35" s="227"/>
      <c r="DUT35" s="228"/>
      <c r="DUU35" s="227"/>
      <c r="DUV35" s="228"/>
      <c r="DUW35" s="227"/>
      <c r="DUX35" s="228"/>
      <c r="DUY35" s="227"/>
      <c r="DUZ35" s="228"/>
      <c r="DVA35" s="227"/>
      <c r="DVB35" s="228"/>
      <c r="DVC35" s="227"/>
      <c r="DVD35" s="228"/>
      <c r="DVE35" s="227"/>
      <c r="DVF35" s="228"/>
      <c r="DVG35" s="227"/>
      <c r="DVH35" s="228"/>
      <c r="DVI35" s="227"/>
      <c r="DVJ35" s="228"/>
      <c r="DVK35" s="227"/>
      <c r="DVL35" s="228"/>
      <c r="DVM35" s="227"/>
      <c r="DVN35" s="228"/>
      <c r="DVO35" s="227"/>
      <c r="DVP35" s="228"/>
      <c r="DVQ35" s="227"/>
      <c r="DVR35" s="228"/>
      <c r="DVS35" s="227"/>
      <c r="DVT35" s="228"/>
      <c r="DVU35" s="227"/>
      <c r="DVV35" s="228"/>
      <c r="DVW35" s="227"/>
      <c r="DVX35" s="228"/>
      <c r="DVY35" s="227"/>
      <c r="DVZ35" s="228"/>
      <c r="DWA35" s="227"/>
      <c r="DWB35" s="228"/>
      <c r="DWC35" s="227"/>
      <c r="DWD35" s="228"/>
      <c r="DWE35" s="227"/>
      <c r="DWF35" s="228"/>
      <c r="DWG35" s="227"/>
      <c r="DWH35" s="228"/>
      <c r="DWI35" s="227"/>
      <c r="DWJ35" s="228"/>
      <c r="DWK35" s="227"/>
      <c r="DWL35" s="228"/>
      <c r="DWM35" s="227"/>
      <c r="DWN35" s="228"/>
      <c r="DWO35" s="227"/>
      <c r="DWP35" s="228"/>
      <c r="DWQ35" s="227"/>
      <c r="DWR35" s="228"/>
      <c r="DWS35" s="227"/>
      <c r="DWT35" s="228"/>
      <c r="DWU35" s="227"/>
      <c r="DWV35" s="228"/>
      <c r="DWW35" s="227"/>
      <c r="DWX35" s="228"/>
      <c r="DWY35" s="227"/>
      <c r="DWZ35" s="228"/>
      <c r="DXA35" s="227"/>
      <c r="DXB35" s="228"/>
      <c r="DXC35" s="227"/>
      <c r="DXD35" s="228"/>
      <c r="DXE35" s="227"/>
      <c r="DXF35" s="228"/>
      <c r="DXG35" s="227"/>
      <c r="DXH35" s="228"/>
      <c r="DXI35" s="227"/>
      <c r="DXJ35" s="228"/>
      <c r="DXK35" s="227"/>
      <c r="DXL35" s="228"/>
      <c r="DXM35" s="227"/>
      <c r="DXN35" s="228"/>
      <c r="DXO35" s="227"/>
      <c r="DXP35" s="228"/>
      <c r="DXQ35" s="227"/>
      <c r="DXR35" s="228"/>
      <c r="DXS35" s="227"/>
      <c r="DXT35" s="228"/>
      <c r="DXU35" s="227"/>
      <c r="DXV35" s="228"/>
      <c r="DXW35" s="227"/>
      <c r="DXX35" s="228"/>
      <c r="DXY35" s="227"/>
      <c r="DXZ35" s="228"/>
      <c r="DYA35" s="227"/>
      <c r="DYB35" s="228"/>
      <c r="DYC35" s="227"/>
      <c r="DYD35" s="228"/>
      <c r="DYE35" s="227"/>
      <c r="DYF35" s="228"/>
      <c r="DYG35" s="227"/>
      <c r="DYH35" s="228"/>
      <c r="DYI35" s="227"/>
      <c r="DYJ35" s="228"/>
      <c r="DYK35" s="227"/>
      <c r="DYL35" s="228"/>
      <c r="DYM35" s="227"/>
      <c r="DYN35" s="228"/>
      <c r="DYO35" s="227"/>
      <c r="DYP35" s="228"/>
      <c r="DYQ35" s="227"/>
      <c r="DYR35" s="228"/>
      <c r="DYS35" s="227"/>
      <c r="DYT35" s="228"/>
      <c r="DYU35" s="227"/>
      <c r="DYV35" s="228"/>
      <c r="DYW35" s="227"/>
      <c r="DYX35" s="228"/>
      <c r="DYY35" s="227"/>
      <c r="DYZ35" s="228"/>
      <c r="DZA35" s="227"/>
      <c r="DZB35" s="228"/>
      <c r="DZC35" s="227"/>
      <c r="DZD35" s="228"/>
      <c r="DZE35" s="227"/>
      <c r="DZF35" s="228"/>
      <c r="DZG35" s="227"/>
      <c r="DZH35" s="228"/>
      <c r="DZI35" s="227"/>
      <c r="DZJ35" s="228"/>
      <c r="DZK35" s="227"/>
      <c r="DZL35" s="228"/>
      <c r="DZM35" s="227"/>
      <c r="DZN35" s="228"/>
      <c r="DZO35" s="227"/>
      <c r="DZP35" s="228"/>
      <c r="DZQ35" s="227"/>
      <c r="DZR35" s="228"/>
      <c r="DZS35" s="227"/>
      <c r="DZT35" s="228"/>
      <c r="DZU35" s="227"/>
      <c r="DZV35" s="228"/>
      <c r="DZW35" s="227"/>
      <c r="DZX35" s="228"/>
      <c r="DZY35" s="227"/>
      <c r="DZZ35" s="228"/>
      <c r="EAA35" s="227"/>
      <c r="EAB35" s="228"/>
      <c r="EAC35" s="227"/>
      <c r="EAD35" s="228"/>
      <c r="EAE35" s="227"/>
      <c r="EAF35" s="228"/>
      <c r="EAG35" s="227"/>
      <c r="EAH35" s="228"/>
      <c r="EAI35" s="227"/>
      <c r="EAJ35" s="228"/>
      <c r="EAK35" s="227"/>
      <c r="EAL35" s="228"/>
      <c r="EAM35" s="227"/>
      <c r="EAN35" s="228"/>
      <c r="EAO35" s="227"/>
      <c r="EAP35" s="228"/>
      <c r="EAQ35" s="227"/>
      <c r="EAR35" s="228"/>
      <c r="EAS35" s="227"/>
      <c r="EAT35" s="228"/>
      <c r="EAU35" s="227"/>
      <c r="EAV35" s="228"/>
      <c r="EAW35" s="227"/>
      <c r="EAX35" s="228"/>
      <c r="EAY35" s="227"/>
      <c r="EAZ35" s="228"/>
      <c r="EBA35" s="227"/>
      <c r="EBB35" s="228"/>
      <c r="EBC35" s="227"/>
      <c r="EBD35" s="228"/>
      <c r="EBE35" s="227"/>
      <c r="EBF35" s="228"/>
      <c r="EBG35" s="227"/>
      <c r="EBH35" s="228"/>
      <c r="EBI35" s="227"/>
      <c r="EBJ35" s="228"/>
      <c r="EBK35" s="227"/>
      <c r="EBL35" s="228"/>
      <c r="EBM35" s="227"/>
      <c r="EBN35" s="228"/>
      <c r="EBO35" s="227"/>
      <c r="EBP35" s="228"/>
      <c r="EBQ35" s="227"/>
      <c r="EBR35" s="228"/>
      <c r="EBS35" s="227"/>
      <c r="EBT35" s="228"/>
      <c r="EBU35" s="227"/>
      <c r="EBV35" s="228"/>
      <c r="EBW35" s="227"/>
      <c r="EBX35" s="228"/>
      <c r="EBY35" s="227"/>
      <c r="EBZ35" s="228"/>
      <c r="ECA35" s="227"/>
      <c r="ECB35" s="228"/>
      <c r="ECC35" s="227"/>
      <c r="ECD35" s="228"/>
      <c r="ECE35" s="227"/>
      <c r="ECF35" s="228"/>
      <c r="ECG35" s="227"/>
      <c r="ECH35" s="228"/>
      <c r="ECI35" s="227"/>
      <c r="ECJ35" s="228"/>
      <c r="ECK35" s="227"/>
      <c r="ECL35" s="228"/>
      <c r="ECM35" s="227"/>
      <c r="ECN35" s="228"/>
      <c r="ECO35" s="227"/>
      <c r="ECP35" s="228"/>
      <c r="ECQ35" s="227"/>
      <c r="ECR35" s="228"/>
      <c r="ECS35" s="227"/>
      <c r="ECT35" s="228"/>
      <c r="ECU35" s="227"/>
      <c r="ECV35" s="228"/>
      <c r="ECW35" s="227"/>
      <c r="ECX35" s="228"/>
      <c r="ECY35" s="227"/>
      <c r="ECZ35" s="228"/>
      <c r="EDA35" s="227"/>
      <c r="EDB35" s="228"/>
      <c r="EDC35" s="227"/>
      <c r="EDD35" s="228"/>
      <c r="EDE35" s="227"/>
      <c r="EDF35" s="228"/>
      <c r="EDG35" s="227"/>
      <c r="EDH35" s="228"/>
      <c r="EDI35" s="227"/>
      <c r="EDJ35" s="228"/>
      <c r="EDK35" s="227"/>
      <c r="EDL35" s="228"/>
      <c r="EDM35" s="227"/>
      <c r="EDN35" s="228"/>
      <c r="EDO35" s="227"/>
      <c r="EDP35" s="228"/>
      <c r="EDQ35" s="227"/>
      <c r="EDR35" s="228"/>
      <c r="EDS35" s="227"/>
      <c r="EDT35" s="228"/>
      <c r="EDU35" s="227"/>
      <c r="EDV35" s="228"/>
      <c r="EDW35" s="227"/>
      <c r="EDX35" s="228"/>
      <c r="EDY35" s="227"/>
      <c r="EDZ35" s="228"/>
      <c r="EEA35" s="227"/>
      <c r="EEB35" s="228"/>
      <c r="EEC35" s="227"/>
      <c r="EED35" s="228"/>
      <c r="EEE35" s="227"/>
      <c r="EEF35" s="228"/>
      <c r="EEG35" s="227"/>
      <c r="EEH35" s="228"/>
      <c r="EEI35" s="227"/>
      <c r="EEJ35" s="228"/>
      <c r="EEK35" s="227"/>
      <c r="EEL35" s="228"/>
      <c r="EEM35" s="227"/>
      <c r="EEN35" s="228"/>
      <c r="EEO35" s="227"/>
      <c r="EEP35" s="228"/>
      <c r="EEQ35" s="227"/>
      <c r="EER35" s="228"/>
      <c r="EES35" s="227"/>
      <c r="EET35" s="228"/>
      <c r="EEU35" s="227"/>
      <c r="EEV35" s="228"/>
      <c r="EEW35" s="227"/>
      <c r="EEX35" s="228"/>
      <c r="EEY35" s="227"/>
      <c r="EEZ35" s="228"/>
      <c r="EFA35" s="227"/>
      <c r="EFB35" s="228"/>
      <c r="EFC35" s="227"/>
      <c r="EFD35" s="228"/>
      <c r="EFE35" s="227"/>
      <c r="EFF35" s="228"/>
      <c r="EFG35" s="227"/>
      <c r="EFH35" s="228"/>
      <c r="EFI35" s="227"/>
      <c r="EFJ35" s="228"/>
      <c r="EFK35" s="227"/>
      <c r="EFL35" s="228"/>
      <c r="EFM35" s="227"/>
      <c r="EFN35" s="228"/>
      <c r="EFO35" s="227"/>
      <c r="EFP35" s="228"/>
      <c r="EFQ35" s="227"/>
      <c r="EFR35" s="228"/>
      <c r="EFS35" s="227"/>
      <c r="EFT35" s="228"/>
      <c r="EFU35" s="227"/>
      <c r="EFV35" s="228"/>
      <c r="EFW35" s="227"/>
      <c r="EFX35" s="228"/>
      <c r="EFY35" s="227"/>
      <c r="EFZ35" s="228"/>
      <c r="EGA35" s="227"/>
      <c r="EGB35" s="228"/>
      <c r="EGC35" s="227"/>
      <c r="EGD35" s="228"/>
      <c r="EGE35" s="227"/>
      <c r="EGF35" s="228"/>
      <c r="EGG35" s="227"/>
      <c r="EGH35" s="228"/>
      <c r="EGI35" s="227"/>
      <c r="EGJ35" s="228"/>
      <c r="EGK35" s="227"/>
      <c r="EGL35" s="228"/>
      <c r="EGM35" s="227"/>
      <c r="EGN35" s="228"/>
      <c r="EGO35" s="227"/>
      <c r="EGP35" s="228"/>
      <c r="EGQ35" s="227"/>
      <c r="EGR35" s="228"/>
      <c r="EGS35" s="227"/>
      <c r="EGT35" s="228"/>
      <c r="EGU35" s="227"/>
      <c r="EGV35" s="228"/>
      <c r="EGW35" s="227"/>
      <c r="EGX35" s="228"/>
      <c r="EGY35" s="227"/>
      <c r="EGZ35" s="228"/>
      <c r="EHA35" s="227"/>
      <c r="EHB35" s="228"/>
      <c r="EHC35" s="227"/>
      <c r="EHD35" s="228"/>
      <c r="EHE35" s="227"/>
      <c r="EHF35" s="228"/>
      <c r="EHG35" s="227"/>
      <c r="EHH35" s="228"/>
      <c r="EHI35" s="227"/>
      <c r="EHJ35" s="228"/>
      <c r="EHK35" s="227"/>
      <c r="EHL35" s="228"/>
      <c r="EHM35" s="227"/>
      <c r="EHN35" s="228"/>
      <c r="EHO35" s="227"/>
      <c r="EHP35" s="228"/>
      <c r="EHQ35" s="227"/>
      <c r="EHR35" s="228"/>
      <c r="EHS35" s="227"/>
      <c r="EHT35" s="228"/>
      <c r="EHU35" s="227"/>
      <c r="EHV35" s="228"/>
      <c r="EHW35" s="227"/>
      <c r="EHX35" s="228"/>
      <c r="EHY35" s="227"/>
      <c r="EHZ35" s="228"/>
      <c r="EIA35" s="227"/>
      <c r="EIB35" s="228"/>
      <c r="EIC35" s="227"/>
      <c r="EID35" s="228"/>
      <c r="EIE35" s="227"/>
      <c r="EIF35" s="228"/>
      <c r="EIG35" s="227"/>
      <c r="EIH35" s="228"/>
      <c r="EII35" s="227"/>
      <c r="EIJ35" s="228"/>
      <c r="EIK35" s="227"/>
      <c r="EIL35" s="228"/>
      <c r="EIM35" s="227"/>
      <c r="EIN35" s="228"/>
      <c r="EIO35" s="227"/>
      <c r="EIP35" s="228"/>
      <c r="EIQ35" s="227"/>
      <c r="EIR35" s="228"/>
      <c r="EIS35" s="227"/>
      <c r="EIT35" s="228"/>
      <c r="EIU35" s="227"/>
      <c r="EIV35" s="228"/>
      <c r="EIW35" s="227"/>
      <c r="EIX35" s="228"/>
      <c r="EIY35" s="227"/>
      <c r="EIZ35" s="228"/>
      <c r="EJA35" s="227"/>
      <c r="EJB35" s="228"/>
      <c r="EJC35" s="227"/>
      <c r="EJD35" s="228"/>
      <c r="EJE35" s="227"/>
      <c r="EJF35" s="228"/>
      <c r="EJG35" s="227"/>
      <c r="EJH35" s="228"/>
      <c r="EJI35" s="227"/>
      <c r="EJJ35" s="228"/>
      <c r="EJK35" s="227"/>
      <c r="EJL35" s="228"/>
      <c r="EJM35" s="227"/>
      <c r="EJN35" s="228"/>
      <c r="EJO35" s="227"/>
      <c r="EJP35" s="228"/>
      <c r="EJQ35" s="227"/>
      <c r="EJR35" s="228"/>
      <c r="EJS35" s="227"/>
      <c r="EJT35" s="228"/>
      <c r="EJU35" s="227"/>
      <c r="EJV35" s="228"/>
      <c r="EJW35" s="227"/>
      <c r="EJX35" s="228"/>
      <c r="EJY35" s="227"/>
      <c r="EJZ35" s="228"/>
      <c r="EKA35" s="227"/>
      <c r="EKB35" s="228"/>
      <c r="EKC35" s="227"/>
      <c r="EKD35" s="228"/>
      <c r="EKE35" s="227"/>
      <c r="EKF35" s="228"/>
      <c r="EKG35" s="227"/>
      <c r="EKH35" s="228"/>
      <c r="EKI35" s="227"/>
      <c r="EKJ35" s="228"/>
      <c r="EKK35" s="227"/>
      <c r="EKL35" s="228"/>
      <c r="EKM35" s="227"/>
      <c r="EKN35" s="228"/>
      <c r="EKO35" s="227"/>
      <c r="EKP35" s="228"/>
      <c r="EKQ35" s="227"/>
      <c r="EKR35" s="228"/>
      <c r="EKS35" s="227"/>
      <c r="EKT35" s="228"/>
      <c r="EKU35" s="227"/>
      <c r="EKV35" s="228"/>
      <c r="EKW35" s="227"/>
      <c r="EKX35" s="228"/>
      <c r="EKY35" s="227"/>
      <c r="EKZ35" s="228"/>
      <c r="ELA35" s="227"/>
      <c r="ELB35" s="228"/>
      <c r="ELC35" s="227"/>
      <c r="ELD35" s="228"/>
      <c r="ELE35" s="227"/>
      <c r="ELF35" s="228"/>
      <c r="ELG35" s="227"/>
      <c r="ELH35" s="228"/>
      <c r="ELI35" s="227"/>
      <c r="ELJ35" s="228"/>
      <c r="ELK35" s="227"/>
      <c r="ELL35" s="228"/>
      <c r="ELM35" s="227"/>
      <c r="ELN35" s="228"/>
      <c r="ELO35" s="227"/>
      <c r="ELP35" s="228"/>
      <c r="ELQ35" s="227"/>
      <c r="ELR35" s="228"/>
      <c r="ELS35" s="227"/>
      <c r="ELT35" s="228"/>
      <c r="ELU35" s="227"/>
      <c r="ELV35" s="228"/>
      <c r="ELW35" s="227"/>
      <c r="ELX35" s="228"/>
      <c r="ELY35" s="227"/>
      <c r="ELZ35" s="228"/>
      <c r="EMA35" s="227"/>
      <c r="EMB35" s="228"/>
      <c r="EMC35" s="227"/>
      <c r="EMD35" s="228"/>
      <c r="EME35" s="227"/>
      <c r="EMF35" s="228"/>
      <c r="EMG35" s="227"/>
      <c r="EMH35" s="228"/>
      <c r="EMI35" s="227"/>
      <c r="EMJ35" s="228"/>
      <c r="EMK35" s="227"/>
      <c r="EML35" s="228"/>
      <c r="EMM35" s="227"/>
      <c r="EMN35" s="228"/>
      <c r="EMO35" s="227"/>
      <c r="EMP35" s="228"/>
      <c r="EMQ35" s="227"/>
      <c r="EMR35" s="228"/>
      <c r="EMS35" s="227"/>
      <c r="EMT35" s="228"/>
      <c r="EMU35" s="227"/>
      <c r="EMV35" s="228"/>
      <c r="EMW35" s="227"/>
      <c r="EMX35" s="228"/>
      <c r="EMY35" s="227"/>
      <c r="EMZ35" s="228"/>
      <c r="ENA35" s="227"/>
      <c r="ENB35" s="228"/>
      <c r="ENC35" s="227"/>
      <c r="END35" s="228"/>
      <c r="ENE35" s="227"/>
      <c r="ENF35" s="228"/>
      <c r="ENG35" s="227"/>
      <c r="ENH35" s="228"/>
      <c r="ENI35" s="227"/>
      <c r="ENJ35" s="228"/>
      <c r="ENK35" s="227"/>
      <c r="ENL35" s="228"/>
      <c r="ENM35" s="227"/>
      <c r="ENN35" s="228"/>
      <c r="ENO35" s="227"/>
      <c r="ENP35" s="228"/>
      <c r="ENQ35" s="227"/>
      <c r="ENR35" s="228"/>
      <c r="ENS35" s="227"/>
      <c r="ENT35" s="228"/>
      <c r="ENU35" s="227"/>
      <c r="ENV35" s="228"/>
      <c r="ENW35" s="227"/>
      <c r="ENX35" s="228"/>
      <c r="ENY35" s="227"/>
      <c r="ENZ35" s="228"/>
      <c r="EOA35" s="227"/>
      <c r="EOB35" s="228"/>
      <c r="EOC35" s="227"/>
      <c r="EOD35" s="228"/>
      <c r="EOE35" s="227"/>
      <c r="EOF35" s="228"/>
      <c r="EOG35" s="227"/>
      <c r="EOH35" s="228"/>
      <c r="EOI35" s="227"/>
      <c r="EOJ35" s="228"/>
      <c r="EOK35" s="227"/>
      <c r="EOL35" s="228"/>
      <c r="EOM35" s="227"/>
      <c r="EON35" s="228"/>
      <c r="EOO35" s="227"/>
      <c r="EOP35" s="228"/>
      <c r="EOQ35" s="227"/>
      <c r="EOR35" s="228"/>
      <c r="EOS35" s="227"/>
      <c r="EOT35" s="228"/>
      <c r="EOU35" s="227"/>
      <c r="EOV35" s="228"/>
      <c r="EOW35" s="227"/>
      <c r="EOX35" s="228"/>
      <c r="EOY35" s="227"/>
      <c r="EOZ35" s="228"/>
      <c r="EPA35" s="227"/>
      <c r="EPB35" s="228"/>
      <c r="EPC35" s="227"/>
      <c r="EPD35" s="228"/>
      <c r="EPE35" s="227"/>
      <c r="EPF35" s="228"/>
      <c r="EPG35" s="227"/>
      <c r="EPH35" s="228"/>
      <c r="EPI35" s="227"/>
      <c r="EPJ35" s="228"/>
      <c r="EPK35" s="227"/>
      <c r="EPL35" s="228"/>
      <c r="EPM35" s="227"/>
      <c r="EPN35" s="228"/>
      <c r="EPO35" s="227"/>
      <c r="EPP35" s="228"/>
      <c r="EPQ35" s="227"/>
      <c r="EPR35" s="228"/>
      <c r="EPS35" s="227"/>
      <c r="EPT35" s="228"/>
      <c r="EPU35" s="227"/>
      <c r="EPV35" s="228"/>
      <c r="EPW35" s="227"/>
      <c r="EPX35" s="228"/>
      <c r="EPY35" s="227"/>
      <c r="EPZ35" s="228"/>
      <c r="EQA35" s="227"/>
      <c r="EQB35" s="228"/>
      <c r="EQC35" s="227"/>
      <c r="EQD35" s="228"/>
      <c r="EQE35" s="227"/>
      <c r="EQF35" s="228"/>
      <c r="EQG35" s="227"/>
      <c r="EQH35" s="228"/>
      <c r="EQI35" s="227"/>
      <c r="EQJ35" s="228"/>
      <c r="EQK35" s="227"/>
      <c r="EQL35" s="228"/>
      <c r="EQM35" s="227"/>
      <c r="EQN35" s="228"/>
      <c r="EQO35" s="227"/>
      <c r="EQP35" s="228"/>
      <c r="EQQ35" s="227"/>
      <c r="EQR35" s="228"/>
      <c r="EQS35" s="227"/>
      <c r="EQT35" s="228"/>
      <c r="EQU35" s="227"/>
      <c r="EQV35" s="228"/>
      <c r="EQW35" s="227"/>
      <c r="EQX35" s="228"/>
      <c r="EQY35" s="227"/>
      <c r="EQZ35" s="228"/>
      <c r="ERA35" s="227"/>
      <c r="ERB35" s="228"/>
      <c r="ERC35" s="227"/>
      <c r="ERD35" s="228"/>
      <c r="ERE35" s="227"/>
      <c r="ERF35" s="228"/>
      <c r="ERG35" s="227"/>
      <c r="ERH35" s="228"/>
      <c r="ERI35" s="227"/>
      <c r="ERJ35" s="228"/>
      <c r="ERK35" s="227"/>
      <c r="ERL35" s="228"/>
      <c r="ERM35" s="227"/>
      <c r="ERN35" s="228"/>
      <c r="ERO35" s="227"/>
      <c r="ERP35" s="228"/>
      <c r="ERQ35" s="227"/>
      <c r="ERR35" s="228"/>
      <c r="ERS35" s="227"/>
      <c r="ERT35" s="228"/>
      <c r="ERU35" s="227"/>
      <c r="ERV35" s="228"/>
      <c r="ERW35" s="227"/>
      <c r="ERX35" s="228"/>
      <c r="ERY35" s="227"/>
      <c r="ERZ35" s="228"/>
      <c r="ESA35" s="227"/>
      <c r="ESB35" s="228"/>
      <c r="ESC35" s="227"/>
      <c r="ESD35" s="228"/>
      <c r="ESE35" s="227"/>
      <c r="ESF35" s="228"/>
      <c r="ESG35" s="227"/>
      <c r="ESH35" s="228"/>
      <c r="ESI35" s="227"/>
      <c r="ESJ35" s="228"/>
      <c r="ESK35" s="227"/>
      <c r="ESL35" s="228"/>
      <c r="ESM35" s="227"/>
      <c r="ESN35" s="228"/>
      <c r="ESO35" s="227"/>
      <c r="ESP35" s="228"/>
      <c r="ESQ35" s="227"/>
      <c r="ESR35" s="228"/>
      <c r="ESS35" s="227"/>
      <c r="EST35" s="228"/>
      <c r="ESU35" s="227"/>
      <c r="ESV35" s="228"/>
      <c r="ESW35" s="227"/>
      <c r="ESX35" s="228"/>
      <c r="ESY35" s="227"/>
      <c r="ESZ35" s="228"/>
      <c r="ETA35" s="227"/>
      <c r="ETB35" s="228"/>
      <c r="ETC35" s="227"/>
      <c r="ETD35" s="228"/>
      <c r="ETE35" s="227"/>
      <c r="ETF35" s="228"/>
      <c r="ETG35" s="227"/>
      <c r="ETH35" s="228"/>
      <c r="ETI35" s="227"/>
      <c r="ETJ35" s="228"/>
      <c r="ETK35" s="227"/>
      <c r="ETL35" s="228"/>
      <c r="ETM35" s="227"/>
      <c r="ETN35" s="228"/>
      <c r="ETO35" s="227"/>
      <c r="ETP35" s="228"/>
      <c r="ETQ35" s="227"/>
      <c r="ETR35" s="228"/>
      <c r="ETS35" s="227"/>
      <c r="ETT35" s="228"/>
      <c r="ETU35" s="227"/>
      <c r="ETV35" s="228"/>
      <c r="ETW35" s="227"/>
      <c r="ETX35" s="228"/>
      <c r="ETY35" s="227"/>
      <c r="ETZ35" s="228"/>
      <c r="EUA35" s="227"/>
      <c r="EUB35" s="228"/>
      <c r="EUC35" s="227"/>
      <c r="EUD35" s="228"/>
      <c r="EUE35" s="227"/>
      <c r="EUF35" s="228"/>
      <c r="EUG35" s="227"/>
      <c r="EUH35" s="228"/>
      <c r="EUI35" s="227"/>
      <c r="EUJ35" s="228"/>
      <c r="EUK35" s="227"/>
      <c r="EUL35" s="228"/>
      <c r="EUM35" s="227"/>
      <c r="EUN35" s="228"/>
      <c r="EUO35" s="227"/>
      <c r="EUP35" s="228"/>
      <c r="EUQ35" s="227"/>
      <c r="EUR35" s="228"/>
      <c r="EUS35" s="227"/>
      <c r="EUT35" s="228"/>
      <c r="EUU35" s="227"/>
      <c r="EUV35" s="228"/>
      <c r="EUW35" s="227"/>
      <c r="EUX35" s="228"/>
      <c r="EUY35" s="227"/>
      <c r="EUZ35" s="228"/>
      <c r="EVA35" s="227"/>
      <c r="EVB35" s="228"/>
      <c r="EVC35" s="227"/>
      <c r="EVD35" s="228"/>
      <c r="EVE35" s="227"/>
      <c r="EVF35" s="228"/>
      <c r="EVG35" s="227"/>
      <c r="EVH35" s="228"/>
      <c r="EVI35" s="227"/>
      <c r="EVJ35" s="228"/>
      <c r="EVK35" s="227"/>
      <c r="EVL35" s="228"/>
      <c r="EVM35" s="227"/>
      <c r="EVN35" s="228"/>
      <c r="EVO35" s="227"/>
      <c r="EVP35" s="228"/>
      <c r="EVQ35" s="227"/>
      <c r="EVR35" s="228"/>
      <c r="EVS35" s="227"/>
      <c r="EVT35" s="228"/>
      <c r="EVU35" s="227"/>
      <c r="EVV35" s="228"/>
      <c r="EVW35" s="227"/>
      <c r="EVX35" s="228"/>
      <c r="EVY35" s="227"/>
      <c r="EVZ35" s="228"/>
      <c r="EWA35" s="227"/>
      <c r="EWB35" s="228"/>
      <c r="EWC35" s="227"/>
      <c r="EWD35" s="228"/>
      <c r="EWE35" s="227"/>
      <c r="EWF35" s="228"/>
      <c r="EWG35" s="227"/>
      <c r="EWH35" s="228"/>
      <c r="EWI35" s="227"/>
      <c r="EWJ35" s="228"/>
      <c r="EWK35" s="227"/>
      <c r="EWL35" s="228"/>
      <c r="EWM35" s="227"/>
      <c r="EWN35" s="228"/>
      <c r="EWO35" s="227"/>
      <c r="EWP35" s="228"/>
      <c r="EWQ35" s="227"/>
      <c r="EWR35" s="228"/>
      <c r="EWS35" s="227"/>
      <c r="EWT35" s="228"/>
      <c r="EWU35" s="227"/>
      <c r="EWV35" s="228"/>
      <c r="EWW35" s="227"/>
      <c r="EWX35" s="228"/>
      <c r="EWY35" s="227"/>
      <c r="EWZ35" s="228"/>
      <c r="EXA35" s="227"/>
      <c r="EXB35" s="228"/>
      <c r="EXC35" s="227"/>
      <c r="EXD35" s="228"/>
      <c r="EXE35" s="227"/>
      <c r="EXF35" s="228"/>
      <c r="EXG35" s="227"/>
      <c r="EXH35" s="228"/>
      <c r="EXI35" s="227"/>
      <c r="EXJ35" s="228"/>
      <c r="EXK35" s="227"/>
      <c r="EXL35" s="228"/>
      <c r="EXM35" s="227"/>
      <c r="EXN35" s="228"/>
      <c r="EXO35" s="227"/>
      <c r="EXP35" s="228"/>
      <c r="EXQ35" s="227"/>
      <c r="EXR35" s="228"/>
      <c r="EXS35" s="227"/>
      <c r="EXT35" s="228"/>
      <c r="EXU35" s="227"/>
      <c r="EXV35" s="228"/>
      <c r="EXW35" s="227"/>
      <c r="EXX35" s="228"/>
      <c r="EXY35" s="227"/>
      <c r="EXZ35" s="228"/>
      <c r="EYA35" s="227"/>
      <c r="EYB35" s="228"/>
      <c r="EYC35" s="227"/>
      <c r="EYD35" s="228"/>
      <c r="EYE35" s="227"/>
      <c r="EYF35" s="228"/>
      <c r="EYG35" s="227"/>
      <c r="EYH35" s="228"/>
      <c r="EYI35" s="227"/>
      <c r="EYJ35" s="228"/>
      <c r="EYK35" s="227"/>
      <c r="EYL35" s="228"/>
      <c r="EYM35" s="227"/>
      <c r="EYN35" s="228"/>
      <c r="EYO35" s="227"/>
      <c r="EYP35" s="228"/>
      <c r="EYQ35" s="227"/>
      <c r="EYR35" s="228"/>
      <c r="EYS35" s="227"/>
      <c r="EYT35" s="228"/>
      <c r="EYU35" s="227"/>
      <c r="EYV35" s="228"/>
      <c r="EYW35" s="227"/>
      <c r="EYX35" s="228"/>
      <c r="EYY35" s="227"/>
      <c r="EYZ35" s="228"/>
      <c r="EZA35" s="227"/>
      <c r="EZB35" s="228"/>
      <c r="EZC35" s="227"/>
      <c r="EZD35" s="228"/>
      <c r="EZE35" s="227"/>
      <c r="EZF35" s="228"/>
      <c r="EZG35" s="227"/>
      <c r="EZH35" s="228"/>
      <c r="EZI35" s="227"/>
      <c r="EZJ35" s="228"/>
      <c r="EZK35" s="227"/>
      <c r="EZL35" s="228"/>
      <c r="EZM35" s="227"/>
      <c r="EZN35" s="228"/>
      <c r="EZO35" s="227"/>
      <c r="EZP35" s="228"/>
      <c r="EZQ35" s="227"/>
      <c r="EZR35" s="228"/>
      <c r="EZS35" s="227"/>
      <c r="EZT35" s="228"/>
      <c r="EZU35" s="227"/>
      <c r="EZV35" s="228"/>
      <c r="EZW35" s="227"/>
      <c r="EZX35" s="228"/>
      <c r="EZY35" s="227"/>
      <c r="EZZ35" s="228"/>
      <c r="FAA35" s="227"/>
      <c r="FAB35" s="228"/>
      <c r="FAC35" s="227"/>
      <c r="FAD35" s="228"/>
      <c r="FAE35" s="227"/>
      <c r="FAF35" s="228"/>
      <c r="FAG35" s="227"/>
      <c r="FAH35" s="228"/>
      <c r="FAI35" s="227"/>
      <c r="FAJ35" s="228"/>
      <c r="FAK35" s="227"/>
      <c r="FAL35" s="228"/>
      <c r="FAM35" s="227"/>
      <c r="FAN35" s="228"/>
      <c r="FAO35" s="227"/>
      <c r="FAP35" s="228"/>
      <c r="FAQ35" s="227"/>
      <c r="FAR35" s="228"/>
      <c r="FAS35" s="227"/>
      <c r="FAT35" s="228"/>
      <c r="FAU35" s="227"/>
      <c r="FAV35" s="228"/>
      <c r="FAW35" s="227"/>
      <c r="FAX35" s="228"/>
      <c r="FAY35" s="227"/>
      <c r="FAZ35" s="228"/>
      <c r="FBA35" s="227"/>
      <c r="FBB35" s="228"/>
      <c r="FBC35" s="227"/>
      <c r="FBD35" s="228"/>
      <c r="FBE35" s="227"/>
      <c r="FBF35" s="228"/>
      <c r="FBG35" s="227"/>
      <c r="FBH35" s="228"/>
      <c r="FBI35" s="227"/>
      <c r="FBJ35" s="228"/>
      <c r="FBK35" s="227"/>
      <c r="FBL35" s="228"/>
      <c r="FBM35" s="227"/>
      <c r="FBN35" s="228"/>
      <c r="FBO35" s="227"/>
      <c r="FBP35" s="228"/>
      <c r="FBQ35" s="227"/>
      <c r="FBR35" s="228"/>
      <c r="FBS35" s="227"/>
      <c r="FBT35" s="228"/>
      <c r="FBU35" s="227"/>
      <c r="FBV35" s="228"/>
      <c r="FBW35" s="227"/>
      <c r="FBX35" s="228"/>
      <c r="FBY35" s="227"/>
      <c r="FBZ35" s="228"/>
      <c r="FCA35" s="227"/>
      <c r="FCB35" s="228"/>
      <c r="FCC35" s="227"/>
      <c r="FCD35" s="228"/>
      <c r="FCE35" s="227"/>
      <c r="FCF35" s="228"/>
      <c r="FCG35" s="227"/>
      <c r="FCH35" s="228"/>
      <c r="FCI35" s="227"/>
      <c r="FCJ35" s="228"/>
      <c r="FCK35" s="227"/>
      <c r="FCL35" s="228"/>
      <c r="FCM35" s="227"/>
      <c r="FCN35" s="228"/>
      <c r="FCO35" s="227"/>
      <c r="FCP35" s="228"/>
      <c r="FCQ35" s="227"/>
      <c r="FCR35" s="228"/>
      <c r="FCS35" s="227"/>
      <c r="FCT35" s="228"/>
      <c r="FCU35" s="227"/>
      <c r="FCV35" s="228"/>
      <c r="FCW35" s="227"/>
      <c r="FCX35" s="228"/>
      <c r="FCY35" s="227"/>
      <c r="FCZ35" s="228"/>
      <c r="FDA35" s="227"/>
      <c r="FDB35" s="228"/>
      <c r="FDC35" s="227"/>
      <c r="FDD35" s="228"/>
      <c r="FDE35" s="227"/>
      <c r="FDF35" s="228"/>
      <c r="FDG35" s="227"/>
      <c r="FDH35" s="228"/>
      <c r="FDI35" s="227"/>
      <c r="FDJ35" s="228"/>
      <c r="FDK35" s="227"/>
      <c r="FDL35" s="228"/>
      <c r="FDM35" s="227"/>
      <c r="FDN35" s="228"/>
      <c r="FDO35" s="227"/>
      <c r="FDP35" s="228"/>
      <c r="FDQ35" s="227"/>
      <c r="FDR35" s="228"/>
      <c r="FDS35" s="227"/>
      <c r="FDT35" s="228"/>
      <c r="FDU35" s="227"/>
      <c r="FDV35" s="228"/>
      <c r="FDW35" s="227"/>
      <c r="FDX35" s="228"/>
      <c r="FDY35" s="227"/>
      <c r="FDZ35" s="228"/>
      <c r="FEA35" s="227"/>
      <c r="FEB35" s="228"/>
      <c r="FEC35" s="227"/>
      <c r="FED35" s="228"/>
      <c r="FEE35" s="227"/>
      <c r="FEF35" s="228"/>
      <c r="FEG35" s="227"/>
      <c r="FEH35" s="228"/>
      <c r="FEI35" s="227"/>
      <c r="FEJ35" s="228"/>
      <c r="FEK35" s="227"/>
      <c r="FEL35" s="228"/>
      <c r="FEM35" s="227"/>
      <c r="FEN35" s="228"/>
      <c r="FEO35" s="227"/>
      <c r="FEP35" s="228"/>
      <c r="FEQ35" s="227"/>
      <c r="FER35" s="228"/>
      <c r="FES35" s="227"/>
      <c r="FET35" s="228"/>
      <c r="FEU35" s="227"/>
      <c r="FEV35" s="228"/>
      <c r="FEW35" s="227"/>
      <c r="FEX35" s="228"/>
      <c r="FEY35" s="227"/>
      <c r="FEZ35" s="228"/>
      <c r="FFA35" s="227"/>
      <c r="FFB35" s="228"/>
      <c r="FFC35" s="227"/>
      <c r="FFD35" s="228"/>
      <c r="FFE35" s="227"/>
      <c r="FFF35" s="228"/>
      <c r="FFG35" s="227"/>
      <c r="FFH35" s="228"/>
      <c r="FFI35" s="227"/>
      <c r="FFJ35" s="228"/>
      <c r="FFK35" s="227"/>
      <c r="FFL35" s="228"/>
      <c r="FFM35" s="227"/>
      <c r="FFN35" s="228"/>
      <c r="FFO35" s="227"/>
      <c r="FFP35" s="228"/>
      <c r="FFQ35" s="227"/>
      <c r="FFR35" s="228"/>
      <c r="FFS35" s="227"/>
      <c r="FFT35" s="228"/>
      <c r="FFU35" s="227"/>
      <c r="FFV35" s="228"/>
      <c r="FFW35" s="227"/>
      <c r="FFX35" s="228"/>
      <c r="FFY35" s="227"/>
      <c r="FFZ35" s="228"/>
      <c r="FGA35" s="227"/>
      <c r="FGB35" s="228"/>
      <c r="FGC35" s="227"/>
      <c r="FGD35" s="228"/>
      <c r="FGE35" s="227"/>
      <c r="FGF35" s="228"/>
      <c r="FGG35" s="227"/>
      <c r="FGH35" s="228"/>
      <c r="FGI35" s="227"/>
      <c r="FGJ35" s="228"/>
      <c r="FGK35" s="227"/>
      <c r="FGL35" s="228"/>
      <c r="FGM35" s="227"/>
      <c r="FGN35" s="228"/>
      <c r="FGO35" s="227"/>
      <c r="FGP35" s="228"/>
      <c r="FGQ35" s="227"/>
      <c r="FGR35" s="228"/>
      <c r="FGS35" s="227"/>
      <c r="FGT35" s="228"/>
      <c r="FGU35" s="227"/>
      <c r="FGV35" s="228"/>
      <c r="FGW35" s="227"/>
      <c r="FGX35" s="228"/>
      <c r="FGY35" s="227"/>
      <c r="FGZ35" s="228"/>
      <c r="FHA35" s="227"/>
      <c r="FHB35" s="228"/>
      <c r="FHC35" s="227"/>
      <c r="FHD35" s="228"/>
      <c r="FHE35" s="227"/>
      <c r="FHF35" s="228"/>
      <c r="FHG35" s="227"/>
      <c r="FHH35" s="228"/>
      <c r="FHI35" s="227"/>
      <c r="FHJ35" s="228"/>
      <c r="FHK35" s="227"/>
      <c r="FHL35" s="228"/>
      <c r="FHM35" s="227"/>
      <c r="FHN35" s="228"/>
      <c r="FHO35" s="227"/>
      <c r="FHP35" s="228"/>
      <c r="FHQ35" s="227"/>
      <c r="FHR35" s="228"/>
      <c r="FHS35" s="227"/>
      <c r="FHT35" s="228"/>
      <c r="FHU35" s="227"/>
      <c r="FHV35" s="228"/>
      <c r="FHW35" s="227"/>
      <c r="FHX35" s="228"/>
      <c r="FHY35" s="227"/>
      <c r="FHZ35" s="228"/>
      <c r="FIA35" s="227"/>
      <c r="FIB35" s="228"/>
      <c r="FIC35" s="227"/>
      <c r="FID35" s="228"/>
      <c r="FIE35" s="227"/>
      <c r="FIF35" s="228"/>
      <c r="FIG35" s="227"/>
      <c r="FIH35" s="228"/>
      <c r="FII35" s="227"/>
      <c r="FIJ35" s="228"/>
      <c r="FIK35" s="227"/>
      <c r="FIL35" s="228"/>
      <c r="FIM35" s="227"/>
      <c r="FIN35" s="228"/>
      <c r="FIO35" s="227"/>
      <c r="FIP35" s="228"/>
      <c r="FIQ35" s="227"/>
      <c r="FIR35" s="228"/>
      <c r="FIS35" s="227"/>
      <c r="FIT35" s="228"/>
      <c r="FIU35" s="227"/>
      <c r="FIV35" s="228"/>
      <c r="FIW35" s="227"/>
      <c r="FIX35" s="228"/>
      <c r="FIY35" s="227"/>
      <c r="FIZ35" s="228"/>
      <c r="FJA35" s="227"/>
      <c r="FJB35" s="228"/>
      <c r="FJC35" s="227"/>
      <c r="FJD35" s="228"/>
      <c r="FJE35" s="227"/>
      <c r="FJF35" s="228"/>
      <c r="FJG35" s="227"/>
      <c r="FJH35" s="228"/>
      <c r="FJI35" s="227"/>
      <c r="FJJ35" s="228"/>
      <c r="FJK35" s="227"/>
      <c r="FJL35" s="228"/>
      <c r="FJM35" s="227"/>
      <c r="FJN35" s="228"/>
      <c r="FJO35" s="227"/>
      <c r="FJP35" s="228"/>
      <c r="FJQ35" s="227"/>
      <c r="FJR35" s="228"/>
      <c r="FJS35" s="227"/>
      <c r="FJT35" s="228"/>
      <c r="FJU35" s="227"/>
      <c r="FJV35" s="228"/>
      <c r="FJW35" s="227"/>
      <c r="FJX35" s="228"/>
      <c r="FJY35" s="227"/>
      <c r="FJZ35" s="228"/>
      <c r="FKA35" s="227"/>
      <c r="FKB35" s="228"/>
      <c r="FKC35" s="227"/>
      <c r="FKD35" s="228"/>
      <c r="FKE35" s="227"/>
      <c r="FKF35" s="228"/>
      <c r="FKG35" s="227"/>
      <c r="FKH35" s="228"/>
      <c r="FKI35" s="227"/>
      <c r="FKJ35" s="228"/>
      <c r="FKK35" s="227"/>
      <c r="FKL35" s="228"/>
      <c r="FKM35" s="227"/>
      <c r="FKN35" s="228"/>
      <c r="FKO35" s="227"/>
      <c r="FKP35" s="228"/>
      <c r="FKQ35" s="227"/>
      <c r="FKR35" s="228"/>
      <c r="FKS35" s="227"/>
      <c r="FKT35" s="228"/>
      <c r="FKU35" s="227"/>
      <c r="FKV35" s="228"/>
      <c r="FKW35" s="227"/>
      <c r="FKX35" s="228"/>
      <c r="FKY35" s="227"/>
      <c r="FKZ35" s="228"/>
      <c r="FLA35" s="227"/>
      <c r="FLB35" s="228"/>
      <c r="FLC35" s="227"/>
      <c r="FLD35" s="228"/>
      <c r="FLE35" s="227"/>
      <c r="FLF35" s="228"/>
      <c r="FLG35" s="227"/>
      <c r="FLH35" s="228"/>
      <c r="FLI35" s="227"/>
      <c r="FLJ35" s="228"/>
      <c r="FLK35" s="227"/>
      <c r="FLL35" s="228"/>
      <c r="FLM35" s="227"/>
      <c r="FLN35" s="228"/>
      <c r="FLO35" s="227"/>
      <c r="FLP35" s="228"/>
      <c r="FLQ35" s="227"/>
      <c r="FLR35" s="228"/>
      <c r="FLS35" s="227"/>
      <c r="FLT35" s="228"/>
      <c r="FLU35" s="227"/>
      <c r="FLV35" s="228"/>
      <c r="FLW35" s="227"/>
      <c r="FLX35" s="228"/>
      <c r="FLY35" s="227"/>
      <c r="FLZ35" s="228"/>
      <c r="FMA35" s="227"/>
      <c r="FMB35" s="228"/>
      <c r="FMC35" s="227"/>
      <c r="FMD35" s="228"/>
      <c r="FME35" s="227"/>
      <c r="FMF35" s="228"/>
      <c r="FMG35" s="227"/>
      <c r="FMH35" s="228"/>
      <c r="FMI35" s="227"/>
      <c r="FMJ35" s="228"/>
      <c r="FMK35" s="227"/>
      <c r="FML35" s="228"/>
      <c r="FMM35" s="227"/>
      <c r="FMN35" s="228"/>
      <c r="FMO35" s="227"/>
      <c r="FMP35" s="228"/>
      <c r="FMQ35" s="227"/>
      <c r="FMR35" s="228"/>
      <c r="FMS35" s="227"/>
      <c r="FMT35" s="228"/>
      <c r="FMU35" s="227"/>
      <c r="FMV35" s="228"/>
      <c r="FMW35" s="227"/>
      <c r="FMX35" s="228"/>
      <c r="FMY35" s="227"/>
      <c r="FMZ35" s="228"/>
      <c r="FNA35" s="227"/>
      <c r="FNB35" s="228"/>
      <c r="FNC35" s="227"/>
      <c r="FND35" s="228"/>
      <c r="FNE35" s="227"/>
      <c r="FNF35" s="228"/>
      <c r="FNG35" s="227"/>
      <c r="FNH35" s="228"/>
      <c r="FNI35" s="227"/>
      <c r="FNJ35" s="228"/>
      <c r="FNK35" s="227"/>
      <c r="FNL35" s="228"/>
      <c r="FNM35" s="227"/>
      <c r="FNN35" s="228"/>
      <c r="FNO35" s="227"/>
      <c r="FNP35" s="228"/>
      <c r="FNQ35" s="227"/>
      <c r="FNR35" s="228"/>
      <c r="FNS35" s="227"/>
      <c r="FNT35" s="228"/>
      <c r="FNU35" s="227"/>
      <c r="FNV35" s="228"/>
      <c r="FNW35" s="227"/>
      <c r="FNX35" s="228"/>
      <c r="FNY35" s="227"/>
      <c r="FNZ35" s="228"/>
      <c r="FOA35" s="227"/>
      <c r="FOB35" s="228"/>
      <c r="FOC35" s="227"/>
      <c r="FOD35" s="228"/>
      <c r="FOE35" s="227"/>
      <c r="FOF35" s="228"/>
      <c r="FOG35" s="227"/>
      <c r="FOH35" s="228"/>
      <c r="FOI35" s="227"/>
      <c r="FOJ35" s="228"/>
      <c r="FOK35" s="227"/>
      <c r="FOL35" s="228"/>
      <c r="FOM35" s="227"/>
      <c r="FON35" s="228"/>
      <c r="FOO35" s="227"/>
      <c r="FOP35" s="228"/>
      <c r="FOQ35" s="227"/>
      <c r="FOR35" s="228"/>
      <c r="FOS35" s="227"/>
      <c r="FOT35" s="228"/>
      <c r="FOU35" s="227"/>
      <c r="FOV35" s="228"/>
      <c r="FOW35" s="227"/>
      <c r="FOX35" s="228"/>
      <c r="FOY35" s="227"/>
      <c r="FOZ35" s="228"/>
      <c r="FPA35" s="227"/>
      <c r="FPB35" s="228"/>
      <c r="FPC35" s="227"/>
      <c r="FPD35" s="228"/>
      <c r="FPE35" s="227"/>
      <c r="FPF35" s="228"/>
      <c r="FPG35" s="227"/>
      <c r="FPH35" s="228"/>
      <c r="FPI35" s="227"/>
      <c r="FPJ35" s="228"/>
      <c r="FPK35" s="227"/>
      <c r="FPL35" s="228"/>
      <c r="FPM35" s="227"/>
      <c r="FPN35" s="228"/>
      <c r="FPO35" s="227"/>
      <c r="FPP35" s="228"/>
      <c r="FPQ35" s="227"/>
      <c r="FPR35" s="228"/>
      <c r="FPS35" s="227"/>
      <c r="FPT35" s="228"/>
      <c r="FPU35" s="227"/>
      <c r="FPV35" s="228"/>
      <c r="FPW35" s="227"/>
      <c r="FPX35" s="228"/>
      <c r="FPY35" s="227"/>
      <c r="FPZ35" s="228"/>
      <c r="FQA35" s="227"/>
      <c r="FQB35" s="228"/>
      <c r="FQC35" s="227"/>
      <c r="FQD35" s="228"/>
      <c r="FQE35" s="227"/>
      <c r="FQF35" s="228"/>
      <c r="FQG35" s="227"/>
      <c r="FQH35" s="228"/>
      <c r="FQI35" s="227"/>
      <c r="FQJ35" s="228"/>
      <c r="FQK35" s="227"/>
      <c r="FQL35" s="228"/>
      <c r="FQM35" s="227"/>
      <c r="FQN35" s="228"/>
      <c r="FQO35" s="227"/>
      <c r="FQP35" s="228"/>
      <c r="FQQ35" s="227"/>
      <c r="FQR35" s="228"/>
      <c r="FQS35" s="227"/>
      <c r="FQT35" s="228"/>
      <c r="FQU35" s="227"/>
      <c r="FQV35" s="228"/>
      <c r="FQW35" s="227"/>
      <c r="FQX35" s="228"/>
      <c r="FQY35" s="227"/>
      <c r="FQZ35" s="228"/>
      <c r="FRA35" s="227"/>
      <c r="FRB35" s="228"/>
      <c r="FRC35" s="227"/>
      <c r="FRD35" s="228"/>
      <c r="FRE35" s="227"/>
      <c r="FRF35" s="228"/>
      <c r="FRG35" s="227"/>
      <c r="FRH35" s="228"/>
      <c r="FRI35" s="227"/>
      <c r="FRJ35" s="228"/>
      <c r="FRK35" s="227"/>
      <c r="FRL35" s="228"/>
      <c r="FRM35" s="227"/>
      <c r="FRN35" s="228"/>
      <c r="FRO35" s="227"/>
      <c r="FRP35" s="228"/>
      <c r="FRQ35" s="227"/>
      <c r="FRR35" s="228"/>
      <c r="FRS35" s="227"/>
      <c r="FRT35" s="228"/>
      <c r="FRU35" s="227"/>
      <c r="FRV35" s="228"/>
      <c r="FRW35" s="227"/>
      <c r="FRX35" s="228"/>
      <c r="FRY35" s="227"/>
      <c r="FRZ35" s="228"/>
      <c r="FSA35" s="227"/>
      <c r="FSB35" s="228"/>
      <c r="FSC35" s="227"/>
      <c r="FSD35" s="228"/>
      <c r="FSE35" s="227"/>
      <c r="FSF35" s="228"/>
      <c r="FSG35" s="227"/>
      <c r="FSH35" s="228"/>
      <c r="FSI35" s="227"/>
      <c r="FSJ35" s="228"/>
      <c r="FSK35" s="227"/>
      <c r="FSL35" s="228"/>
      <c r="FSM35" s="227"/>
      <c r="FSN35" s="228"/>
      <c r="FSO35" s="227"/>
      <c r="FSP35" s="228"/>
      <c r="FSQ35" s="227"/>
      <c r="FSR35" s="228"/>
      <c r="FSS35" s="227"/>
      <c r="FST35" s="228"/>
      <c r="FSU35" s="227"/>
      <c r="FSV35" s="228"/>
      <c r="FSW35" s="227"/>
      <c r="FSX35" s="228"/>
      <c r="FSY35" s="227"/>
      <c r="FSZ35" s="228"/>
      <c r="FTA35" s="227"/>
      <c r="FTB35" s="228"/>
      <c r="FTC35" s="227"/>
      <c r="FTD35" s="228"/>
      <c r="FTE35" s="227"/>
      <c r="FTF35" s="228"/>
      <c r="FTG35" s="227"/>
      <c r="FTH35" s="228"/>
      <c r="FTI35" s="227"/>
      <c r="FTJ35" s="228"/>
      <c r="FTK35" s="227"/>
      <c r="FTL35" s="228"/>
      <c r="FTM35" s="227"/>
      <c r="FTN35" s="228"/>
      <c r="FTO35" s="227"/>
      <c r="FTP35" s="228"/>
      <c r="FTQ35" s="227"/>
      <c r="FTR35" s="228"/>
      <c r="FTS35" s="227"/>
      <c r="FTT35" s="228"/>
      <c r="FTU35" s="227"/>
      <c r="FTV35" s="228"/>
      <c r="FTW35" s="227"/>
      <c r="FTX35" s="228"/>
      <c r="FTY35" s="227"/>
      <c r="FTZ35" s="228"/>
      <c r="FUA35" s="227"/>
      <c r="FUB35" s="228"/>
      <c r="FUC35" s="227"/>
      <c r="FUD35" s="228"/>
      <c r="FUE35" s="227"/>
      <c r="FUF35" s="228"/>
      <c r="FUG35" s="227"/>
      <c r="FUH35" s="228"/>
      <c r="FUI35" s="227"/>
      <c r="FUJ35" s="228"/>
      <c r="FUK35" s="227"/>
      <c r="FUL35" s="228"/>
      <c r="FUM35" s="227"/>
      <c r="FUN35" s="228"/>
      <c r="FUO35" s="227"/>
      <c r="FUP35" s="228"/>
      <c r="FUQ35" s="227"/>
      <c r="FUR35" s="228"/>
      <c r="FUS35" s="227"/>
      <c r="FUT35" s="228"/>
      <c r="FUU35" s="227"/>
      <c r="FUV35" s="228"/>
      <c r="FUW35" s="227"/>
      <c r="FUX35" s="228"/>
      <c r="FUY35" s="227"/>
      <c r="FUZ35" s="228"/>
      <c r="FVA35" s="227"/>
      <c r="FVB35" s="228"/>
      <c r="FVC35" s="227"/>
      <c r="FVD35" s="228"/>
      <c r="FVE35" s="227"/>
      <c r="FVF35" s="228"/>
      <c r="FVG35" s="227"/>
      <c r="FVH35" s="228"/>
      <c r="FVI35" s="227"/>
      <c r="FVJ35" s="228"/>
      <c r="FVK35" s="227"/>
      <c r="FVL35" s="228"/>
      <c r="FVM35" s="227"/>
      <c r="FVN35" s="228"/>
      <c r="FVO35" s="227"/>
      <c r="FVP35" s="228"/>
      <c r="FVQ35" s="227"/>
      <c r="FVR35" s="228"/>
      <c r="FVS35" s="227"/>
      <c r="FVT35" s="228"/>
      <c r="FVU35" s="227"/>
      <c r="FVV35" s="228"/>
      <c r="FVW35" s="227"/>
      <c r="FVX35" s="228"/>
      <c r="FVY35" s="227"/>
      <c r="FVZ35" s="228"/>
      <c r="FWA35" s="227"/>
      <c r="FWB35" s="228"/>
      <c r="FWC35" s="227"/>
      <c r="FWD35" s="228"/>
      <c r="FWE35" s="227"/>
      <c r="FWF35" s="228"/>
      <c r="FWG35" s="227"/>
      <c r="FWH35" s="228"/>
      <c r="FWI35" s="227"/>
      <c r="FWJ35" s="228"/>
      <c r="FWK35" s="227"/>
      <c r="FWL35" s="228"/>
      <c r="FWM35" s="227"/>
      <c r="FWN35" s="228"/>
      <c r="FWO35" s="227"/>
      <c r="FWP35" s="228"/>
      <c r="FWQ35" s="227"/>
      <c r="FWR35" s="228"/>
      <c r="FWS35" s="227"/>
      <c r="FWT35" s="228"/>
      <c r="FWU35" s="227"/>
      <c r="FWV35" s="228"/>
      <c r="FWW35" s="227"/>
      <c r="FWX35" s="228"/>
      <c r="FWY35" s="227"/>
      <c r="FWZ35" s="228"/>
      <c r="FXA35" s="227"/>
      <c r="FXB35" s="228"/>
      <c r="FXC35" s="227"/>
      <c r="FXD35" s="228"/>
      <c r="FXE35" s="227"/>
      <c r="FXF35" s="228"/>
      <c r="FXG35" s="227"/>
      <c r="FXH35" s="228"/>
      <c r="FXI35" s="227"/>
      <c r="FXJ35" s="228"/>
      <c r="FXK35" s="227"/>
      <c r="FXL35" s="228"/>
      <c r="FXM35" s="227"/>
      <c r="FXN35" s="228"/>
      <c r="FXO35" s="227"/>
      <c r="FXP35" s="228"/>
      <c r="FXQ35" s="227"/>
      <c r="FXR35" s="228"/>
      <c r="FXS35" s="227"/>
      <c r="FXT35" s="228"/>
      <c r="FXU35" s="227"/>
      <c r="FXV35" s="228"/>
      <c r="FXW35" s="227"/>
      <c r="FXX35" s="228"/>
      <c r="FXY35" s="227"/>
      <c r="FXZ35" s="228"/>
      <c r="FYA35" s="227"/>
      <c r="FYB35" s="228"/>
      <c r="FYC35" s="227"/>
      <c r="FYD35" s="228"/>
      <c r="FYE35" s="227"/>
      <c r="FYF35" s="228"/>
      <c r="FYG35" s="227"/>
      <c r="FYH35" s="228"/>
      <c r="FYI35" s="227"/>
      <c r="FYJ35" s="228"/>
      <c r="FYK35" s="227"/>
      <c r="FYL35" s="228"/>
      <c r="FYM35" s="227"/>
      <c r="FYN35" s="228"/>
      <c r="FYO35" s="227"/>
      <c r="FYP35" s="228"/>
      <c r="FYQ35" s="227"/>
      <c r="FYR35" s="228"/>
      <c r="FYS35" s="227"/>
      <c r="FYT35" s="228"/>
      <c r="FYU35" s="227"/>
      <c r="FYV35" s="228"/>
      <c r="FYW35" s="227"/>
      <c r="FYX35" s="228"/>
      <c r="FYY35" s="227"/>
      <c r="FYZ35" s="228"/>
      <c r="FZA35" s="227"/>
      <c r="FZB35" s="228"/>
      <c r="FZC35" s="227"/>
      <c r="FZD35" s="228"/>
      <c r="FZE35" s="227"/>
      <c r="FZF35" s="228"/>
      <c r="FZG35" s="227"/>
      <c r="FZH35" s="228"/>
      <c r="FZI35" s="227"/>
      <c r="FZJ35" s="228"/>
      <c r="FZK35" s="227"/>
      <c r="FZL35" s="228"/>
      <c r="FZM35" s="227"/>
      <c r="FZN35" s="228"/>
      <c r="FZO35" s="227"/>
      <c r="FZP35" s="228"/>
      <c r="FZQ35" s="227"/>
      <c r="FZR35" s="228"/>
      <c r="FZS35" s="227"/>
      <c r="FZT35" s="228"/>
      <c r="FZU35" s="227"/>
      <c r="FZV35" s="228"/>
      <c r="FZW35" s="227"/>
      <c r="FZX35" s="228"/>
      <c r="FZY35" s="227"/>
      <c r="FZZ35" s="228"/>
      <c r="GAA35" s="227"/>
      <c r="GAB35" s="228"/>
      <c r="GAC35" s="227"/>
      <c r="GAD35" s="228"/>
      <c r="GAE35" s="227"/>
      <c r="GAF35" s="228"/>
      <c r="GAG35" s="227"/>
      <c r="GAH35" s="228"/>
      <c r="GAI35" s="227"/>
      <c r="GAJ35" s="228"/>
      <c r="GAK35" s="227"/>
      <c r="GAL35" s="228"/>
      <c r="GAM35" s="227"/>
      <c r="GAN35" s="228"/>
      <c r="GAO35" s="227"/>
      <c r="GAP35" s="228"/>
      <c r="GAQ35" s="227"/>
      <c r="GAR35" s="228"/>
      <c r="GAS35" s="227"/>
      <c r="GAT35" s="228"/>
      <c r="GAU35" s="227"/>
      <c r="GAV35" s="228"/>
      <c r="GAW35" s="227"/>
      <c r="GAX35" s="228"/>
      <c r="GAY35" s="227"/>
      <c r="GAZ35" s="228"/>
      <c r="GBA35" s="227"/>
      <c r="GBB35" s="228"/>
      <c r="GBC35" s="227"/>
      <c r="GBD35" s="228"/>
      <c r="GBE35" s="227"/>
      <c r="GBF35" s="228"/>
      <c r="GBG35" s="227"/>
      <c r="GBH35" s="228"/>
      <c r="GBI35" s="227"/>
      <c r="GBJ35" s="228"/>
      <c r="GBK35" s="227"/>
      <c r="GBL35" s="228"/>
      <c r="GBM35" s="227"/>
      <c r="GBN35" s="228"/>
      <c r="GBO35" s="227"/>
      <c r="GBP35" s="228"/>
      <c r="GBQ35" s="227"/>
      <c r="GBR35" s="228"/>
      <c r="GBS35" s="227"/>
      <c r="GBT35" s="228"/>
      <c r="GBU35" s="227"/>
      <c r="GBV35" s="228"/>
      <c r="GBW35" s="227"/>
      <c r="GBX35" s="228"/>
      <c r="GBY35" s="227"/>
      <c r="GBZ35" s="228"/>
      <c r="GCA35" s="227"/>
      <c r="GCB35" s="228"/>
      <c r="GCC35" s="227"/>
      <c r="GCD35" s="228"/>
      <c r="GCE35" s="227"/>
      <c r="GCF35" s="228"/>
      <c r="GCG35" s="227"/>
      <c r="GCH35" s="228"/>
      <c r="GCI35" s="227"/>
      <c r="GCJ35" s="228"/>
      <c r="GCK35" s="227"/>
      <c r="GCL35" s="228"/>
      <c r="GCM35" s="227"/>
      <c r="GCN35" s="228"/>
      <c r="GCO35" s="227"/>
      <c r="GCP35" s="228"/>
      <c r="GCQ35" s="227"/>
      <c r="GCR35" s="228"/>
      <c r="GCS35" s="227"/>
      <c r="GCT35" s="228"/>
      <c r="GCU35" s="227"/>
      <c r="GCV35" s="228"/>
      <c r="GCW35" s="227"/>
      <c r="GCX35" s="228"/>
      <c r="GCY35" s="227"/>
      <c r="GCZ35" s="228"/>
      <c r="GDA35" s="227"/>
      <c r="GDB35" s="228"/>
      <c r="GDC35" s="227"/>
      <c r="GDD35" s="228"/>
      <c r="GDE35" s="227"/>
      <c r="GDF35" s="228"/>
      <c r="GDG35" s="227"/>
      <c r="GDH35" s="228"/>
      <c r="GDI35" s="227"/>
      <c r="GDJ35" s="228"/>
      <c r="GDK35" s="227"/>
      <c r="GDL35" s="228"/>
      <c r="GDM35" s="227"/>
      <c r="GDN35" s="228"/>
      <c r="GDO35" s="227"/>
      <c r="GDP35" s="228"/>
      <c r="GDQ35" s="227"/>
      <c r="GDR35" s="228"/>
      <c r="GDS35" s="227"/>
      <c r="GDT35" s="228"/>
      <c r="GDU35" s="227"/>
      <c r="GDV35" s="228"/>
      <c r="GDW35" s="227"/>
      <c r="GDX35" s="228"/>
      <c r="GDY35" s="227"/>
      <c r="GDZ35" s="228"/>
      <c r="GEA35" s="227"/>
      <c r="GEB35" s="228"/>
      <c r="GEC35" s="227"/>
      <c r="GED35" s="228"/>
      <c r="GEE35" s="227"/>
      <c r="GEF35" s="228"/>
      <c r="GEG35" s="227"/>
      <c r="GEH35" s="228"/>
      <c r="GEI35" s="227"/>
      <c r="GEJ35" s="228"/>
      <c r="GEK35" s="227"/>
      <c r="GEL35" s="228"/>
      <c r="GEM35" s="227"/>
      <c r="GEN35" s="228"/>
      <c r="GEO35" s="227"/>
      <c r="GEP35" s="228"/>
      <c r="GEQ35" s="227"/>
      <c r="GER35" s="228"/>
      <c r="GES35" s="227"/>
      <c r="GET35" s="228"/>
      <c r="GEU35" s="227"/>
      <c r="GEV35" s="228"/>
      <c r="GEW35" s="227"/>
      <c r="GEX35" s="228"/>
      <c r="GEY35" s="227"/>
      <c r="GEZ35" s="228"/>
      <c r="GFA35" s="227"/>
      <c r="GFB35" s="228"/>
      <c r="GFC35" s="227"/>
      <c r="GFD35" s="228"/>
      <c r="GFE35" s="227"/>
      <c r="GFF35" s="228"/>
      <c r="GFG35" s="227"/>
      <c r="GFH35" s="228"/>
      <c r="GFI35" s="227"/>
      <c r="GFJ35" s="228"/>
      <c r="GFK35" s="227"/>
      <c r="GFL35" s="228"/>
      <c r="GFM35" s="227"/>
      <c r="GFN35" s="228"/>
      <c r="GFO35" s="227"/>
      <c r="GFP35" s="228"/>
      <c r="GFQ35" s="227"/>
      <c r="GFR35" s="228"/>
      <c r="GFS35" s="227"/>
      <c r="GFT35" s="228"/>
      <c r="GFU35" s="227"/>
      <c r="GFV35" s="228"/>
      <c r="GFW35" s="227"/>
      <c r="GFX35" s="228"/>
      <c r="GFY35" s="227"/>
      <c r="GFZ35" s="228"/>
      <c r="GGA35" s="227"/>
      <c r="GGB35" s="228"/>
      <c r="GGC35" s="227"/>
      <c r="GGD35" s="228"/>
      <c r="GGE35" s="227"/>
      <c r="GGF35" s="228"/>
      <c r="GGG35" s="227"/>
      <c r="GGH35" s="228"/>
      <c r="GGI35" s="227"/>
      <c r="GGJ35" s="228"/>
      <c r="GGK35" s="227"/>
      <c r="GGL35" s="228"/>
      <c r="GGM35" s="227"/>
      <c r="GGN35" s="228"/>
      <c r="GGO35" s="227"/>
      <c r="GGP35" s="228"/>
      <c r="GGQ35" s="227"/>
      <c r="GGR35" s="228"/>
      <c r="GGS35" s="227"/>
      <c r="GGT35" s="228"/>
      <c r="GGU35" s="227"/>
      <c r="GGV35" s="228"/>
      <c r="GGW35" s="227"/>
      <c r="GGX35" s="228"/>
      <c r="GGY35" s="227"/>
      <c r="GGZ35" s="228"/>
      <c r="GHA35" s="227"/>
      <c r="GHB35" s="228"/>
      <c r="GHC35" s="227"/>
      <c r="GHD35" s="228"/>
      <c r="GHE35" s="227"/>
      <c r="GHF35" s="228"/>
      <c r="GHG35" s="227"/>
      <c r="GHH35" s="228"/>
      <c r="GHI35" s="227"/>
      <c r="GHJ35" s="228"/>
      <c r="GHK35" s="227"/>
      <c r="GHL35" s="228"/>
      <c r="GHM35" s="227"/>
      <c r="GHN35" s="228"/>
      <c r="GHO35" s="227"/>
      <c r="GHP35" s="228"/>
      <c r="GHQ35" s="227"/>
      <c r="GHR35" s="228"/>
      <c r="GHS35" s="227"/>
      <c r="GHT35" s="228"/>
      <c r="GHU35" s="227"/>
      <c r="GHV35" s="228"/>
      <c r="GHW35" s="227"/>
      <c r="GHX35" s="228"/>
      <c r="GHY35" s="227"/>
      <c r="GHZ35" s="228"/>
      <c r="GIA35" s="227"/>
      <c r="GIB35" s="228"/>
      <c r="GIC35" s="227"/>
      <c r="GID35" s="228"/>
      <c r="GIE35" s="227"/>
      <c r="GIF35" s="228"/>
      <c r="GIG35" s="227"/>
      <c r="GIH35" s="228"/>
      <c r="GII35" s="227"/>
      <c r="GIJ35" s="228"/>
      <c r="GIK35" s="227"/>
      <c r="GIL35" s="228"/>
      <c r="GIM35" s="227"/>
      <c r="GIN35" s="228"/>
      <c r="GIO35" s="227"/>
      <c r="GIP35" s="228"/>
      <c r="GIQ35" s="227"/>
      <c r="GIR35" s="228"/>
      <c r="GIS35" s="227"/>
      <c r="GIT35" s="228"/>
      <c r="GIU35" s="227"/>
      <c r="GIV35" s="228"/>
      <c r="GIW35" s="227"/>
      <c r="GIX35" s="228"/>
      <c r="GIY35" s="227"/>
      <c r="GIZ35" s="228"/>
      <c r="GJA35" s="227"/>
      <c r="GJB35" s="228"/>
      <c r="GJC35" s="227"/>
      <c r="GJD35" s="228"/>
      <c r="GJE35" s="227"/>
      <c r="GJF35" s="228"/>
      <c r="GJG35" s="227"/>
      <c r="GJH35" s="228"/>
      <c r="GJI35" s="227"/>
      <c r="GJJ35" s="228"/>
      <c r="GJK35" s="227"/>
      <c r="GJL35" s="228"/>
      <c r="GJM35" s="227"/>
      <c r="GJN35" s="228"/>
      <c r="GJO35" s="227"/>
      <c r="GJP35" s="228"/>
      <c r="GJQ35" s="227"/>
      <c r="GJR35" s="228"/>
      <c r="GJS35" s="227"/>
      <c r="GJT35" s="228"/>
      <c r="GJU35" s="227"/>
      <c r="GJV35" s="228"/>
      <c r="GJW35" s="227"/>
      <c r="GJX35" s="228"/>
      <c r="GJY35" s="227"/>
      <c r="GJZ35" s="228"/>
      <c r="GKA35" s="227"/>
      <c r="GKB35" s="228"/>
      <c r="GKC35" s="227"/>
      <c r="GKD35" s="228"/>
      <c r="GKE35" s="227"/>
      <c r="GKF35" s="228"/>
      <c r="GKG35" s="227"/>
      <c r="GKH35" s="228"/>
      <c r="GKI35" s="227"/>
      <c r="GKJ35" s="228"/>
      <c r="GKK35" s="227"/>
      <c r="GKL35" s="228"/>
      <c r="GKM35" s="227"/>
      <c r="GKN35" s="228"/>
      <c r="GKO35" s="227"/>
      <c r="GKP35" s="228"/>
      <c r="GKQ35" s="227"/>
      <c r="GKR35" s="228"/>
      <c r="GKS35" s="227"/>
      <c r="GKT35" s="228"/>
      <c r="GKU35" s="227"/>
      <c r="GKV35" s="228"/>
      <c r="GKW35" s="227"/>
      <c r="GKX35" s="228"/>
      <c r="GKY35" s="227"/>
      <c r="GKZ35" s="228"/>
      <c r="GLA35" s="227"/>
      <c r="GLB35" s="228"/>
      <c r="GLC35" s="227"/>
      <c r="GLD35" s="228"/>
      <c r="GLE35" s="227"/>
      <c r="GLF35" s="228"/>
      <c r="GLG35" s="227"/>
      <c r="GLH35" s="228"/>
      <c r="GLI35" s="227"/>
      <c r="GLJ35" s="228"/>
      <c r="GLK35" s="227"/>
      <c r="GLL35" s="228"/>
      <c r="GLM35" s="227"/>
      <c r="GLN35" s="228"/>
      <c r="GLO35" s="227"/>
      <c r="GLP35" s="228"/>
      <c r="GLQ35" s="227"/>
      <c r="GLR35" s="228"/>
      <c r="GLS35" s="227"/>
      <c r="GLT35" s="228"/>
      <c r="GLU35" s="227"/>
      <c r="GLV35" s="228"/>
      <c r="GLW35" s="227"/>
      <c r="GLX35" s="228"/>
      <c r="GLY35" s="227"/>
      <c r="GLZ35" s="228"/>
      <c r="GMA35" s="227"/>
      <c r="GMB35" s="228"/>
      <c r="GMC35" s="227"/>
      <c r="GMD35" s="228"/>
      <c r="GME35" s="227"/>
      <c r="GMF35" s="228"/>
      <c r="GMG35" s="227"/>
      <c r="GMH35" s="228"/>
      <c r="GMI35" s="227"/>
      <c r="GMJ35" s="228"/>
      <c r="GMK35" s="227"/>
      <c r="GML35" s="228"/>
      <c r="GMM35" s="227"/>
      <c r="GMN35" s="228"/>
      <c r="GMO35" s="227"/>
      <c r="GMP35" s="228"/>
      <c r="GMQ35" s="227"/>
      <c r="GMR35" s="228"/>
      <c r="GMS35" s="227"/>
      <c r="GMT35" s="228"/>
      <c r="GMU35" s="227"/>
      <c r="GMV35" s="228"/>
      <c r="GMW35" s="227"/>
      <c r="GMX35" s="228"/>
      <c r="GMY35" s="227"/>
      <c r="GMZ35" s="228"/>
      <c r="GNA35" s="227"/>
      <c r="GNB35" s="228"/>
      <c r="GNC35" s="227"/>
      <c r="GND35" s="228"/>
      <c r="GNE35" s="227"/>
      <c r="GNF35" s="228"/>
      <c r="GNG35" s="227"/>
      <c r="GNH35" s="228"/>
      <c r="GNI35" s="227"/>
      <c r="GNJ35" s="228"/>
      <c r="GNK35" s="227"/>
      <c r="GNL35" s="228"/>
      <c r="GNM35" s="227"/>
      <c r="GNN35" s="228"/>
      <c r="GNO35" s="227"/>
      <c r="GNP35" s="228"/>
      <c r="GNQ35" s="227"/>
      <c r="GNR35" s="228"/>
      <c r="GNS35" s="227"/>
      <c r="GNT35" s="228"/>
      <c r="GNU35" s="227"/>
      <c r="GNV35" s="228"/>
      <c r="GNW35" s="227"/>
      <c r="GNX35" s="228"/>
      <c r="GNY35" s="227"/>
      <c r="GNZ35" s="228"/>
      <c r="GOA35" s="227"/>
      <c r="GOB35" s="228"/>
      <c r="GOC35" s="227"/>
      <c r="GOD35" s="228"/>
      <c r="GOE35" s="227"/>
      <c r="GOF35" s="228"/>
      <c r="GOG35" s="227"/>
      <c r="GOH35" s="228"/>
      <c r="GOI35" s="227"/>
      <c r="GOJ35" s="228"/>
      <c r="GOK35" s="227"/>
      <c r="GOL35" s="228"/>
      <c r="GOM35" s="227"/>
      <c r="GON35" s="228"/>
      <c r="GOO35" s="227"/>
      <c r="GOP35" s="228"/>
      <c r="GOQ35" s="227"/>
      <c r="GOR35" s="228"/>
      <c r="GOS35" s="227"/>
      <c r="GOT35" s="228"/>
      <c r="GOU35" s="227"/>
      <c r="GOV35" s="228"/>
      <c r="GOW35" s="227"/>
      <c r="GOX35" s="228"/>
      <c r="GOY35" s="227"/>
      <c r="GOZ35" s="228"/>
      <c r="GPA35" s="227"/>
      <c r="GPB35" s="228"/>
      <c r="GPC35" s="227"/>
      <c r="GPD35" s="228"/>
      <c r="GPE35" s="227"/>
      <c r="GPF35" s="228"/>
      <c r="GPG35" s="227"/>
      <c r="GPH35" s="228"/>
      <c r="GPI35" s="227"/>
      <c r="GPJ35" s="228"/>
      <c r="GPK35" s="227"/>
      <c r="GPL35" s="228"/>
      <c r="GPM35" s="227"/>
      <c r="GPN35" s="228"/>
      <c r="GPO35" s="227"/>
      <c r="GPP35" s="228"/>
      <c r="GPQ35" s="227"/>
      <c r="GPR35" s="228"/>
      <c r="GPS35" s="227"/>
      <c r="GPT35" s="228"/>
      <c r="GPU35" s="227"/>
      <c r="GPV35" s="228"/>
      <c r="GPW35" s="227"/>
      <c r="GPX35" s="228"/>
      <c r="GPY35" s="227"/>
      <c r="GPZ35" s="228"/>
      <c r="GQA35" s="227"/>
      <c r="GQB35" s="228"/>
      <c r="GQC35" s="227"/>
      <c r="GQD35" s="228"/>
      <c r="GQE35" s="227"/>
      <c r="GQF35" s="228"/>
      <c r="GQG35" s="227"/>
      <c r="GQH35" s="228"/>
      <c r="GQI35" s="227"/>
      <c r="GQJ35" s="228"/>
      <c r="GQK35" s="227"/>
      <c r="GQL35" s="228"/>
      <c r="GQM35" s="227"/>
      <c r="GQN35" s="228"/>
      <c r="GQO35" s="227"/>
      <c r="GQP35" s="228"/>
      <c r="GQQ35" s="227"/>
      <c r="GQR35" s="228"/>
      <c r="GQS35" s="227"/>
      <c r="GQT35" s="228"/>
      <c r="GQU35" s="227"/>
      <c r="GQV35" s="228"/>
      <c r="GQW35" s="227"/>
      <c r="GQX35" s="228"/>
      <c r="GQY35" s="227"/>
      <c r="GQZ35" s="228"/>
      <c r="GRA35" s="227"/>
      <c r="GRB35" s="228"/>
      <c r="GRC35" s="227"/>
      <c r="GRD35" s="228"/>
      <c r="GRE35" s="227"/>
      <c r="GRF35" s="228"/>
      <c r="GRG35" s="227"/>
      <c r="GRH35" s="228"/>
      <c r="GRI35" s="227"/>
      <c r="GRJ35" s="228"/>
      <c r="GRK35" s="227"/>
      <c r="GRL35" s="228"/>
      <c r="GRM35" s="227"/>
      <c r="GRN35" s="228"/>
      <c r="GRO35" s="227"/>
      <c r="GRP35" s="228"/>
      <c r="GRQ35" s="227"/>
      <c r="GRR35" s="228"/>
      <c r="GRS35" s="227"/>
      <c r="GRT35" s="228"/>
      <c r="GRU35" s="227"/>
      <c r="GRV35" s="228"/>
      <c r="GRW35" s="227"/>
      <c r="GRX35" s="228"/>
      <c r="GRY35" s="227"/>
      <c r="GRZ35" s="228"/>
      <c r="GSA35" s="227"/>
      <c r="GSB35" s="228"/>
      <c r="GSC35" s="227"/>
      <c r="GSD35" s="228"/>
      <c r="GSE35" s="227"/>
      <c r="GSF35" s="228"/>
      <c r="GSG35" s="227"/>
      <c r="GSH35" s="228"/>
      <c r="GSI35" s="227"/>
      <c r="GSJ35" s="228"/>
      <c r="GSK35" s="227"/>
      <c r="GSL35" s="228"/>
      <c r="GSM35" s="227"/>
      <c r="GSN35" s="228"/>
      <c r="GSO35" s="227"/>
      <c r="GSP35" s="228"/>
      <c r="GSQ35" s="227"/>
      <c r="GSR35" s="228"/>
      <c r="GSS35" s="227"/>
      <c r="GST35" s="228"/>
      <c r="GSU35" s="227"/>
      <c r="GSV35" s="228"/>
      <c r="GSW35" s="227"/>
      <c r="GSX35" s="228"/>
      <c r="GSY35" s="227"/>
      <c r="GSZ35" s="228"/>
      <c r="GTA35" s="227"/>
      <c r="GTB35" s="228"/>
      <c r="GTC35" s="227"/>
      <c r="GTD35" s="228"/>
      <c r="GTE35" s="227"/>
      <c r="GTF35" s="228"/>
      <c r="GTG35" s="227"/>
      <c r="GTH35" s="228"/>
      <c r="GTI35" s="227"/>
      <c r="GTJ35" s="228"/>
      <c r="GTK35" s="227"/>
      <c r="GTL35" s="228"/>
      <c r="GTM35" s="227"/>
      <c r="GTN35" s="228"/>
      <c r="GTO35" s="227"/>
      <c r="GTP35" s="228"/>
      <c r="GTQ35" s="227"/>
      <c r="GTR35" s="228"/>
      <c r="GTS35" s="227"/>
      <c r="GTT35" s="228"/>
      <c r="GTU35" s="227"/>
      <c r="GTV35" s="228"/>
      <c r="GTW35" s="227"/>
      <c r="GTX35" s="228"/>
      <c r="GTY35" s="227"/>
      <c r="GTZ35" s="228"/>
      <c r="GUA35" s="227"/>
      <c r="GUB35" s="228"/>
      <c r="GUC35" s="227"/>
      <c r="GUD35" s="228"/>
      <c r="GUE35" s="227"/>
      <c r="GUF35" s="228"/>
      <c r="GUG35" s="227"/>
      <c r="GUH35" s="228"/>
      <c r="GUI35" s="227"/>
      <c r="GUJ35" s="228"/>
      <c r="GUK35" s="227"/>
      <c r="GUL35" s="228"/>
      <c r="GUM35" s="227"/>
      <c r="GUN35" s="228"/>
      <c r="GUO35" s="227"/>
      <c r="GUP35" s="228"/>
      <c r="GUQ35" s="227"/>
      <c r="GUR35" s="228"/>
      <c r="GUS35" s="227"/>
      <c r="GUT35" s="228"/>
      <c r="GUU35" s="227"/>
      <c r="GUV35" s="228"/>
      <c r="GUW35" s="227"/>
      <c r="GUX35" s="228"/>
      <c r="GUY35" s="227"/>
      <c r="GUZ35" s="228"/>
      <c r="GVA35" s="227"/>
      <c r="GVB35" s="228"/>
      <c r="GVC35" s="227"/>
      <c r="GVD35" s="228"/>
      <c r="GVE35" s="227"/>
      <c r="GVF35" s="228"/>
      <c r="GVG35" s="227"/>
      <c r="GVH35" s="228"/>
      <c r="GVI35" s="227"/>
      <c r="GVJ35" s="228"/>
      <c r="GVK35" s="227"/>
      <c r="GVL35" s="228"/>
      <c r="GVM35" s="227"/>
      <c r="GVN35" s="228"/>
      <c r="GVO35" s="227"/>
      <c r="GVP35" s="228"/>
      <c r="GVQ35" s="227"/>
      <c r="GVR35" s="228"/>
      <c r="GVS35" s="227"/>
      <c r="GVT35" s="228"/>
      <c r="GVU35" s="227"/>
      <c r="GVV35" s="228"/>
      <c r="GVW35" s="227"/>
      <c r="GVX35" s="228"/>
      <c r="GVY35" s="227"/>
      <c r="GVZ35" s="228"/>
      <c r="GWA35" s="227"/>
      <c r="GWB35" s="228"/>
      <c r="GWC35" s="227"/>
      <c r="GWD35" s="228"/>
      <c r="GWE35" s="227"/>
      <c r="GWF35" s="228"/>
      <c r="GWG35" s="227"/>
      <c r="GWH35" s="228"/>
      <c r="GWI35" s="227"/>
      <c r="GWJ35" s="228"/>
      <c r="GWK35" s="227"/>
      <c r="GWL35" s="228"/>
      <c r="GWM35" s="227"/>
      <c r="GWN35" s="228"/>
      <c r="GWO35" s="227"/>
      <c r="GWP35" s="228"/>
      <c r="GWQ35" s="227"/>
      <c r="GWR35" s="228"/>
      <c r="GWS35" s="227"/>
      <c r="GWT35" s="228"/>
      <c r="GWU35" s="227"/>
      <c r="GWV35" s="228"/>
      <c r="GWW35" s="227"/>
      <c r="GWX35" s="228"/>
      <c r="GWY35" s="227"/>
      <c r="GWZ35" s="228"/>
      <c r="GXA35" s="227"/>
      <c r="GXB35" s="228"/>
      <c r="GXC35" s="227"/>
      <c r="GXD35" s="228"/>
      <c r="GXE35" s="227"/>
      <c r="GXF35" s="228"/>
      <c r="GXG35" s="227"/>
      <c r="GXH35" s="228"/>
      <c r="GXI35" s="227"/>
      <c r="GXJ35" s="228"/>
      <c r="GXK35" s="227"/>
      <c r="GXL35" s="228"/>
      <c r="GXM35" s="227"/>
      <c r="GXN35" s="228"/>
      <c r="GXO35" s="227"/>
      <c r="GXP35" s="228"/>
      <c r="GXQ35" s="227"/>
      <c r="GXR35" s="228"/>
      <c r="GXS35" s="227"/>
      <c r="GXT35" s="228"/>
      <c r="GXU35" s="227"/>
      <c r="GXV35" s="228"/>
      <c r="GXW35" s="227"/>
      <c r="GXX35" s="228"/>
      <c r="GXY35" s="227"/>
      <c r="GXZ35" s="228"/>
      <c r="GYA35" s="227"/>
      <c r="GYB35" s="228"/>
      <c r="GYC35" s="227"/>
      <c r="GYD35" s="228"/>
      <c r="GYE35" s="227"/>
      <c r="GYF35" s="228"/>
      <c r="GYG35" s="227"/>
      <c r="GYH35" s="228"/>
      <c r="GYI35" s="227"/>
      <c r="GYJ35" s="228"/>
      <c r="GYK35" s="227"/>
      <c r="GYL35" s="228"/>
      <c r="GYM35" s="227"/>
      <c r="GYN35" s="228"/>
      <c r="GYO35" s="227"/>
      <c r="GYP35" s="228"/>
      <c r="GYQ35" s="227"/>
      <c r="GYR35" s="228"/>
      <c r="GYS35" s="227"/>
      <c r="GYT35" s="228"/>
      <c r="GYU35" s="227"/>
      <c r="GYV35" s="228"/>
      <c r="GYW35" s="227"/>
      <c r="GYX35" s="228"/>
      <c r="GYY35" s="227"/>
      <c r="GYZ35" s="228"/>
      <c r="GZA35" s="227"/>
      <c r="GZB35" s="228"/>
      <c r="GZC35" s="227"/>
      <c r="GZD35" s="228"/>
      <c r="GZE35" s="227"/>
      <c r="GZF35" s="228"/>
      <c r="GZG35" s="227"/>
      <c r="GZH35" s="228"/>
      <c r="GZI35" s="227"/>
      <c r="GZJ35" s="228"/>
      <c r="GZK35" s="227"/>
      <c r="GZL35" s="228"/>
      <c r="GZM35" s="227"/>
      <c r="GZN35" s="228"/>
      <c r="GZO35" s="227"/>
      <c r="GZP35" s="228"/>
      <c r="GZQ35" s="227"/>
      <c r="GZR35" s="228"/>
      <c r="GZS35" s="227"/>
      <c r="GZT35" s="228"/>
      <c r="GZU35" s="227"/>
      <c r="GZV35" s="228"/>
      <c r="GZW35" s="227"/>
      <c r="GZX35" s="228"/>
      <c r="GZY35" s="227"/>
      <c r="GZZ35" s="228"/>
      <c r="HAA35" s="227"/>
      <c r="HAB35" s="228"/>
      <c r="HAC35" s="227"/>
      <c r="HAD35" s="228"/>
      <c r="HAE35" s="227"/>
      <c r="HAF35" s="228"/>
      <c r="HAG35" s="227"/>
      <c r="HAH35" s="228"/>
      <c r="HAI35" s="227"/>
      <c r="HAJ35" s="228"/>
      <c r="HAK35" s="227"/>
      <c r="HAL35" s="228"/>
      <c r="HAM35" s="227"/>
      <c r="HAN35" s="228"/>
      <c r="HAO35" s="227"/>
      <c r="HAP35" s="228"/>
      <c r="HAQ35" s="227"/>
      <c r="HAR35" s="228"/>
      <c r="HAS35" s="227"/>
      <c r="HAT35" s="228"/>
      <c r="HAU35" s="227"/>
      <c r="HAV35" s="228"/>
      <c r="HAW35" s="227"/>
      <c r="HAX35" s="228"/>
      <c r="HAY35" s="227"/>
      <c r="HAZ35" s="228"/>
      <c r="HBA35" s="227"/>
      <c r="HBB35" s="228"/>
      <c r="HBC35" s="227"/>
      <c r="HBD35" s="228"/>
      <c r="HBE35" s="227"/>
      <c r="HBF35" s="228"/>
      <c r="HBG35" s="227"/>
      <c r="HBH35" s="228"/>
      <c r="HBI35" s="227"/>
      <c r="HBJ35" s="228"/>
      <c r="HBK35" s="227"/>
      <c r="HBL35" s="228"/>
      <c r="HBM35" s="227"/>
      <c r="HBN35" s="228"/>
      <c r="HBO35" s="227"/>
      <c r="HBP35" s="228"/>
      <c r="HBQ35" s="227"/>
      <c r="HBR35" s="228"/>
      <c r="HBS35" s="227"/>
      <c r="HBT35" s="228"/>
      <c r="HBU35" s="227"/>
      <c r="HBV35" s="228"/>
      <c r="HBW35" s="227"/>
      <c r="HBX35" s="228"/>
      <c r="HBY35" s="227"/>
      <c r="HBZ35" s="228"/>
      <c r="HCA35" s="227"/>
      <c r="HCB35" s="228"/>
      <c r="HCC35" s="227"/>
      <c r="HCD35" s="228"/>
      <c r="HCE35" s="227"/>
      <c r="HCF35" s="228"/>
      <c r="HCG35" s="227"/>
      <c r="HCH35" s="228"/>
      <c r="HCI35" s="227"/>
      <c r="HCJ35" s="228"/>
      <c r="HCK35" s="227"/>
      <c r="HCL35" s="228"/>
      <c r="HCM35" s="227"/>
      <c r="HCN35" s="228"/>
      <c r="HCO35" s="227"/>
      <c r="HCP35" s="228"/>
      <c r="HCQ35" s="227"/>
      <c r="HCR35" s="228"/>
      <c r="HCS35" s="227"/>
      <c r="HCT35" s="228"/>
      <c r="HCU35" s="227"/>
      <c r="HCV35" s="228"/>
      <c r="HCW35" s="227"/>
      <c r="HCX35" s="228"/>
      <c r="HCY35" s="227"/>
      <c r="HCZ35" s="228"/>
      <c r="HDA35" s="227"/>
      <c r="HDB35" s="228"/>
      <c r="HDC35" s="227"/>
      <c r="HDD35" s="228"/>
      <c r="HDE35" s="227"/>
      <c r="HDF35" s="228"/>
      <c r="HDG35" s="227"/>
      <c r="HDH35" s="228"/>
      <c r="HDI35" s="227"/>
      <c r="HDJ35" s="228"/>
      <c r="HDK35" s="227"/>
      <c r="HDL35" s="228"/>
      <c r="HDM35" s="227"/>
      <c r="HDN35" s="228"/>
      <c r="HDO35" s="227"/>
      <c r="HDP35" s="228"/>
      <c r="HDQ35" s="227"/>
      <c r="HDR35" s="228"/>
      <c r="HDS35" s="227"/>
      <c r="HDT35" s="228"/>
      <c r="HDU35" s="227"/>
      <c r="HDV35" s="228"/>
      <c r="HDW35" s="227"/>
      <c r="HDX35" s="228"/>
      <c r="HDY35" s="227"/>
      <c r="HDZ35" s="228"/>
      <c r="HEA35" s="227"/>
      <c r="HEB35" s="228"/>
      <c r="HEC35" s="227"/>
      <c r="HED35" s="228"/>
      <c r="HEE35" s="227"/>
      <c r="HEF35" s="228"/>
      <c r="HEG35" s="227"/>
      <c r="HEH35" s="228"/>
      <c r="HEI35" s="227"/>
      <c r="HEJ35" s="228"/>
      <c r="HEK35" s="227"/>
      <c r="HEL35" s="228"/>
      <c r="HEM35" s="227"/>
      <c r="HEN35" s="228"/>
      <c r="HEO35" s="227"/>
      <c r="HEP35" s="228"/>
      <c r="HEQ35" s="227"/>
      <c r="HER35" s="228"/>
      <c r="HES35" s="227"/>
      <c r="HET35" s="228"/>
      <c r="HEU35" s="227"/>
      <c r="HEV35" s="228"/>
      <c r="HEW35" s="227"/>
      <c r="HEX35" s="228"/>
      <c r="HEY35" s="227"/>
      <c r="HEZ35" s="228"/>
      <c r="HFA35" s="227"/>
      <c r="HFB35" s="228"/>
      <c r="HFC35" s="227"/>
      <c r="HFD35" s="228"/>
      <c r="HFE35" s="227"/>
      <c r="HFF35" s="228"/>
      <c r="HFG35" s="227"/>
      <c r="HFH35" s="228"/>
      <c r="HFI35" s="227"/>
      <c r="HFJ35" s="228"/>
      <c r="HFK35" s="227"/>
      <c r="HFL35" s="228"/>
      <c r="HFM35" s="227"/>
      <c r="HFN35" s="228"/>
      <c r="HFO35" s="227"/>
      <c r="HFP35" s="228"/>
      <c r="HFQ35" s="227"/>
      <c r="HFR35" s="228"/>
      <c r="HFS35" s="227"/>
      <c r="HFT35" s="228"/>
      <c r="HFU35" s="227"/>
      <c r="HFV35" s="228"/>
      <c r="HFW35" s="227"/>
      <c r="HFX35" s="228"/>
      <c r="HFY35" s="227"/>
      <c r="HFZ35" s="228"/>
      <c r="HGA35" s="227"/>
      <c r="HGB35" s="228"/>
      <c r="HGC35" s="227"/>
      <c r="HGD35" s="228"/>
      <c r="HGE35" s="227"/>
      <c r="HGF35" s="228"/>
      <c r="HGG35" s="227"/>
      <c r="HGH35" s="228"/>
      <c r="HGI35" s="227"/>
      <c r="HGJ35" s="228"/>
      <c r="HGK35" s="227"/>
      <c r="HGL35" s="228"/>
      <c r="HGM35" s="227"/>
      <c r="HGN35" s="228"/>
      <c r="HGO35" s="227"/>
      <c r="HGP35" s="228"/>
      <c r="HGQ35" s="227"/>
      <c r="HGR35" s="228"/>
      <c r="HGS35" s="227"/>
      <c r="HGT35" s="228"/>
      <c r="HGU35" s="227"/>
      <c r="HGV35" s="228"/>
      <c r="HGW35" s="227"/>
      <c r="HGX35" s="228"/>
      <c r="HGY35" s="227"/>
      <c r="HGZ35" s="228"/>
      <c r="HHA35" s="227"/>
      <c r="HHB35" s="228"/>
      <c r="HHC35" s="227"/>
      <c r="HHD35" s="228"/>
      <c r="HHE35" s="227"/>
      <c r="HHF35" s="228"/>
      <c r="HHG35" s="227"/>
      <c r="HHH35" s="228"/>
      <c r="HHI35" s="227"/>
      <c r="HHJ35" s="228"/>
      <c r="HHK35" s="227"/>
      <c r="HHL35" s="228"/>
      <c r="HHM35" s="227"/>
      <c r="HHN35" s="228"/>
      <c r="HHO35" s="227"/>
      <c r="HHP35" s="228"/>
      <c r="HHQ35" s="227"/>
      <c r="HHR35" s="228"/>
      <c r="HHS35" s="227"/>
      <c r="HHT35" s="228"/>
      <c r="HHU35" s="227"/>
      <c r="HHV35" s="228"/>
      <c r="HHW35" s="227"/>
      <c r="HHX35" s="228"/>
      <c r="HHY35" s="227"/>
      <c r="HHZ35" s="228"/>
      <c r="HIA35" s="227"/>
      <c r="HIB35" s="228"/>
      <c r="HIC35" s="227"/>
      <c r="HID35" s="228"/>
      <c r="HIE35" s="227"/>
      <c r="HIF35" s="228"/>
      <c r="HIG35" s="227"/>
      <c r="HIH35" s="228"/>
      <c r="HII35" s="227"/>
      <c r="HIJ35" s="228"/>
      <c r="HIK35" s="227"/>
      <c r="HIL35" s="228"/>
      <c r="HIM35" s="227"/>
      <c r="HIN35" s="228"/>
      <c r="HIO35" s="227"/>
      <c r="HIP35" s="228"/>
      <c r="HIQ35" s="227"/>
      <c r="HIR35" s="228"/>
      <c r="HIS35" s="227"/>
      <c r="HIT35" s="228"/>
      <c r="HIU35" s="227"/>
      <c r="HIV35" s="228"/>
      <c r="HIW35" s="227"/>
      <c r="HIX35" s="228"/>
      <c r="HIY35" s="227"/>
      <c r="HIZ35" s="228"/>
      <c r="HJA35" s="227"/>
      <c r="HJB35" s="228"/>
      <c r="HJC35" s="227"/>
      <c r="HJD35" s="228"/>
      <c r="HJE35" s="227"/>
      <c r="HJF35" s="228"/>
      <c r="HJG35" s="227"/>
      <c r="HJH35" s="228"/>
      <c r="HJI35" s="227"/>
      <c r="HJJ35" s="228"/>
      <c r="HJK35" s="227"/>
      <c r="HJL35" s="228"/>
      <c r="HJM35" s="227"/>
      <c r="HJN35" s="228"/>
      <c r="HJO35" s="227"/>
      <c r="HJP35" s="228"/>
      <c r="HJQ35" s="227"/>
      <c r="HJR35" s="228"/>
      <c r="HJS35" s="227"/>
      <c r="HJT35" s="228"/>
      <c r="HJU35" s="227"/>
      <c r="HJV35" s="228"/>
      <c r="HJW35" s="227"/>
      <c r="HJX35" s="228"/>
      <c r="HJY35" s="227"/>
      <c r="HJZ35" s="228"/>
      <c r="HKA35" s="227"/>
      <c r="HKB35" s="228"/>
      <c r="HKC35" s="227"/>
      <c r="HKD35" s="228"/>
      <c r="HKE35" s="227"/>
      <c r="HKF35" s="228"/>
      <c r="HKG35" s="227"/>
      <c r="HKH35" s="228"/>
      <c r="HKI35" s="227"/>
      <c r="HKJ35" s="228"/>
      <c r="HKK35" s="227"/>
      <c r="HKL35" s="228"/>
      <c r="HKM35" s="227"/>
      <c r="HKN35" s="228"/>
      <c r="HKO35" s="227"/>
      <c r="HKP35" s="228"/>
      <c r="HKQ35" s="227"/>
      <c r="HKR35" s="228"/>
      <c r="HKS35" s="227"/>
      <c r="HKT35" s="228"/>
      <c r="HKU35" s="227"/>
      <c r="HKV35" s="228"/>
      <c r="HKW35" s="227"/>
      <c r="HKX35" s="228"/>
      <c r="HKY35" s="227"/>
      <c r="HKZ35" s="228"/>
      <c r="HLA35" s="227"/>
      <c r="HLB35" s="228"/>
      <c r="HLC35" s="227"/>
      <c r="HLD35" s="228"/>
      <c r="HLE35" s="227"/>
      <c r="HLF35" s="228"/>
      <c r="HLG35" s="227"/>
      <c r="HLH35" s="228"/>
      <c r="HLI35" s="227"/>
      <c r="HLJ35" s="228"/>
      <c r="HLK35" s="227"/>
      <c r="HLL35" s="228"/>
      <c r="HLM35" s="227"/>
      <c r="HLN35" s="228"/>
      <c r="HLO35" s="227"/>
      <c r="HLP35" s="228"/>
      <c r="HLQ35" s="227"/>
      <c r="HLR35" s="228"/>
      <c r="HLS35" s="227"/>
      <c r="HLT35" s="228"/>
      <c r="HLU35" s="227"/>
      <c r="HLV35" s="228"/>
      <c r="HLW35" s="227"/>
      <c r="HLX35" s="228"/>
      <c r="HLY35" s="227"/>
      <c r="HLZ35" s="228"/>
      <c r="HMA35" s="227"/>
      <c r="HMB35" s="228"/>
      <c r="HMC35" s="227"/>
      <c r="HMD35" s="228"/>
      <c r="HME35" s="227"/>
      <c r="HMF35" s="228"/>
      <c r="HMG35" s="227"/>
      <c r="HMH35" s="228"/>
      <c r="HMI35" s="227"/>
      <c r="HMJ35" s="228"/>
      <c r="HMK35" s="227"/>
      <c r="HML35" s="228"/>
      <c r="HMM35" s="227"/>
      <c r="HMN35" s="228"/>
      <c r="HMO35" s="227"/>
      <c r="HMP35" s="228"/>
      <c r="HMQ35" s="227"/>
      <c r="HMR35" s="228"/>
      <c r="HMS35" s="227"/>
      <c r="HMT35" s="228"/>
      <c r="HMU35" s="227"/>
      <c r="HMV35" s="228"/>
      <c r="HMW35" s="227"/>
      <c r="HMX35" s="228"/>
      <c r="HMY35" s="227"/>
      <c r="HMZ35" s="228"/>
      <c r="HNA35" s="227"/>
      <c r="HNB35" s="228"/>
      <c r="HNC35" s="227"/>
      <c r="HND35" s="228"/>
      <c r="HNE35" s="227"/>
      <c r="HNF35" s="228"/>
      <c r="HNG35" s="227"/>
      <c r="HNH35" s="228"/>
      <c r="HNI35" s="227"/>
      <c r="HNJ35" s="228"/>
      <c r="HNK35" s="227"/>
      <c r="HNL35" s="228"/>
      <c r="HNM35" s="227"/>
      <c r="HNN35" s="228"/>
      <c r="HNO35" s="227"/>
      <c r="HNP35" s="228"/>
      <c r="HNQ35" s="227"/>
      <c r="HNR35" s="228"/>
      <c r="HNS35" s="227"/>
      <c r="HNT35" s="228"/>
      <c r="HNU35" s="227"/>
      <c r="HNV35" s="228"/>
      <c r="HNW35" s="227"/>
      <c r="HNX35" s="228"/>
      <c r="HNY35" s="227"/>
      <c r="HNZ35" s="228"/>
      <c r="HOA35" s="227"/>
      <c r="HOB35" s="228"/>
      <c r="HOC35" s="227"/>
      <c r="HOD35" s="228"/>
      <c r="HOE35" s="227"/>
      <c r="HOF35" s="228"/>
      <c r="HOG35" s="227"/>
      <c r="HOH35" s="228"/>
      <c r="HOI35" s="227"/>
      <c r="HOJ35" s="228"/>
      <c r="HOK35" s="227"/>
      <c r="HOL35" s="228"/>
      <c r="HOM35" s="227"/>
      <c r="HON35" s="228"/>
      <c r="HOO35" s="227"/>
      <c r="HOP35" s="228"/>
      <c r="HOQ35" s="227"/>
      <c r="HOR35" s="228"/>
      <c r="HOS35" s="227"/>
      <c r="HOT35" s="228"/>
      <c r="HOU35" s="227"/>
      <c r="HOV35" s="228"/>
      <c r="HOW35" s="227"/>
      <c r="HOX35" s="228"/>
      <c r="HOY35" s="227"/>
      <c r="HOZ35" s="228"/>
      <c r="HPA35" s="227"/>
      <c r="HPB35" s="228"/>
      <c r="HPC35" s="227"/>
      <c r="HPD35" s="228"/>
      <c r="HPE35" s="227"/>
      <c r="HPF35" s="228"/>
      <c r="HPG35" s="227"/>
      <c r="HPH35" s="228"/>
      <c r="HPI35" s="227"/>
      <c r="HPJ35" s="228"/>
      <c r="HPK35" s="227"/>
      <c r="HPL35" s="228"/>
      <c r="HPM35" s="227"/>
      <c r="HPN35" s="228"/>
      <c r="HPO35" s="227"/>
      <c r="HPP35" s="228"/>
      <c r="HPQ35" s="227"/>
      <c r="HPR35" s="228"/>
      <c r="HPS35" s="227"/>
      <c r="HPT35" s="228"/>
      <c r="HPU35" s="227"/>
      <c r="HPV35" s="228"/>
      <c r="HPW35" s="227"/>
      <c r="HPX35" s="228"/>
      <c r="HPY35" s="227"/>
      <c r="HPZ35" s="228"/>
      <c r="HQA35" s="227"/>
      <c r="HQB35" s="228"/>
      <c r="HQC35" s="227"/>
      <c r="HQD35" s="228"/>
      <c r="HQE35" s="227"/>
      <c r="HQF35" s="228"/>
      <c r="HQG35" s="227"/>
      <c r="HQH35" s="228"/>
      <c r="HQI35" s="227"/>
      <c r="HQJ35" s="228"/>
      <c r="HQK35" s="227"/>
      <c r="HQL35" s="228"/>
      <c r="HQM35" s="227"/>
      <c r="HQN35" s="228"/>
      <c r="HQO35" s="227"/>
      <c r="HQP35" s="228"/>
      <c r="HQQ35" s="227"/>
      <c r="HQR35" s="228"/>
      <c r="HQS35" s="227"/>
      <c r="HQT35" s="228"/>
      <c r="HQU35" s="227"/>
      <c r="HQV35" s="228"/>
      <c r="HQW35" s="227"/>
      <c r="HQX35" s="228"/>
      <c r="HQY35" s="227"/>
      <c r="HQZ35" s="228"/>
      <c r="HRA35" s="227"/>
      <c r="HRB35" s="228"/>
      <c r="HRC35" s="227"/>
      <c r="HRD35" s="228"/>
      <c r="HRE35" s="227"/>
      <c r="HRF35" s="228"/>
      <c r="HRG35" s="227"/>
      <c r="HRH35" s="228"/>
      <c r="HRI35" s="227"/>
      <c r="HRJ35" s="228"/>
      <c r="HRK35" s="227"/>
      <c r="HRL35" s="228"/>
      <c r="HRM35" s="227"/>
      <c r="HRN35" s="228"/>
      <c r="HRO35" s="227"/>
      <c r="HRP35" s="228"/>
      <c r="HRQ35" s="227"/>
      <c r="HRR35" s="228"/>
      <c r="HRS35" s="227"/>
      <c r="HRT35" s="228"/>
      <c r="HRU35" s="227"/>
      <c r="HRV35" s="228"/>
      <c r="HRW35" s="227"/>
      <c r="HRX35" s="228"/>
      <c r="HRY35" s="227"/>
      <c r="HRZ35" s="228"/>
      <c r="HSA35" s="227"/>
      <c r="HSB35" s="228"/>
      <c r="HSC35" s="227"/>
      <c r="HSD35" s="228"/>
      <c r="HSE35" s="227"/>
      <c r="HSF35" s="228"/>
      <c r="HSG35" s="227"/>
      <c r="HSH35" s="228"/>
      <c r="HSI35" s="227"/>
      <c r="HSJ35" s="228"/>
      <c r="HSK35" s="227"/>
      <c r="HSL35" s="228"/>
      <c r="HSM35" s="227"/>
      <c r="HSN35" s="228"/>
      <c r="HSO35" s="227"/>
      <c r="HSP35" s="228"/>
      <c r="HSQ35" s="227"/>
      <c r="HSR35" s="228"/>
      <c r="HSS35" s="227"/>
      <c r="HST35" s="228"/>
      <c r="HSU35" s="227"/>
      <c r="HSV35" s="228"/>
      <c r="HSW35" s="227"/>
      <c r="HSX35" s="228"/>
      <c r="HSY35" s="227"/>
      <c r="HSZ35" s="228"/>
      <c r="HTA35" s="227"/>
      <c r="HTB35" s="228"/>
      <c r="HTC35" s="227"/>
      <c r="HTD35" s="228"/>
      <c r="HTE35" s="227"/>
      <c r="HTF35" s="228"/>
      <c r="HTG35" s="227"/>
      <c r="HTH35" s="228"/>
      <c r="HTI35" s="227"/>
      <c r="HTJ35" s="228"/>
      <c r="HTK35" s="227"/>
      <c r="HTL35" s="228"/>
      <c r="HTM35" s="227"/>
      <c r="HTN35" s="228"/>
      <c r="HTO35" s="227"/>
      <c r="HTP35" s="228"/>
      <c r="HTQ35" s="227"/>
      <c r="HTR35" s="228"/>
      <c r="HTS35" s="227"/>
      <c r="HTT35" s="228"/>
      <c r="HTU35" s="227"/>
      <c r="HTV35" s="228"/>
      <c r="HTW35" s="227"/>
      <c r="HTX35" s="228"/>
      <c r="HTY35" s="227"/>
      <c r="HTZ35" s="228"/>
      <c r="HUA35" s="227"/>
      <c r="HUB35" s="228"/>
      <c r="HUC35" s="227"/>
      <c r="HUD35" s="228"/>
      <c r="HUE35" s="227"/>
      <c r="HUF35" s="228"/>
      <c r="HUG35" s="227"/>
      <c r="HUH35" s="228"/>
      <c r="HUI35" s="227"/>
      <c r="HUJ35" s="228"/>
      <c r="HUK35" s="227"/>
      <c r="HUL35" s="228"/>
      <c r="HUM35" s="227"/>
      <c r="HUN35" s="228"/>
      <c r="HUO35" s="227"/>
      <c r="HUP35" s="228"/>
      <c r="HUQ35" s="227"/>
      <c r="HUR35" s="228"/>
      <c r="HUS35" s="227"/>
      <c r="HUT35" s="228"/>
      <c r="HUU35" s="227"/>
      <c r="HUV35" s="228"/>
      <c r="HUW35" s="227"/>
      <c r="HUX35" s="228"/>
      <c r="HUY35" s="227"/>
      <c r="HUZ35" s="228"/>
      <c r="HVA35" s="227"/>
      <c r="HVB35" s="228"/>
      <c r="HVC35" s="227"/>
      <c r="HVD35" s="228"/>
      <c r="HVE35" s="227"/>
      <c r="HVF35" s="228"/>
      <c r="HVG35" s="227"/>
      <c r="HVH35" s="228"/>
      <c r="HVI35" s="227"/>
      <c r="HVJ35" s="228"/>
      <c r="HVK35" s="227"/>
      <c r="HVL35" s="228"/>
      <c r="HVM35" s="227"/>
      <c r="HVN35" s="228"/>
      <c r="HVO35" s="227"/>
      <c r="HVP35" s="228"/>
      <c r="HVQ35" s="227"/>
      <c r="HVR35" s="228"/>
      <c r="HVS35" s="227"/>
      <c r="HVT35" s="228"/>
      <c r="HVU35" s="227"/>
      <c r="HVV35" s="228"/>
      <c r="HVW35" s="227"/>
      <c r="HVX35" s="228"/>
      <c r="HVY35" s="227"/>
      <c r="HVZ35" s="228"/>
      <c r="HWA35" s="227"/>
      <c r="HWB35" s="228"/>
      <c r="HWC35" s="227"/>
      <c r="HWD35" s="228"/>
      <c r="HWE35" s="227"/>
      <c r="HWF35" s="228"/>
      <c r="HWG35" s="227"/>
      <c r="HWH35" s="228"/>
      <c r="HWI35" s="227"/>
      <c r="HWJ35" s="228"/>
      <c r="HWK35" s="227"/>
      <c r="HWL35" s="228"/>
      <c r="HWM35" s="227"/>
      <c r="HWN35" s="228"/>
      <c r="HWO35" s="227"/>
      <c r="HWP35" s="228"/>
      <c r="HWQ35" s="227"/>
      <c r="HWR35" s="228"/>
      <c r="HWS35" s="227"/>
      <c r="HWT35" s="228"/>
      <c r="HWU35" s="227"/>
      <c r="HWV35" s="228"/>
      <c r="HWW35" s="227"/>
      <c r="HWX35" s="228"/>
      <c r="HWY35" s="227"/>
      <c r="HWZ35" s="228"/>
      <c r="HXA35" s="227"/>
      <c r="HXB35" s="228"/>
      <c r="HXC35" s="227"/>
      <c r="HXD35" s="228"/>
      <c r="HXE35" s="227"/>
      <c r="HXF35" s="228"/>
      <c r="HXG35" s="227"/>
      <c r="HXH35" s="228"/>
      <c r="HXI35" s="227"/>
      <c r="HXJ35" s="228"/>
      <c r="HXK35" s="227"/>
      <c r="HXL35" s="228"/>
      <c r="HXM35" s="227"/>
      <c r="HXN35" s="228"/>
      <c r="HXO35" s="227"/>
      <c r="HXP35" s="228"/>
      <c r="HXQ35" s="227"/>
      <c r="HXR35" s="228"/>
      <c r="HXS35" s="227"/>
      <c r="HXT35" s="228"/>
      <c r="HXU35" s="227"/>
      <c r="HXV35" s="228"/>
      <c r="HXW35" s="227"/>
      <c r="HXX35" s="228"/>
      <c r="HXY35" s="227"/>
      <c r="HXZ35" s="228"/>
      <c r="HYA35" s="227"/>
      <c r="HYB35" s="228"/>
      <c r="HYC35" s="227"/>
      <c r="HYD35" s="228"/>
      <c r="HYE35" s="227"/>
      <c r="HYF35" s="228"/>
      <c r="HYG35" s="227"/>
      <c r="HYH35" s="228"/>
      <c r="HYI35" s="227"/>
      <c r="HYJ35" s="228"/>
      <c r="HYK35" s="227"/>
      <c r="HYL35" s="228"/>
      <c r="HYM35" s="227"/>
      <c r="HYN35" s="228"/>
      <c r="HYO35" s="227"/>
      <c r="HYP35" s="228"/>
      <c r="HYQ35" s="227"/>
      <c r="HYR35" s="228"/>
      <c r="HYS35" s="227"/>
      <c r="HYT35" s="228"/>
      <c r="HYU35" s="227"/>
      <c r="HYV35" s="228"/>
      <c r="HYW35" s="227"/>
      <c r="HYX35" s="228"/>
      <c r="HYY35" s="227"/>
      <c r="HYZ35" s="228"/>
      <c r="HZA35" s="227"/>
      <c r="HZB35" s="228"/>
      <c r="HZC35" s="227"/>
      <c r="HZD35" s="228"/>
      <c r="HZE35" s="227"/>
      <c r="HZF35" s="228"/>
      <c r="HZG35" s="227"/>
      <c r="HZH35" s="228"/>
      <c r="HZI35" s="227"/>
      <c r="HZJ35" s="228"/>
      <c r="HZK35" s="227"/>
      <c r="HZL35" s="228"/>
      <c r="HZM35" s="227"/>
      <c r="HZN35" s="228"/>
      <c r="HZO35" s="227"/>
      <c r="HZP35" s="228"/>
      <c r="HZQ35" s="227"/>
      <c r="HZR35" s="228"/>
      <c r="HZS35" s="227"/>
      <c r="HZT35" s="228"/>
      <c r="HZU35" s="227"/>
      <c r="HZV35" s="228"/>
      <c r="HZW35" s="227"/>
      <c r="HZX35" s="228"/>
      <c r="HZY35" s="227"/>
      <c r="HZZ35" s="228"/>
      <c r="IAA35" s="227"/>
      <c r="IAB35" s="228"/>
      <c r="IAC35" s="227"/>
      <c r="IAD35" s="228"/>
      <c r="IAE35" s="227"/>
      <c r="IAF35" s="228"/>
      <c r="IAG35" s="227"/>
      <c r="IAH35" s="228"/>
      <c r="IAI35" s="227"/>
      <c r="IAJ35" s="228"/>
      <c r="IAK35" s="227"/>
      <c r="IAL35" s="228"/>
      <c r="IAM35" s="227"/>
      <c r="IAN35" s="228"/>
      <c r="IAO35" s="227"/>
      <c r="IAP35" s="228"/>
      <c r="IAQ35" s="227"/>
      <c r="IAR35" s="228"/>
      <c r="IAS35" s="227"/>
      <c r="IAT35" s="228"/>
      <c r="IAU35" s="227"/>
      <c r="IAV35" s="228"/>
      <c r="IAW35" s="227"/>
      <c r="IAX35" s="228"/>
      <c r="IAY35" s="227"/>
      <c r="IAZ35" s="228"/>
      <c r="IBA35" s="227"/>
      <c r="IBB35" s="228"/>
      <c r="IBC35" s="227"/>
      <c r="IBD35" s="228"/>
      <c r="IBE35" s="227"/>
      <c r="IBF35" s="228"/>
      <c r="IBG35" s="227"/>
      <c r="IBH35" s="228"/>
      <c r="IBI35" s="227"/>
      <c r="IBJ35" s="228"/>
      <c r="IBK35" s="227"/>
      <c r="IBL35" s="228"/>
      <c r="IBM35" s="227"/>
      <c r="IBN35" s="228"/>
      <c r="IBO35" s="227"/>
      <c r="IBP35" s="228"/>
      <c r="IBQ35" s="227"/>
      <c r="IBR35" s="228"/>
      <c r="IBS35" s="227"/>
      <c r="IBT35" s="228"/>
      <c r="IBU35" s="227"/>
      <c r="IBV35" s="228"/>
      <c r="IBW35" s="227"/>
      <c r="IBX35" s="228"/>
      <c r="IBY35" s="227"/>
      <c r="IBZ35" s="228"/>
      <c r="ICA35" s="227"/>
      <c r="ICB35" s="228"/>
      <c r="ICC35" s="227"/>
      <c r="ICD35" s="228"/>
      <c r="ICE35" s="227"/>
      <c r="ICF35" s="228"/>
      <c r="ICG35" s="227"/>
      <c r="ICH35" s="228"/>
      <c r="ICI35" s="227"/>
      <c r="ICJ35" s="228"/>
      <c r="ICK35" s="227"/>
      <c r="ICL35" s="228"/>
      <c r="ICM35" s="227"/>
      <c r="ICN35" s="228"/>
      <c r="ICO35" s="227"/>
      <c r="ICP35" s="228"/>
      <c r="ICQ35" s="227"/>
      <c r="ICR35" s="228"/>
      <c r="ICS35" s="227"/>
      <c r="ICT35" s="228"/>
      <c r="ICU35" s="227"/>
      <c r="ICV35" s="228"/>
      <c r="ICW35" s="227"/>
      <c r="ICX35" s="228"/>
      <c r="ICY35" s="227"/>
      <c r="ICZ35" s="228"/>
      <c r="IDA35" s="227"/>
      <c r="IDB35" s="228"/>
      <c r="IDC35" s="227"/>
      <c r="IDD35" s="228"/>
      <c r="IDE35" s="227"/>
      <c r="IDF35" s="228"/>
      <c r="IDG35" s="227"/>
      <c r="IDH35" s="228"/>
      <c r="IDI35" s="227"/>
      <c r="IDJ35" s="228"/>
      <c r="IDK35" s="227"/>
      <c r="IDL35" s="228"/>
      <c r="IDM35" s="227"/>
      <c r="IDN35" s="228"/>
      <c r="IDO35" s="227"/>
      <c r="IDP35" s="228"/>
      <c r="IDQ35" s="227"/>
      <c r="IDR35" s="228"/>
      <c r="IDS35" s="227"/>
      <c r="IDT35" s="228"/>
      <c r="IDU35" s="227"/>
      <c r="IDV35" s="228"/>
      <c r="IDW35" s="227"/>
      <c r="IDX35" s="228"/>
      <c r="IDY35" s="227"/>
      <c r="IDZ35" s="228"/>
      <c r="IEA35" s="227"/>
      <c r="IEB35" s="228"/>
      <c r="IEC35" s="227"/>
      <c r="IED35" s="228"/>
      <c r="IEE35" s="227"/>
      <c r="IEF35" s="228"/>
      <c r="IEG35" s="227"/>
      <c r="IEH35" s="228"/>
      <c r="IEI35" s="227"/>
      <c r="IEJ35" s="228"/>
      <c r="IEK35" s="227"/>
      <c r="IEL35" s="228"/>
      <c r="IEM35" s="227"/>
      <c r="IEN35" s="228"/>
      <c r="IEO35" s="227"/>
      <c r="IEP35" s="228"/>
      <c r="IEQ35" s="227"/>
      <c r="IER35" s="228"/>
      <c r="IES35" s="227"/>
      <c r="IET35" s="228"/>
      <c r="IEU35" s="227"/>
      <c r="IEV35" s="228"/>
      <c r="IEW35" s="227"/>
      <c r="IEX35" s="228"/>
      <c r="IEY35" s="227"/>
      <c r="IEZ35" s="228"/>
      <c r="IFA35" s="227"/>
      <c r="IFB35" s="228"/>
      <c r="IFC35" s="227"/>
      <c r="IFD35" s="228"/>
      <c r="IFE35" s="227"/>
      <c r="IFF35" s="228"/>
      <c r="IFG35" s="227"/>
      <c r="IFH35" s="228"/>
      <c r="IFI35" s="227"/>
      <c r="IFJ35" s="228"/>
      <c r="IFK35" s="227"/>
      <c r="IFL35" s="228"/>
      <c r="IFM35" s="227"/>
      <c r="IFN35" s="228"/>
      <c r="IFO35" s="227"/>
      <c r="IFP35" s="228"/>
      <c r="IFQ35" s="227"/>
      <c r="IFR35" s="228"/>
      <c r="IFS35" s="227"/>
      <c r="IFT35" s="228"/>
      <c r="IFU35" s="227"/>
      <c r="IFV35" s="228"/>
      <c r="IFW35" s="227"/>
      <c r="IFX35" s="228"/>
      <c r="IFY35" s="227"/>
      <c r="IFZ35" s="228"/>
      <c r="IGA35" s="227"/>
      <c r="IGB35" s="228"/>
      <c r="IGC35" s="227"/>
      <c r="IGD35" s="228"/>
      <c r="IGE35" s="227"/>
      <c r="IGF35" s="228"/>
      <c r="IGG35" s="227"/>
      <c r="IGH35" s="228"/>
      <c r="IGI35" s="227"/>
      <c r="IGJ35" s="228"/>
      <c r="IGK35" s="227"/>
      <c r="IGL35" s="228"/>
      <c r="IGM35" s="227"/>
      <c r="IGN35" s="228"/>
      <c r="IGO35" s="227"/>
      <c r="IGP35" s="228"/>
      <c r="IGQ35" s="227"/>
      <c r="IGR35" s="228"/>
      <c r="IGS35" s="227"/>
      <c r="IGT35" s="228"/>
      <c r="IGU35" s="227"/>
      <c r="IGV35" s="228"/>
      <c r="IGW35" s="227"/>
      <c r="IGX35" s="228"/>
      <c r="IGY35" s="227"/>
      <c r="IGZ35" s="228"/>
      <c r="IHA35" s="227"/>
      <c r="IHB35" s="228"/>
      <c r="IHC35" s="227"/>
      <c r="IHD35" s="228"/>
      <c r="IHE35" s="227"/>
      <c r="IHF35" s="228"/>
      <c r="IHG35" s="227"/>
      <c r="IHH35" s="228"/>
      <c r="IHI35" s="227"/>
      <c r="IHJ35" s="228"/>
      <c r="IHK35" s="227"/>
      <c r="IHL35" s="228"/>
      <c r="IHM35" s="227"/>
      <c r="IHN35" s="228"/>
      <c r="IHO35" s="227"/>
      <c r="IHP35" s="228"/>
      <c r="IHQ35" s="227"/>
      <c r="IHR35" s="228"/>
      <c r="IHS35" s="227"/>
      <c r="IHT35" s="228"/>
      <c r="IHU35" s="227"/>
      <c r="IHV35" s="228"/>
      <c r="IHW35" s="227"/>
      <c r="IHX35" s="228"/>
      <c r="IHY35" s="227"/>
      <c r="IHZ35" s="228"/>
      <c r="IIA35" s="227"/>
      <c r="IIB35" s="228"/>
      <c r="IIC35" s="227"/>
      <c r="IID35" s="228"/>
      <c r="IIE35" s="227"/>
      <c r="IIF35" s="228"/>
      <c r="IIG35" s="227"/>
      <c r="IIH35" s="228"/>
      <c r="III35" s="227"/>
      <c r="IIJ35" s="228"/>
      <c r="IIK35" s="227"/>
      <c r="IIL35" s="228"/>
      <c r="IIM35" s="227"/>
      <c r="IIN35" s="228"/>
      <c r="IIO35" s="227"/>
      <c r="IIP35" s="228"/>
      <c r="IIQ35" s="227"/>
      <c r="IIR35" s="228"/>
      <c r="IIS35" s="227"/>
      <c r="IIT35" s="228"/>
      <c r="IIU35" s="227"/>
      <c r="IIV35" s="228"/>
      <c r="IIW35" s="227"/>
      <c r="IIX35" s="228"/>
      <c r="IIY35" s="227"/>
      <c r="IIZ35" s="228"/>
      <c r="IJA35" s="227"/>
      <c r="IJB35" s="228"/>
      <c r="IJC35" s="227"/>
      <c r="IJD35" s="228"/>
      <c r="IJE35" s="227"/>
      <c r="IJF35" s="228"/>
      <c r="IJG35" s="227"/>
      <c r="IJH35" s="228"/>
      <c r="IJI35" s="227"/>
      <c r="IJJ35" s="228"/>
      <c r="IJK35" s="227"/>
      <c r="IJL35" s="228"/>
      <c r="IJM35" s="227"/>
      <c r="IJN35" s="228"/>
      <c r="IJO35" s="227"/>
      <c r="IJP35" s="228"/>
      <c r="IJQ35" s="227"/>
      <c r="IJR35" s="228"/>
      <c r="IJS35" s="227"/>
      <c r="IJT35" s="228"/>
      <c r="IJU35" s="227"/>
      <c r="IJV35" s="228"/>
      <c r="IJW35" s="227"/>
      <c r="IJX35" s="228"/>
      <c r="IJY35" s="227"/>
      <c r="IJZ35" s="228"/>
      <c r="IKA35" s="227"/>
      <c r="IKB35" s="228"/>
      <c r="IKC35" s="227"/>
      <c r="IKD35" s="228"/>
      <c r="IKE35" s="227"/>
      <c r="IKF35" s="228"/>
      <c r="IKG35" s="227"/>
      <c r="IKH35" s="228"/>
      <c r="IKI35" s="227"/>
      <c r="IKJ35" s="228"/>
      <c r="IKK35" s="227"/>
      <c r="IKL35" s="228"/>
      <c r="IKM35" s="227"/>
      <c r="IKN35" s="228"/>
      <c r="IKO35" s="227"/>
      <c r="IKP35" s="228"/>
      <c r="IKQ35" s="227"/>
      <c r="IKR35" s="228"/>
      <c r="IKS35" s="227"/>
      <c r="IKT35" s="228"/>
      <c r="IKU35" s="227"/>
      <c r="IKV35" s="228"/>
      <c r="IKW35" s="227"/>
      <c r="IKX35" s="228"/>
      <c r="IKY35" s="227"/>
      <c r="IKZ35" s="228"/>
      <c r="ILA35" s="227"/>
      <c r="ILB35" s="228"/>
      <c r="ILC35" s="227"/>
      <c r="ILD35" s="228"/>
      <c r="ILE35" s="227"/>
      <c r="ILF35" s="228"/>
      <c r="ILG35" s="227"/>
      <c r="ILH35" s="228"/>
      <c r="ILI35" s="227"/>
      <c r="ILJ35" s="228"/>
      <c r="ILK35" s="227"/>
      <c r="ILL35" s="228"/>
      <c r="ILM35" s="227"/>
      <c r="ILN35" s="228"/>
      <c r="ILO35" s="227"/>
      <c r="ILP35" s="228"/>
      <c r="ILQ35" s="227"/>
      <c r="ILR35" s="228"/>
      <c r="ILS35" s="227"/>
      <c r="ILT35" s="228"/>
      <c r="ILU35" s="227"/>
      <c r="ILV35" s="228"/>
      <c r="ILW35" s="227"/>
      <c r="ILX35" s="228"/>
      <c r="ILY35" s="227"/>
      <c r="ILZ35" s="228"/>
      <c r="IMA35" s="227"/>
      <c r="IMB35" s="228"/>
      <c r="IMC35" s="227"/>
      <c r="IMD35" s="228"/>
      <c r="IME35" s="227"/>
      <c r="IMF35" s="228"/>
      <c r="IMG35" s="227"/>
      <c r="IMH35" s="228"/>
      <c r="IMI35" s="227"/>
      <c r="IMJ35" s="228"/>
      <c r="IMK35" s="227"/>
      <c r="IML35" s="228"/>
      <c r="IMM35" s="227"/>
      <c r="IMN35" s="228"/>
      <c r="IMO35" s="227"/>
      <c r="IMP35" s="228"/>
      <c r="IMQ35" s="227"/>
      <c r="IMR35" s="228"/>
      <c r="IMS35" s="227"/>
      <c r="IMT35" s="228"/>
      <c r="IMU35" s="227"/>
      <c r="IMV35" s="228"/>
      <c r="IMW35" s="227"/>
      <c r="IMX35" s="228"/>
      <c r="IMY35" s="227"/>
      <c r="IMZ35" s="228"/>
      <c r="INA35" s="227"/>
      <c r="INB35" s="228"/>
      <c r="INC35" s="227"/>
      <c r="IND35" s="228"/>
      <c r="INE35" s="227"/>
      <c r="INF35" s="228"/>
      <c r="ING35" s="227"/>
      <c r="INH35" s="228"/>
      <c r="INI35" s="227"/>
      <c r="INJ35" s="228"/>
      <c r="INK35" s="227"/>
      <c r="INL35" s="228"/>
      <c r="INM35" s="227"/>
      <c r="INN35" s="228"/>
      <c r="INO35" s="227"/>
      <c r="INP35" s="228"/>
      <c r="INQ35" s="227"/>
      <c r="INR35" s="228"/>
      <c r="INS35" s="227"/>
      <c r="INT35" s="228"/>
      <c r="INU35" s="227"/>
      <c r="INV35" s="228"/>
      <c r="INW35" s="227"/>
      <c r="INX35" s="228"/>
      <c r="INY35" s="227"/>
      <c r="INZ35" s="228"/>
      <c r="IOA35" s="227"/>
      <c r="IOB35" s="228"/>
      <c r="IOC35" s="227"/>
      <c r="IOD35" s="228"/>
      <c r="IOE35" s="227"/>
      <c r="IOF35" s="228"/>
      <c r="IOG35" s="227"/>
      <c r="IOH35" s="228"/>
      <c r="IOI35" s="227"/>
      <c r="IOJ35" s="228"/>
      <c r="IOK35" s="227"/>
      <c r="IOL35" s="228"/>
      <c r="IOM35" s="227"/>
      <c r="ION35" s="228"/>
      <c r="IOO35" s="227"/>
      <c r="IOP35" s="228"/>
      <c r="IOQ35" s="227"/>
      <c r="IOR35" s="228"/>
      <c r="IOS35" s="227"/>
      <c r="IOT35" s="228"/>
      <c r="IOU35" s="227"/>
      <c r="IOV35" s="228"/>
      <c r="IOW35" s="227"/>
      <c r="IOX35" s="228"/>
      <c r="IOY35" s="227"/>
      <c r="IOZ35" s="228"/>
      <c r="IPA35" s="227"/>
      <c r="IPB35" s="228"/>
      <c r="IPC35" s="227"/>
      <c r="IPD35" s="228"/>
      <c r="IPE35" s="227"/>
      <c r="IPF35" s="228"/>
      <c r="IPG35" s="227"/>
      <c r="IPH35" s="228"/>
      <c r="IPI35" s="227"/>
      <c r="IPJ35" s="228"/>
      <c r="IPK35" s="227"/>
      <c r="IPL35" s="228"/>
      <c r="IPM35" s="227"/>
      <c r="IPN35" s="228"/>
      <c r="IPO35" s="227"/>
      <c r="IPP35" s="228"/>
      <c r="IPQ35" s="227"/>
      <c r="IPR35" s="228"/>
      <c r="IPS35" s="227"/>
      <c r="IPT35" s="228"/>
      <c r="IPU35" s="227"/>
      <c r="IPV35" s="228"/>
      <c r="IPW35" s="227"/>
      <c r="IPX35" s="228"/>
      <c r="IPY35" s="227"/>
      <c r="IPZ35" s="228"/>
      <c r="IQA35" s="227"/>
      <c r="IQB35" s="228"/>
      <c r="IQC35" s="227"/>
      <c r="IQD35" s="228"/>
      <c r="IQE35" s="227"/>
      <c r="IQF35" s="228"/>
      <c r="IQG35" s="227"/>
      <c r="IQH35" s="228"/>
      <c r="IQI35" s="227"/>
      <c r="IQJ35" s="228"/>
      <c r="IQK35" s="227"/>
      <c r="IQL35" s="228"/>
      <c r="IQM35" s="227"/>
      <c r="IQN35" s="228"/>
      <c r="IQO35" s="227"/>
      <c r="IQP35" s="228"/>
      <c r="IQQ35" s="227"/>
      <c r="IQR35" s="228"/>
      <c r="IQS35" s="227"/>
      <c r="IQT35" s="228"/>
      <c r="IQU35" s="227"/>
      <c r="IQV35" s="228"/>
      <c r="IQW35" s="227"/>
      <c r="IQX35" s="228"/>
      <c r="IQY35" s="227"/>
      <c r="IQZ35" s="228"/>
      <c r="IRA35" s="227"/>
      <c r="IRB35" s="228"/>
      <c r="IRC35" s="227"/>
      <c r="IRD35" s="228"/>
      <c r="IRE35" s="227"/>
      <c r="IRF35" s="228"/>
      <c r="IRG35" s="227"/>
      <c r="IRH35" s="228"/>
      <c r="IRI35" s="227"/>
      <c r="IRJ35" s="228"/>
      <c r="IRK35" s="227"/>
      <c r="IRL35" s="228"/>
      <c r="IRM35" s="227"/>
      <c r="IRN35" s="228"/>
      <c r="IRO35" s="227"/>
      <c r="IRP35" s="228"/>
      <c r="IRQ35" s="227"/>
      <c r="IRR35" s="228"/>
      <c r="IRS35" s="227"/>
      <c r="IRT35" s="228"/>
      <c r="IRU35" s="227"/>
      <c r="IRV35" s="228"/>
      <c r="IRW35" s="227"/>
      <c r="IRX35" s="228"/>
      <c r="IRY35" s="227"/>
      <c r="IRZ35" s="228"/>
      <c r="ISA35" s="227"/>
      <c r="ISB35" s="228"/>
      <c r="ISC35" s="227"/>
      <c r="ISD35" s="228"/>
      <c r="ISE35" s="227"/>
      <c r="ISF35" s="228"/>
      <c r="ISG35" s="227"/>
      <c r="ISH35" s="228"/>
      <c r="ISI35" s="227"/>
      <c r="ISJ35" s="228"/>
      <c r="ISK35" s="227"/>
      <c r="ISL35" s="228"/>
      <c r="ISM35" s="227"/>
      <c r="ISN35" s="228"/>
      <c r="ISO35" s="227"/>
      <c r="ISP35" s="228"/>
      <c r="ISQ35" s="227"/>
      <c r="ISR35" s="228"/>
      <c r="ISS35" s="227"/>
      <c r="IST35" s="228"/>
      <c r="ISU35" s="227"/>
      <c r="ISV35" s="228"/>
      <c r="ISW35" s="227"/>
      <c r="ISX35" s="228"/>
      <c r="ISY35" s="227"/>
      <c r="ISZ35" s="228"/>
      <c r="ITA35" s="227"/>
      <c r="ITB35" s="228"/>
      <c r="ITC35" s="227"/>
      <c r="ITD35" s="228"/>
      <c r="ITE35" s="227"/>
      <c r="ITF35" s="228"/>
      <c r="ITG35" s="227"/>
      <c r="ITH35" s="228"/>
      <c r="ITI35" s="227"/>
      <c r="ITJ35" s="228"/>
      <c r="ITK35" s="227"/>
      <c r="ITL35" s="228"/>
      <c r="ITM35" s="227"/>
      <c r="ITN35" s="228"/>
      <c r="ITO35" s="227"/>
      <c r="ITP35" s="228"/>
      <c r="ITQ35" s="227"/>
      <c r="ITR35" s="228"/>
      <c r="ITS35" s="227"/>
      <c r="ITT35" s="228"/>
      <c r="ITU35" s="227"/>
      <c r="ITV35" s="228"/>
      <c r="ITW35" s="227"/>
      <c r="ITX35" s="228"/>
      <c r="ITY35" s="227"/>
      <c r="ITZ35" s="228"/>
      <c r="IUA35" s="227"/>
      <c r="IUB35" s="228"/>
      <c r="IUC35" s="227"/>
      <c r="IUD35" s="228"/>
      <c r="IUE35" s="227"/>
      <c r="IUF35" s="228"/>
      <c r="IUG35" s="227"/>
      <c r="IUH35" s="228"/>
      <c r="IUI35" s="227"/>
      <c r="IUJ35" s="228"/>
      <c r="IUK35" s="227"/>
      <c r="IUL35" s="228"/>
      <c r="IUM35" s="227"/>
      <c r="IUN35" s="228"/>
      <c r="IUO35" s="227"/>
      <c r="IUP35" s="228"/>
      <c r="IUQ35" s="227"/>
      <c r="IUR35" s="228"/>
      <c r="IUS35" s="227"/>
      <c r="IUT35" s="228"/>
      <c r="IUU35" s="227"/>
      <c r="IUV35" s="228"/>
      <c r="IUW35" s="227"/>
      <c r="IUX35" s="228"/>
      <c r="IUY35" s="227"/>
      <c r="IUZ35" s="228"/>
      <c r="IVA35" s="227"/>
      <c r="IVB35" s="228"/>
      <c r="IVC35" s="227"/>
      <c r="IVD35" s="228"/>
      <c r="IVE35" s="227"/>
      <c r="IVF35" s="228"/>
      <c r="IVG35" s="227"/>
      <c r="IVH35" s="228"/>
      <c r="IVI35" s="227"/>
      <c r="IVJ35" s="228"/>
      <c r="IVK35" s="227"/>
      <c r="IVL35" s="228"/>
      <c r="IVM35" s="227"/>
      <c r="IVN35" s="228"/>
      <c r="IVO35" s="227"/>
      <c r="IVP35" s="228"/>
      <c r="IVQ35" s="227"/>
      <c r="IVR35" s="228"/>
      <c r="IVS35" s="227"/>
      <c r="IVT35" s="228"/>
      <c r="IVU35" s="227"/>
      <c r="IVV35" s="228"/>
      <c r="IVW35" s="227"/>
      <c r="IVX35" s="228"/>
      <c r="IVY35" s="227"/>
      <c r="IVZ35" s="228"/>
      <c r="IWA35" s="227"/>
      <c r="IWB35" s="228"/>
      <c r="IWC35" s="227"/>
      <c r="IWD35" s="228"/>
      <c r="IWE35" s="227"/>
      <c r="IWF35" s="228"/>
      <c r="IWG35" s="227"/>
      <c r="IWH35" s="228"/>
      <c r="IWI35" s="227"/>
      <c r="IWJ35" s="228"/>
      <c r="IWK35" s="227"/>
      <c r="IWL35" s="228"/>
      <c r="IWM35" s="227"/>
      <c r="IWN35" s="228"/>
      <c r="IWO35" s="227"/>
      <c r="IWP35" s="228"/>
      <c r="IWQ35" s="227"/>
      <c r="IWR35" s="228"/>
      <c r="IWS35" s="227"/>
      <c r="IWT35" s="228"/>
      <c r="IWU35" s="227"/>
      <c r="IWV35" s="228"/>
      <c r="IWW35" s="227"/>
      <c r="IWX35" s="228"/>
      <c r="IWY35" s="227"/>
      <c r="IWZ35" s="228"/>
      <c r="IXA35" s="227"/>
      <c r="IXB35" s="228"/>
      <c r="IXC35" s="227"/>
      <c r="IXD35" s="228"/>
      <c r="IXE35" s="227"/>
      <c r="IXF35" s="228"/>
      <c r="IXG35" s="227"/>
      <c r="IXH35" s="228"/>
      <c r="IXI35" s="227"/>
      <c r="IXJ35" s="228"/>
      <c r="IXK35" s="227"/>
      <c r="IXL35" s="228"/>
      <c r="IXM35" s="227"/>
      <c r="IXN35" s="228"/>
      <c r="IXO35" s="227"/>
      <c r="IXP35" s="228"/>
      <c r="IXQ35" s="227"/>
      <c r="IXR35" s="228"/>
      <c r="IXS35" s="227"/>
      <c r="IXT35" s="228"/>
      <c r="IXU35" s="227"/>
      <c r="IXV35" s="228"/>
      <c r="IXW35" s="227"/>
      <c r="IXX35" s="228"/>
      <c r="IXY35" s="227"/>
      <c r="IXZ35" s="228"/>
      <c r="IYA35" s="227"/>
      <c r="IYB35" s="228"/>
      <c r="IYC35" s="227"/>
      <c r="IYD35" s="228"/>
      <c r="IYE35" s="227"/>
      <c r="IYF35" s="228"/>
      <c r="IYG35" s="227"/>
      <c r="IYH35" s="228"/>
      <c r="IYI35" s="227"/>
      <c r="IYJ35" s="228"/>
      <c r="IYK35" s="227"/>
      <c r="IYL35" s="228"/>
      <c r="IYM35" s="227"/>
      <c r="IYN35" s="228"/>
      <c r="IYO35" s="227"/>
      <c r="IYP35" s="228"/>
      <c r="IYQ35" s="227"/>
      <c r="IYR35" s="228"/>
      <c r="IYS35" s="227"/>
      <c r="IYT35" s="228"/>
      <c r="IYU35" s="227"/>
      <c r="IYV35" s="228"/>
      <c r="IYW35" s="227"/>
      <c r="IYX35" s="228"/>
      <c r="IYY35" s="227"/>
      <c r="IYZ35" s="228"/>
      <c r="IZA35" s="227"/>
      <c r="IZB35" s="228"/>
      <c r="IZC35" s="227"/>
      <c r="IZD35" s="228"/>
      <c r="IZE35" s="227"/>
      <c r="IZF35" s="228"/>
      <c r="IZG35" s="227"/>
      <c r="IZH35" s="228"/>
      <c r="IZI35" s="227"/>
      <c r="IZJ35" s="228"/>
      <c r="IZK35" s="227"/>
      <c r="IZL35" s="228"/>
      <c r="IZM35" s="227"/>
      <c r="IZN35" s="228"/>
      <c r="IZO35" s="227"/>
      <c r="IZP35" s="228"/>
      <c r="IZQ35" s="227"/>
      <c r="IZR35" s="228"/>
      <c r="IZS35" s="227"/>
      <c r="IZT35" s="228"/>
      <c r="IZU35" s="227"/>
      <c r="IZV35" s="228"/>
      <c r="IZW35" s="227"/>
      <c r="IZX35" s="228"/>
      <c r="IZY35" s="227"/>
      <c r="IZZ35" s="228"/>
      <c r="JAA35" s="227"/>
      <c r="JAB35" s="228"/>
      <c r="JAC35" s="227"/>
      <c r="JAD35" s="228"/>
      <c r="JAE35" s="227"/>
      <c r="JAF35" s="228"/>
      <c r="JAG35" s="227"/>
      <c r="JAH35" s="228"/>
      <c r="JAI35" s="227"/>
      <c r="JAJ35" s="228"/>
      <c r="JAK35" s="227"/>
      <c r="JAL35" s="228"/>
      <c r="JAM35" s="227"/>
      <c r="JAN35" s="228"/>
      <c r="JAO35" s="227"/>
      <c r="JAP35" s="228"/>
      <c r="JAQ35" s="227"/>
      <c r="JAR35" s="228"/>
      <c r="JAS35" s="227"/>
      <c r="JAT35" s="228"/>
      <c r="JAU35" s="227"/>
      <c r="JAV35" s="228"/>
      <c r="JAW35" s="227"/>
      <c r="JAX35" s="228"/>
      <c r="JAY35" s="227"/>
      <c r="JAZ35" s="228"/>
      <c r="JBA35" s="227"/>
      <c r="JBB35" s="228"/>
      <c r="JBC35" s="227"/>
      <c r="JBD35" s="228"/>
      <c r="JBE35" s="227"/>
      <c r="JBF35" s="228"/>
      <c r="JBG35" s="227"/>
      <c r="JBH35" s="228"/>
      <c r="JBI35" s="227"/>
      <c r="JBJ35" s="228"/>
      <c r="JBK35" s="227"/>
      <c r="JBL35" s="228"/>
      <c r="JBM35" s="227"/>
      <c r="JBN35" s="228"/>
      <c r="JBO35" s="227"/>
      <c r="JBP35" s="228"/>
      <c r="JBQ35" s="227"/>
      <c r="JBR35" s="228"/>
      <c r="JBS35" s="227"/>
      <c r="JBT35" s="228"/>
      <c r="JBU35" s="227"/>
      <c r="JBV35" s="228"/>
      <c r="JBW35" s="227"/>
      <c r="JBX35" s="228"/>
      <c r="JBY35" s="227"/>
      <c r="JBZ35" s="228"/>
      <c r="JCA35" s="227"/>
      <c r="JCB35" s="228"/>
      <c r="JCC35" s="227"/>
      <c r="JCD35" s="228"/>
      <c r="JCE35" s="227"/>
      <c r="JCF35" s="228"/>
      <c r="JCG35" s="227"/>
      <c r="JCH35" s="228"/>
      <c r="JCI35" s="227"/>
      <c r="JCJ35" s="228"/>
      <c r="JCK35" s="227"/>
      <c r="JCL35" s="228"/>
      <c r="JCM35" s="227"/>
      <c r="JCN35" s="228"/>
      <c r="JCO35" s="227"/>
      <c r="JCP35" s="228"/>
      <c r="JCQ35" s="227"/>
      <c r="JCR35" s="228"/>
      <c r="JCS35" s="227"/>
      <c r="JCT35" s="228"/>
      <c r="JCU35" s="227"/>
      <c r="JCV35" s="228"/>
      <c r="JCW35" s="227"/>
      <c r="JCX35" s="228"/>
      <c r="JCY35" s="227"/>
      <c r="JCZ35" s="228"/>
      <c r="JDA35" s="227"/>
      <c r="JDB35" s="228"/>
      <c r="JDC35" s="227"/>
      <c r="JDD35" s="228"/>
      <c r="JDE35" s="227"/>
      <c r="JDF35" s="228"/>
      <c r="JDG35" s="227"/>
      <c r="JDH35" s="228"/>
      <c r="JDI35" s="227"/>
      <c r="JDJ35" s="228"/>
      <c r="JDK35" s="227"/>
      <c r="JDL35" s="228"/>
      <c r="JDM35" s="227"/>
      <c r="JDN35" s="228"/>
      <c r="JDO35" s="227"/>
      <c r="JDP35" s="228"/>
      <c r="JDQ35" s="227"/>
      <c r="JDR35" s="228"/>
      <c r="JDS35" s="227"/>
      <c r="JDT35" s="228"/>
      <c r="JDU35" s="227"/>
      <c r="JDV35" s="228"/>
      <c r="JDW35" s="227"/>
      <c r="JDX35" s="228"/>
      <c r="JDY35" s="227"/>
      <c r="JDZ35" s="228"/>
      <c r="JEA35" s="227"/>
      <c r="JEB35" s="228"/>
      <c r="JEC35" s="227"/>
      <c r="JED35" s="228"/>
      <c r="JEE35" s="227"/>
      <c r="JEF35" s="228"/>
      <c r="JEG35" s="227"/>
      <c r="JEH35" s="228"/>
      <c r="JEI35" s="227"/>
      <c r="JEJ35" s="228"/>
      <c r="JEK35" s="227"/>
      <c r="JEL35" s="228"/>
      <c r="JEM35" s="227"/>
      <c r="JEN35" s="228"/>
      <c r="JEO35" s="227"/>
      <c r="JEP35" s="228"/>
      <c r="JEQ35" s="227"/>
      <c r="JER35" s="228"/>
      <c r="JES35" s="227"/>
      <c r="JET35" s="228"/>
      <c r="JEU35" s="227"/>
      <c r="JEV35" s="228"/>
      <c r="JEW35" s="227"/>
      <c r="JEX35" s="228"/>
      <c r="JEY35" s="227"/>
      <c r="JEZ35" s="228"/>
      <c r="JFA35" s="227"/>
      <c r="JFB35" s="228"/>
      <c r="JFC35" s="227"/>
      <c r="JFD35" s="228"/>
      <c r="JFE35" s="227"/>
      <c r="JFF35" s="228"/>
      <c r="JFG35" s="227"/>
      <c r="JFH35" s="228"/>
      <c r="JFI35" s="227"/>
      <c r="JFJ35" s="228"/>
      <c r="JFK35" s="227"/>
      <c r="JFL35" s="228"/>
      <c r="JFM35" s="227"/>
      <c r="JFN35" s="228"/>
      <c r="JFO35" s="227"/>
      <c r="JFP35" s="228"/>
      <c r="JFQ35" s="227"/>
      <c r="JFR35" s="228"/>
      <c r="JFS35" s="227"/>
      <c r="JFT35" s="228"/>
      <c r="JFU35" s="227"/>
      <c r="JFV35" s="228"/>
      <c r="JFW35" s="227"/>
      <c r="JFX35" s="228"/>
      <c r="JFY35" s="227"/>
      <c r="JFZ35" s="228"/>
      <c r="JGA35" s="227"/>
      <c r="JGB35" s="228"/>
      <c r="JGC35" s="227"/>
      <c r="JGD35" s="228"/>
      <c r="JGE35" s="227"/>
      <c r="JGF35" s="228"/>
      <c r="JGG35" s="227"/>
      <c r="JGH35" s="228"/>
      <c r="JGI35" s="227"/>
      <c r="JGJ35" s="228"/>
      <c r="JGK35" s="227"/>
      <c r="JGL35" s="228"/>
      <c r="JGM35" s="227"/>
      <c r="JGN35" s="228"/>
      <c r="JGO35" s="227"/>
      <c r="JGP35" s="228"/>
      <c r="JGQ35" s="227"/>
      <c r="JGR35" s="228"/>
      <c r="JGS35" s="227"/>
      <c r="JGT35" s="228"/>
      <c r="JGU35" s="227"/>
      <c r="JGV35" s="228"/>
      <c r="JGW35" s="227"/>
      <c r="JGX35" s="228"/>
      <c r="JGY35" s="227"/>
      <c r="JGZ35" s="228"/>
      <c r="JHA35" s="227"/>
      <c r="JHB35" s="228"/>
      <c r="JHC35" s="227"/>
      <c r="JHD35" s="228"/>
      <c r="JHE35" s="227"/>
      <c r="JHF35" s="228"/>
      <c r="JHG35" s="227"/>
      <c r="JHH35" s="228"/>
      <c r="JHI35" s="227"/>
      <c r="JHJ35" s="228"/>
      <c r="JHK35" s="227"/>
      <c r="JHL35" s="228"/>
      <c r="JHM35" s="227"/>
      <c r="JHN35" s="228"/>
      <c r="JHO35" s="227"/>
      <c r="JHP35" s="228"/>
      <c r="JHQ35" s="227"/>
      <c r="JHR35" s="228"/>
      <c r="JHS35" s="227"/>
      <c r="JHT35" s="228"/>
      <c r="JHU35" s="227"/>
      <c r="JHV35" s="228"/>
      <c r="JHW35" s="227"/>
      <c r="JHX35" s="228"/>
      <c r="JHY35" s="227"/>
      <c r="JHZ35" s="228"/>
      <c r="JIA35" s="227"/>
      <c r="JIB35" s="228"/>
      <c r="JIC35" s="227"/>
      <c r="JID35" s="228"/>
      <c r="JIE35" s="227"/>
      <c r="JIF35" s="228"/>
      <c r="JIG35" s="227"/>
      <c r="JIH35" s="228"/>
      <c r="JII35" s="227"/>
      <c r="JIJ35" s="228"/>
      <c r="JIK35" s="227"/>
      <c r="JIL35" s="228"/>
      <c r="JIM35" s="227"/>
      <c r="JIN35" s="228"/>
      <c r="JIO35" s="227"/>
      <c r="JIP35" s="228"/>
      <c r="JIQ35" s="227"/>
      <c r="JIR35" s="228"/>
      <c r="JIS35" s="227"/>
      <c r="JIT35" s="228"/>
      <c r="JIU35" s="227"/>
      <c r="JIV35" s="228"/>
      <c r="JIW35" s="227"/>
      <c r="JIX35" s="228"/>
      <c r="JIY35" s="227"/>
      <c r="JIZ35" s="228"/>
      <c r="JJA35" s="227"/>
      <c r="JJB35" s="228"/>
      <c r="JJC35" s="227"/>
      <c r="JJD35" s="228"/>
      <c r="JJE35" s="227"/>
      <c r="JJF35" s="228"/>
      <c r="JJG35" s="227"/>
      <c r="JJH35" s="228"/>
      <c r="JJI35" s="227"/>
      <c r="JJJ35" s="228"/>
      <c r="JJK35" s="227"/>
      <c r="JJL35" s="228"/>
      <c r="JJM35" s="227"/>
      <c r="JJN35" s="228"/>
      <c r="JJO35" s="227"/>
      <c r="JJP35" s="228"/>
      <c r="JJQ35" s="227"/>
      <c r="JJR35" s="228"/>
      <c r="JJS35" s="227"/>
      <c r="JJT35" s="228"/>
      <c r="JJU35" s="227"/>
      <c r="JJV35" s="228"/>
      <c r="JJW35" s="227"/>
      <c r="JJX35" s="228"/>
      <c r="JJY35" s="227"/>
      <c r="JJZ35" s="228"/>
      <c r="JKA35" s="227"/>
      <c r="JKB35" s="228"/>
      <c r="JKC35" s="227"/>
      <c r="JKD35" s="228"/>
      <c r="JKE35" s="227"/>
      <c r="JKF35" s="228"/>
      <c r="JKG35" s="227"/>
      <c r="JKH35" s="228"/>
      <c r="JKI35" s="227"/>
      <c r="JKJ35" s="228"/>
      <c r="JKK35" s="227"/>
      <c r="JKL35" s="228"/>
      <c r="JKM35" s="227"/>
      <c r="JKN35" s="228"/>
      <c r="JKO35" s="227"/>
      <c r="JKP35" s="228"/>
      <c r="JKQ35" s="227"/>
      <c r="JKR35" s="228"/>
      <c r="JKS35" s="227"/>
      <c r="JKT35" s="228"/>
      <c r="JKU35" s="227"/>
      <c r="JKV35" s="228"/>
      <c r="JKW35" s="227"/>
      <c r="JKX35" s="228"/>
      <c r="JKY35" s="227"/>
      <c r="JKZ35" s="228"/>
      <c r="JLA35" s="227"/>
      <c r="JLB35" s="228"/>
      <c r="JLC35" s="227"/>
      <c r="JLD35" s="228"/>
      <c r="JLE35" s="227"/>
      <c r="JLF35" s="228"/>
      <c r="JLG35" s="227"/>
      <c r="JLH35" s="228"/>
      <c r="JLI35" s="227"/>
      <c r="JLJ35" s="228"/>
      <c r="JLK35" s="227"/>
      <c r="JLL35" s="228"/>
      <c r="JLM35" s="227"/>
      <c r="JLN35" s="228"/>
      <c r="JLO35" s="227"/>
      <c r="JLP35" s="228"/>
      <c r="JLQ35" s="227"/>
      <c r="JLR35" s="228"/>
      <c r="JLS35" s="227"/>
      <c r="JLT35" s="228"/>
      <c r="JLU35" s="227"/>
      <c r="JLV35" s="228"/>
      <c r="JLW35" s="227"/>
      <c r="JLX35" s="228"/>
      <c r="JLY35" s="227"/>
      <c r="JLZ35" s="228"/>
      <c r="JMA35" s="227"/>
      <c r="JMB35" s="228"/>
      <c r="JMC35" s="227"/>
      <c r="JMD35" s="228"/>
      <c r="JME35" s="227"/>
      <c r="JMF35" s="228"/>
      <c r="JMG35" s="227"/>
      <c r="JMH35" s="228"/>
      <c r="JMI35" s="227"/>
      <c r="JMJ35" s="228"/>
      <c r="JMK35" s="227"/>
      <c r="JML35" s="228"/>
      <c r="JMM35" s="227"/>
      <c r="JMN35" s="228"/>
      <c r="JMO35" s="227"/>
      <c r="JMP35" s="228"/>
      <c r="JMQ35" s="227"/>
      <c r="JMR35" s="228"/>
      <c r="JMS35" s="227"/>
      <c r="JMT35" s="228"/>
      <c r="JMU35" s="227"/>
      <c r="JMV35" s="228"/>
      <c r="JMW35" s="227"/>
      <c r="JMX35" s="228"/>
      <c r="JMY35" s="227"/>
      <c r="JMZ35" s="228"/>
      <c r="JNA35" s="227"/>
      <c r="JNB35" s="228"/>
      <c r="JNC35" s="227"/>
      <c r="JND35" s="228"/>
      <c r="JNE35" s="227"/>
      <c r="JNF35" s="228"/>
      <c r="JNG35" s="227"/>
      <c r="JNH35" s="228"/>
      <c r="JNI35" s="227"/>
      <c r="JNJ35" s="228"/>
      <c r="JNK35" s="227"/>
      <c r="JNL35" s="228"/>
      <c r="JNM35" s="227"/>
      <c r="JNN35" s="228"/>
      <c r="JNO35" s="227"/>
      <c r="JNP35" s="228"/>
      <c r="JNQ35" s="227"/>
      <c r="JNR35" s="228"/>
      <c r="JNS35" s="227"/>
      <c r="JNT35" s="228"/>
      <c r="JNU35" s="227"/>
      <c r="JNV35" s="228"/>
      <c r="JNW35" s="227"/>
      <c r="JNX35" s="228"/>
      <c r="JNY35" s="227"/>
      <c r="JNZ35" s="228"/>
      <c r="JOA35" s="227"/>
      <c r="JOB35" s="228"/>
      <c r="JOC35" s="227"/>
      <c r="JOD35" s="228"/>
      <c r="JOE35" s="227"/>
      <c r="JOF35" s="228"/>
      <c r="JOG35" s="227"/>
      <c r="JOH35" s="228"/>
      <c r="JOI35" s="227"/>
      <c r="JOJ35" s="228"/>
      <c r="JOK35" s="227"/>
      <c r="JOL35" s="228"/>
      <c r="JOM35" s="227"/>
      <c r="JON35" s="228"/>
      <c r="JOO35" s="227"/>
      <c r="JOP35" s="228"/>
      <c r="JOQ35" s="227"/>
      <c r="JOR35" s="228"/>
      <c r="JOS35" s="227"/>
      <c r="JOT35" s="228"/>
      <c r="JOU35" s="227"/>
      <c r="JOV35" s="228"/>
      <c r="JOW35" s="227"/>
      <c r="JOX35" s="228"/>
      <c r="JOY35" s="227"/>
      <c r="JOZ35" s="228"/>
      <c r="JPA35" s="227"/>
      <c r="JPB35" s="228"/>
      <c r="JPC35" s="227"/>
      <c r="JPD35" s="228"/>
      <c r="JPE35" s="227"/>
      <c r="JPF35" s="228"/>
      <c r="JPG35" s="227"/>
      <c r="JPH35" s="228"/>
      <c r="JPI35" s="227"/>
      <c r="JPJ35" s="228"/>
      <c r="JPK35" s="227"/>
      <c r="JPL35" s="228"/>
      <c r="JPM35" s="227"/>
      <c r="JPN35" s="228"/>
      <c r="JPO35" s="227"/>
      <c r="JPP35" s="228"/>
      <c r="JPQ35" s="227"/>
      <c r="JPR35" s="228"/>
      <c r="JPS35" s="227"/>
      <c r="JPT35" s="228"/>
      <c r="JPU35" s="227"/>
      <c r="JPV35" s="228"/>
      <c r="JPW35" s="227"/>
      <c r="JPX35" s="228"/>
      <c r="JPY35" s="227"/>
      <c r="JPZ35" s="228"/>
      <c r="JQA35" s="227"/>
      <c r="JQB35" s="228"/>
      <c r="JQC35" s="227"/>
      <c r="JQD35" s="228"/>
      <c r="JQE35" s="227"/>
      <c r="JQF35" s="228"/>
      <c r="JQG35" s="227"/>
      <c r="JQH35" s="228"/>
      <c r="JQI35" s="227"/>
      <c r="JQJ35" s="228"/>
      <c r="JQK35" s="227"/>
      <c r="JQL35" s="228"/>
      <c r="JQM35" s="227"/>
      <c r="JQN35" s="228"/>
      <c r="JQO35" s="227"/>
      <c r="JQP35" s="228"/>
      <c r="JQQ35" s="227"/>
      <c r="JQR35" s="228"/>
      <c r="JQS35" s="227"/>
      <c r="JQT35" s="228"/>
      <c r="JQU35" s="227"/>
      <c r="JQV35" s="228"/>
      <c r="JQW35" s="227"/>
      <c r="JQX35" s="228"/>
      <c r="JQY35" s="227"/>
      <c r="JQZ35" s="228"/>
      <c r="JRA35" s="227"/>
      <c r="JRB35" s="228"/>
      <c r="JRC35" s="227"/>
      <c r="JRD35" s="228"/>
      <c r="JRE35" s="227"/>
      <c r="JRF35" s="228"/>
      <c r="JRG35" s="227"/>
      <c r="JRH35" s="228"/>
      <c r="JRI35" s="227"/>
      <c r="JRJ35" s="228"/>
      <c r="JRK35" s="227"/>
      <c r="JRL35" s="228"/>
      <c r="JRM35" s="227"/>
      <c r="JRN35" s="228"/>
      <c r="JRO35" s="227"/>
      <c r="JRP35" s="228"/>
      <c r="JRQ35" s="227"/>
      <c r="JRR35" s="228"/>
      <c r="JRS35" s="227"/>
      <c r="JRT35" s="228"/>
      <c r="JRU35" s="227"/>
      <c r="JRV35" s="228"/>
      <c r="JRW35" s="227"/>
      <c r="JRX35" s="228"/>
      <c r="JRY35" s="227"/>
      <c r="JRZ35" s="228"/>
      <c r="JSA35" s="227"/>
      <c r="JSB35" s="228"/>
      <c r="JSC35" s="227"/>
      <c r="JSD35" s="228"/>
      <c r="JSE35" s="227"/>
      <c r="JSF35" s="228"/>
      <c r="JSG35" s="227"/>
      <c r="JSH35" s="228"/>
      <c r="JSI35" s="227"/>
      <c r="JSJ35" s="228"/>
      <c r="JSK35" s="227"/>
      <c r="JSL35" s="228"/>
      <c r="JSM35" s="227"/>
      <c r="JSN35" s="228"/>
      <c r="JSO35" s="227"/>
      <c r="JSP35" s="228"/>
      <c r="JSQ35" s="227"/>
      <c r="JSR35" s="228"/>
      <c r="JSS35" s="227"/>
      <c r="JST35" s="228"/>
      <c r="JSU35" s="227"/>
      <c r="JSV35" s="228"/>
      <c r="JSW35" s="227"/>
      <c r="JSX35" s="228"/>
      <c r="JSY35" s="227"/>
      <c r="JSZ35" s="228"/>
      <c r="JTA35" s="227"/>
      <c r="JTB35" s="228"/>
      <c r="JTC35" s="227"/>
      <c r="JTD35" s="228"/>
      <c r="JTE35" s="227"/>
      <c r="JTF35" s="228"/>
      <c r="JTG35" s="227"/>
      <c r="JTH35" s="228"/>
      <c r="JTI35" s="227"/>
      <c r="JTJ35" s="228"/>
      <c r="JTK35" s="227"/>
      <c r="JTL35" s="228"/>
      <c r="JTM35" s="227"/>
      <c r="JTN35" s="228"/>
      <c r="JTO35" s="227"/>
      <c r="JTP35" s="228"/>
      <c r="JTQ35" s="227"/>
      <c r="JTR35" s="228"/>
      <c r="JTS35" s="227"/>
      <c r="JTT35" s="228"/>
      <c r="JTU35" s="227"/>
      <c r="JTV35" s="228"/>
      <c r="JTW35" s="227"/>
      <c r="JTX35" s="228"/>
      <c r="JTY35" s="227"/>
      <c r="JTZ35" s="228"/>
      <c r="JUA35" s="227"/>
      <c r="JUB35" s="228"/>
      <c r="JUC35" s="227"/>
      <c r="JUD35" s="228"/>
      <c r="JUE35" s="227"/>
      <c r="JUF35" s="228"/>
      <c r="JUG35" s="227"/>
      <c r="JUH35" s="228"/>
      <c r="JUI35" s="227"/>
      <c r="JUJ35" s="228"/>
      <c r="JUK35" s="227"/>
      <c r="JUL35" s="228"/>
      <c r="JUM35" s="227"/>
      <c r="JUN35" s="228"/>
      <c r="JUO35" s="227"/>
      <c r="JUP35" s="228"/>
      <c r="JUQ35" s="227"/>
      <c r="JUR35" s="228"/>
      <c r="JUS35" s="227"/>
      <c r="JUT35" s="228"/>
      <c r="JUU35" s="227"/>
      <c r="JUV35" s="228"/>
      <c r="JUW35" s="227"/>
      <c r="JUX35" s="228"/>
      <c r="JUY35" s="227"/>
      <c r="JUZ35" s="228"/>
      <c r="JVA35" s="227"/>
      <c r="JVB35" s="228"/>
      <c r="JVC35" s="227"/>
      <c r="JVD35" s="228"/>
      <c r="JVE35" s="227"/>
      <c r="JVF35" s="228"/>
      <c r="JVG35" s="227"/>
      <c r="JVH35" s="228"/>
      <c r="JVI35" s="227"/>
      <c r="JVJ35" s="228"/>
      <c r="JVK35" s="227"/>
      <c r="JVL35" s="228"/>
      <c r="JVM35" s="227"/>
      <c r="JVN35" s="228"/>
      <c r="JVO35" s="227"/>
      <c r="JVP35" s="228"/>
      <c r="JVQ35" s="227"/>
      <c r="JVR35" s="228"/>
      <c r="JVS35" s="227"/>
      <c r="JVT35" s="228"/>
      <c r="JVU35" s="227"/>
      <c r="JVV35" s="228"/>
      <c r="JVW35" s="227"/>
      <c r="JVX35" s="228"/>
      <c r="JVY35" s="227"/>
      <c r="JVZ35" s="228"/>
      <c r="JWA35" s="227"/>
      <c r="JWB35" s="228"/>
      <c r="JWC35" s="227"/>
      <c r="JWD35" s="228"/>
      <c r="JWE35" s="227"/>
      <c r="JWF35" s="228"/>
      <c r="JWG35" s="227"/>
      <c r="JWH35" s="228"/>
      <c r="JWI35" s="227"/>
      <c r="JWJ35" s="228"/>
      <c r="JWK35" s="227"/>
      <c r="JWL35" s="228"/>
      <c r="JWM35" s="227"/>
      <c r="JWN35" s="228"/>
      <c r="JWO35" s="227"/>
      <c r="JWP35" s="228"/>
      <c r="JWQ35" s="227"/>
      <c r="JWR35" s="228"/>
      <c r="JWS35" s="227"/>
      <c r="JWT35" s="228"/>
      <c r="JWU35" s="227"/>
      <c r="JWV35" s="228"/>
      <c r="JWW35" s="227"/>
      <c r="JWX35" s="228"/>
      <c r="JWY35" s="227"/>
      <c r="JWZ35" s="228"/>
      <c r="JXA35" s="227"/>
      <c r="JXB35" s="228"/>
      <c r="JXC35" s="227"/>
      <c r="JXD35" s="228"/>
      <c r="JXE35" s="227"/>
      <c r="JXF35" s="228"/>
      <c r="JXG35" s="227"/>
      <c r="JXH35" s="228"/>
      <c r="JXI35" s="227"/>
      <c r="JXJ35" s="228"/>
      <c r="JXK35" s="227"/>
      <c r="JXL35" s="228"/>
      <c r="JXM35" s="227"/>
      <c r="JXN35" s="228"/>
      <c r="JXO35" s="227"/>
      <c r="JXP35" s="228"/>
      <c r="JXQ35" s="227"/>
      <c r="JXR35" s="228"/>
      <c r="JXS35" s="227"/>
      <c r="JXT35" s="228"/>
      <c r="JXU35" s="227"/>
      <c r="JXV35" s="228"/>
      <c r="JXW35" s="227"/>
      <c r="JXX35" s="228"/>
      <c r="JXY35" s="227"/>
      <c r="JXZ35" s="228"/>
      <c r="JYA35" s="227"/>
      <c r="JYB35" s="228"/>
      <c r="JYC35" s="227"/>
      <c r="JYD35" s="228"/>
      <c r="JYE35" s="227"/>
      <c r="JYF35" s="228"/>
      <c r="JYG35" s="227"/>
      <c r="JYH35" s="228"/>
      <c r="JYI35" s="227"/>
      <c r="JYJ35" s="228"/>
      <c r="JYK35" s="227"/>
      <c r="JYL35" s="228"/>
      <c r="JYM35" s="227"/>
      <c r="JYN35" s="228"/>
      <c r="JYO35" s="227"/>
      <c r="JYP35" s="228"/>
      <c r="JYQ35" s="227"/>
      <c r="JYR35" s="228"/>
      <c r="JYS35" s="227"/>
      <c r="JYT35" s="228"/>
      <c r="JYU35" s="227"/>
      <c r="JYV35" s="228"/>
      <c r="JYW35" s="227"/>
      <c r="JYX35" s="228"/>
      <c r="JYY35" s="227"/>
      <c r="JYZ35" s="228"/>
      <c r="JZA35" s="227"/>
      <c r="JZB35" s="228"/>
      <c r="JZC35" s="227"/>
      <c r="JZD35" s="228"/>
      <c r="JZE35" s="227"/>
      <c r="JZF35" s="228"/>
      <c r="JZG35" s="227"/>
      <c r="JZH35" s="228"/>
      <c r="JZI35" s="227"/>
      <c r="JZJ35" s="228"/>
      <c r="JZK35" s="227"/>
      <c r="JZL35" s="228"/>
      <c r="JZM35" s="227"/>
      <c r="JZN35" s="228"/>
      <c r="JZO35" s="227"/>
      <c r="JZP35" s="228"/>
      <c r="JZQ35" s="227"/>
      <c r="JZR35" s="228"/>
      <c r="JZS35" s="227"/>
      <c r="JZT35" s="228"/>
      <c r="JZU35" s="227"/>
      <c r="JZV35" s="228"/>
      <c r="JZW35" s="227"/>
      <c r="JZX35" s="228"/>
      <c r="JZY35" s="227"/>
      <c r="JZZ35" s="228"/>
      <c r="KAA35" s="227"/>
      <c r="KAB35" s="228"/>
      <c r="KAC35" s="227"/>
      <c r="KAD35" s="228"/>
      <c r="KAE35" s="227"/>
      <c r="KAF35" s="228"/>
      <c r="KAG35" s="227"/>
      <c r="KAH35" s="228"/>
      <c r="KAI35" s="227"/>
      <c r="KAJ35" s="228"/>
      <c r="KAK35" s="227"/>
      <c r="KAL35" s="228"/>
      <c r="KAM35" s="227"/>
      <c r="KAN35" s="228"/>
      <c r="KAO35" s="227"/>
      <c r="KAP35" s="228"/>
      <c r="KAQ35" s="227"/>
      <c r="KAR35" s="228"/>
      <c r="KAS35" s="227"/>
      <c r="KAT35" s="228"/>
      <c r="KAU35" s="227"/>
      <c r="KAV35" s="228"/>
      <c r="KAW35" s="227"/>
      <c r="KAX35" s="228"/>
      <c r="KAY35" s="227"/>
      <c r="KAZ35" s="228"/>
      <c r="KBA35" s="227"/>
      <c r="KBB35" s="228"/>
      <c r="KBC35" s="227"/>
      <c r="KBD35" s="228"/>
      <c r="KBE35" s="227"/>
      <c r="KBF35" s="228"/>
      <c r="KBG35" s="227"/>
      <c r="KBH35" s="228"/>
      <c r="KBI35" s="227"/>
      <c r="KBJ35" s="228"/>
      <c r="KBK35" s="227"/>
      <c r="KBL35" s="228"/>
      <c r="KBM35" s="227"/>
      <c r="KBN35" s="228"/>
      <c r="KBO35" s="227"/>
      <c r="KBP35" s="228"/>
      <c r="KBQ35" s="227"/>
      <c r="KBR35" s="228"/>
      <c r="KBS35" s="227"/>
      <c r="KBT35" s="228"/>
      <c r="KBU35" s="227"/>
      <c r="KBV35" s="228"/>
      <c r="KBW35" s="227"/>
      <c r="KBX35" s="228"/>
      <c r="KBY35" s="227"/>
      <c r="KBZ35" s="228"/>
      <c r="KCA35" s="227"/>
      <c r="KCB35" s="228"/>
      <c r="KCC35" s="227"/>
      <c r="KCD35" s="228"/>
      <c r="KCE35" s="227"/>
      <c r="KCF35" s="228"/>
      <c r="KCG35" s="227"/>
      <c r="KCH35" s="228"/>
      <c r="KCI35" s="227"/>
      <c r="KCJ35" s="228"/>
      <c r="KCK35" s="227"/>
      <c r="KCL35" s="228"/>
      <c r="KCM35" s="227"/>
      <c r="KCN35" s="228"/>
      <c r="KCO35" s="227"/>
      <c r="KCP35" s="228"/>
      <c r="KCQ35" s="227"/>
      <c r="KCR35" s="228"/>
      <c r="KCS35" s="227"/>
      <c r="KCT35" s="228"/>
      <c r="KCU35" s="227"/>
      <c r="KCV35" s="228"/>
      <c r="KCW35" s="227"/>
      <c r="KCX35" s="228"/>
      <c r="KCY35" s="227"/>
      <c r="KCZ35" s="228"/>
      <c r="KDA35" s="227"/>
      <c r="KDB35" s="228"/>
      <c r="KDC35" s="227"/>
      <c r="KDD35" s="228"/>
      <c r="KDE35" s="227"/>
      <c r="KDF35" s="228"/>
      <c r="KDG35" s="227"/>
      <c r="KDH35" s="228"/>
      <c r="KDI35" s="227"/>
      <c r="KDJ35" s="228"/>
      <c r="KDK35" s="227"/>
      <c r="KDL35" s="228"/>
      <c r="KDM35" s="227"/>
      <c r="KDN35" s="228"/>
      <c r="KDO35" s="227"/>
      <c r="KDP35" s="228"/>
      <c r="KDQ35" s="227"/>
      <c r="KDR35" s="228"/>
      <c r="KDS35" s="227"/>
      <c r="KDT35" s="228"/>
      <c r="KDU35" s="227"/>
      <c r="KDV35" s="228"/>
      <c r="KDW35" s="227"/>
      <c r="KDX35" s="228"/>
      <c r="KDY35" s="227"/>
      <c r="KDZ35" s="228"/>
      <c r="KEA35" s="227"/>
      <c r="KEB35" s="228"/>
      <c r="KEC35" s="227"/>
      <c r="KED35" s="228"/>
      <c r="KEE35" s="227"/>
      <c r="KEF35" s="228"/>
      <c r="KEG35" s="227"/>
      <c r="KEH35" s="228"/>
      <c r="KEI35" s="227"/>
      <c r="KEJ35" s="228"/>
      <c r="KEK35" s="227"/>
      <c r="KEL35" s="228"/>
      <c r="KEM35" s="227"/>
      <c r="KEN35" s="228"/>
      <c r="KEO35" s="227"/>
      <c r="KEP35" s="228"/>
      <c r="KEQ35" s="227"/>
      <c r="KER35" s="228"/>
      <c r="KES35" s="227"/>
      <c r="KET35" s="228"/>
      <c r="KEU35" s="227"/>
      <c r="KEV35" s="228"/>
      <c r="KEW35" s="227"/>
      <c r="KEX35" s="228"/>
      <c r="KEY35" s="227"/>
      <c r="KEZ35" s="228"/>
      <c r="KFA35" s="227"/>
      <c r="KFB35" s="228"/>
      <c r="KFC35" s="227"/>
      <c r="KFD35" s="228"/>
      <c r="KFE35" s="227"/>
      <c r="KFF35" s="228"/>
      <c r="KFG35" s="227"/>
      <c r="KFH35" s="228"/>
      <c r="KFI35" s="227"/>
      <c r="KFJ35" s="228"/>
      <c r="KFK35" s="227"/>
      <c r="KFL35" s="228"/>
      <c r="KFM35" s="227"/>
      <c r="KFN35" s="228"/>
      <c r="KFO35" s="227"/>
      <c r="KFP35" s="228"/>
      <c r="KFQ35" s="227"/>
      <c r="KFR35" s="228"/>
      <c r="KFS35" s="227"/>
      <c r="KFT35" s="228"/>
      <c r="KFU35" s="227"/>
      <c r="KFV35" s="228"/>
      <c r="KFW35" s="227"/>
      <c r="KFX35" s="228"/>
      <c r="KFY35" s="227"/>
      <c r="KFZ35" s="228"/>
      <c r="KGA35" s="227"/>
      <c r="KGB35" s="228"/>
      <c r="KGC35" s="227"/>
      <c r="KGD35" s="228"/>
      <c r="KGE35" s="227"/>
      <c r="KGF35" s="228"/>
      <c r="KGG35" s="227"/>
      <c r="KGH35" s="228"/>
      <c r="KGI35" s="227"/>
      <c r="KGJ35" s="228"/>
      <c r="KGK35" s="227"/>
      <c r="KGL35" s="228"/>
      <c r="KGM35" s="227"/>
      <c r="KGN35" s="228"/>
      <c r="KGO35" s="227"/>
      <c r="KGP35" s="228"/>
      <c r="KGQ35" s="227"/>
      <c r="KGR35" s="228"/>
      <c r="KGS35" s="227"/>
      <c r="KGT35" s="228"/>
      <c r="KGU35" s="227"/>
      <c r="KGV35" s="228"/>
      <c r="KGW35" s="227"/>
      <c r="KGX35" s="228"/>
      <c r="KGY35" s="227"/>
      <c r="KGZ35" s="228"/>
      <c r="KHA35" s="227"/>
      <c r="KHB35" s="228"/>
      <c r="KHC35" s="227"/>
      <c r="KHD35" s="228"/>
      <c r="KHE35" s="227"/>
      <c r="KHF35" s="228"/>
      <c r="KHG35" s="227"/>
      <c r="KHH35" s="228"/>
      <c r="KHI35" s="227"/>
      <c r="KHJ35" s="228"/>
      <c r="KHK35" s="227"/>
      <c r="KHL35" s="228"/>
      <c r="KHM35" s="227"/>
      <c r="KHN35" s="228"/>
      <c r="KHO35" s="227"/>
      <c r="KHP35" s="228"/>
      <c r="KHQ35" s="227"/>
      <c r="KHR35" s="228"/>
      <c r="KHS35" s="227"/>
      <c r="KHT35" s="228"/>
      <c r="KHU35" s="227"/>
      <c r="KHV35" s="228"/>
      <c r="KHW35" s="227"/>
      <c r="KHX35" s="228"/>
      <c r="KHY35" s="227"/>
      <c r="KHZ35" s="228"/>
      <c r="KIA35" s="227"/>
      <c r="KIB35" s="228"/>
      <c r="KIC35" s="227"/>
      <c r="KID35" s="228"/>
      <c r="KIE35" s="227"/>
      <c r="KIF35" s="228"/>
      <c r="KIG35" s="227"/>
      <c r="KIH35" s="228"/>
      <c r="KII35" s="227"/>
      <c r="KIJ35" s="228"/>
      <c r="KIK35" s="227"/>
      <c r="KIL35" s="228"/>
      <c r="KIM35" s="227"/>
      <c r="KIN35" s="228"/>
      <c r="KIO35" s="227"/>
      <c r="KIP35" s="228"/>
      <c r="KIQ35" s="227"/>
      <c r="KIR35" s="228"/>
      <c r="KIS35" s="227"/>
      <c r="KIT35" s="228"/>
      <c r="KIU35" s="227"/>
      <c r="KIV35" s="228"/>
      <c r="KIW35" s="227"/>
      <c r="KIX35" s="228"/>
      <c r="KIY35" s="227"/>
      <c r="KIZ35" s="228"/>
      <c r="KJA35" s="227"/>
      <c r="KJB35" s="228"/>
      <c r="KJC35" s="227"/>
      <c r="KJD35" s="228"/>
      <c r="KJE35" s="227"/>
      <c r="KJF35" s="228"/>
      <c r="KJG35" s="227"/>
      <c r="KJH35" s="228"/>
      <c r="KJI35" s="227"/>
      <c r="KJJ35" s="228"/>
      <c r="KJK35" s="227"/>
      <c r="KJL35" s="228"/>
      <c r="KJM35" s="227"/>
      <c r="KJN35" s="228"/>
      <c r="KJO35" s="227"/>
      <c r="KJP35" s="228"/>
      <c r="KJQ35" s="227"/>
      <c r="KJR35" s="228"/>
      <c r="KJS35" s="227"/>
      <c r="KJT35" s="228"/>
      <c r="KJU35" s="227"/>
      <c r="KJV35" s="228"/>
      <c r="KJW35" s="227"/>
      <c r="KJX35" s="228"/>
      <c r="KJY35" s="227"/>
      <c r="KJZ35" s="228"/>
      <c r="KKA35" s="227"/>
      <c r="KKB35" s="228"/>
      <c r="KKC35" s="227"/>
      <c r="KKD35" s="228"/>
      <c r="KKE35" s="227"/>
      <c r="KKF35" s="228"/>
      <c r="KKG35" s="227"/>
      <c r="KKH35" s="228"/>
      <c r="KKI35" s="227"/>
      <c r="KKJ35" s="228"/>
      <c r="KKK35" s="227"/>
      <c r="KKL35" s="228"/>
      <c r="KKM35" s="227"/>
      <c r="KKN35" s="228"/>
      <c r="KKO35" s="227"/>
      <c r="KKP35" s="228"/>
      <c r="KKQ35" s="227"/>
      <c r="KKR35" s="228"/>
      <c r="KKS35" s="227"/>
      <c r="KKT35" s="228"/>
      <c r="KKU35" s="227"/>
      <c r="KKV35" s="228"/>
      <c r="KKW35" s="227"/>
      <c r="KKX35" s="228"/>
      <c r="KKY35" s="227"/>
      <c r="KKZ35" s="228"/>
      <c r="KLA35" s="227"/>
      <c r="KLB35" s="228"/>
      <c r="KLC35" s="227"/>
      <c r="KLD35" s="228"/>
      <c r="KLE35" s="227"/>
      <c r="KLF35" s="228"/>
      <c r="KLG35" s="227"/>
      <c r="KLH35" s="228"/>
      <c r="KLI35" s="227"/>
      <c r="KLJ35" s="228"/>
      <c r="KLK35" s="227"/>
      <c r="KLL35" s="228"/>
      <c r="KLM35" s="227"/>
      <c r="KLN35" s="228"/>
      <c r="KLO35" s="227"/>
      <c r="KLP35" s="228"/>
      <c r="KLQ35" s="227"/>
      <c r="KLR35" s="228"/>
      <c r="KLS35" s="227"/>
      <c r="KLT35" s="228"/>
      <c r="KLU35" s="227"/>
      <c r="KLV35" s="228"/>
      <c r="KLW35" s="227"/>
      <c r="KLX35" s="228"/>
      <c r="KLY35" s="227"/>
      <c r="KLZ35" s="228"/>
      <c r="KMA35" s="227"/>
      <c r="KMB35" s="228"/>
      <c r="KMC35" s="227"/>
      <c r="KMD35" s="228"/>
      <c r="KME35" s="227"/>
      <c r="KMF35" s="228"/>
      <c r="KMG35" s="227"/>
      <c r="KMH35" s="228"/>
      <c r="KMI35" s="227"/>
      <c r="KMJ35" s="228"/>
      <c r="KMK35" s="227"/>
      <c r="KML35" s="228"/>
      <c r="KMM35" s="227"/>
      <c r="KMN35" s="228"/>
      <c r="KMO35" s="227"/>
      <c r="KMP35" s="228"/>
      <c r="KMQ35" s="227"/>
      <c r="KMR35" s="228"/>
      <c r="KMS35" s="227"/>
      <c r="KMT35" s="228"/>
      <c r="KMU35" s="227"/>
      <c r="KMV35" s="228"/>
      <c r="KMW35" s="227"/>
      <c r="KMX35" s="228"/>
      <c r="KMY35" s="227"/>
      <c r="KMZ35" s="228"/>
      <c r="KNA35" s="227"/>
      <c r="KNB35" s="228"/>
      <c r="KNC35" s="227"/>
      <c r="KND35" s="228"/>
      <c r="KNE35" s="227"/>
      <c r="KNF35" s="228"/>
      <c r="KNG35" s="227"/>
      <c r="KNH35" s="228"/>
      <c r="KNI35" s="227"/>
      <c r="KNJ35" s="228"/>
      <c r="KNK35" s="227"/>
      <c r="KNL35" s="228"/>
      <c r="KNM35" s="227"/>
      <c r="KNN35" s="228"/>
      <c r="KNO35" s="227"/>
      <c r="KNP35" s="228"/>
      <c r="KNQ35" s="227"/>
      <c r="KNR35" s="228"/>
      <c r="KNS35" s="227"/>
      <c r="KNT35" s="228"/>
      <c r="KNU35" s="227"/>
      <c r="KNV35" s="228"/>
      <c r="KNW35" s="227"/>
      <c r="KNX35" s="228"/>
      <c r="KNY35" s="227"/>
      <c r="KNZ35" s="228"/>
      <c r="KOA35" s="227"/>
      <c r="KOB35" s="228"/>
      <c r="KOC35" s="227"/>
      <c r="KOD35" s="228"/>
      <c r="KOE35" s="227"/>
      <c r="KOF35" s="228"/>
      <c r="KOG35" s="227"/>
      <c r="KOH35" s="228"/>
      <c r="KOI35" s="227"/>
      <c r="KOJ35" s="228"/>
      <c r="KOK35" s="227"/>
      <c r="KOL35" s="228"/>
      <c r="KOM35" s="227"/>
      <c r="KON35" s="228"/>
      <c r="KOO35" s="227"/>
      <c r="KOP35" s="228"/>
      <c r="KOQ35" s="227"/>
      <c r="KOR35" s="228"/>
      <c r="KOS35" s="227"/>
      <c r="KOT35" s="228"/>
      <c r="KOU35" s="227"/>
      <c r="KOV35" s="228"/>
      <c r="KOW35" s="227"/>
      <c r="KOX35" s="228"/>
      <c r="KOY35" s="227"/>
      <c r="KOZ35" s="228"/>
      <c r="KPA35" s="227"/>
      <c r="KPB35" s="228"/>
      <c r="KPC35" s="227"/>
      <c r="KPD35" s="228"/>
      <c r="KPE35" s="227"/>
      <c r="KPF35" s="228"/>
      <c r="KPG35" s="227"/>
      <c r="KPH35" s="228"/>
      <c r="KPI35" s="227"/>
      <c r="KPJ35" s="228"/>
      <c r="KPK35" s="227"/>
      <c r="KPL35" s="228"/>
      <c r="KPM35" s="227"/>
      <c r="KPN35" s="228"/>
      <c r="KPO35" s="227"/>
      <c r="KPP35" s="228"/>
      <c r="KPQ35" s="227"/>
      <c r="KPR35" s="228"/>
      <c r="KPS35" s="227"/>
      <c r="KPT35" s="228"/>
      <c r="KPU35" s="227"/>
      <c r="KPV35" s="228"/>
      <c r="KPW35" s="227"/>
      <c r="KPX35" s="228"/>
      <c r="KPY35" s="227"/>
      <c r="KPZ35" s="228"/>
      <c r="KQA35" s="227"/>
      <c r="KQB35" s="228"/>
      <c r="KQC35" s="227"/>
      <c r="KQD35" s="228"/>
      <c r="KQE35" s="227"/>
      <c r="KQF35" s="228"/>
      <c r="KQG35" s="227"/>
      <c r="KQH35" s="228"/>
      <c r="KQI35" s="227"/>
      <c r="KQJ35" s="228"/>
      <c r="KQK35" s="227"/>
      <c r="KQL35" s="228"/>
      <c r="KQM35" s="227"/>
      <c r="KQN35" s="228"/>
      <c r="KQO35" s="227"/>
      <c r="KQP35" s="228"/>
      <c r="KQQ35" s="227"/>
      <c r="KQR35" s="228"/>
      <c r="KQS35" s="227"/>
      <c r="KQT35" s="228"/>
      <c r="KQU35" s="227"/>
      <c r="KQV35" s="228"/>
      <c r="KQW35" s="227"/>
      <c r="KQX35" s="228"/>
      <c r="KQY35" s="227"/>
      <c r="KQZ35" s="228"/>
      <c r="KRA35" s="227"/>
      <c r="KRB35" s="228"/>
      <c r="KRC35" s="227"/>
      <c r="KRD35" s="228"/>
      <c r="KRE35" s="227"/>
      <c r="KRF35" s="228"/>
      <c r="KRG35" s="227"/>
      <c r="KRH35" s="228"/>
      <c r="KRI35" s="227"/>
      <c r="KRJ35" s="228"/>
      <c r="KRK35" s="227"/>
      <c r="KRL35" s="228"/>
      <c r="KRM35" s="227"/>
      <c r="KRN35" s="228"/>
      <c r="KRO35" s="227"/>
      <c r="KRP35" s="228"/>
      <c r="KRQ35" s="227"/>
      <c r="KRR35" s="228"/>
      <c r="KRS35" s="227"/>
      <c r="KRT35" s="228"/>
      <c r="KRU35" s="227"/>
      <c r="KRV35" s="228"/>
      <c r="KRW35" s="227"/>
      <c r="KRX35" s="228"/>
      <c r="KRY35" s="227"/>
      <c r="KRZ35" s="228"/>
      <c r="KSA35" s="227"/>
      <c r="KSB35" s="228"/>
      <c r="KSC35" s="227"/>
      <c r="KSD35" s="228"/>
      <c r="KSE35" s="227"/>
      <c r="KSF35" s="228"/>
      <c r="KSG35" s="227"/>
      <c r="KSH35" s="228"/>
      <c r="KSI35" s="227"/>
      <c r="KSJ35" s="228"/>
      <c r="KSK35" s="227"/>
      <c r="KSL35" s="228"/>
      <c r="KSM35" s="227"/>
      <c r="KSN35" s="228"/>
      <c r="KSO35" s="227"/>
      <c r="KSP35" s="228"/>
      <c r="KSQ35" s="227"/>
      <c r="KSR35" s="228"/>
      <c r="KSS35" s="227"/>
      <c r="KST35" s="228"/>
      <c r="KSU35" s="227"/>
      <c r="KSV35" s="228"/>
      <c r="KSW35" s="227"/>
      <c r="KSX35" s="228"/>
      <c r="KSY35" s="227"/>
      <c r="KSZ35" s="228"/>
      <c r="KTA35" s="227"/>
      <c r="KTB35" s="228"/>
      <c r="KTC35" s="227"/>
      <c r="KTD35" s="228"/>
      <c r="KTE35" s="227"/>
      <c r="KTF35" s="228"/>
      <c r="KTG35" s="227"/>
      <c r="KTH35" s="228"/>
      <c r="KTI35" s="227"/>
      <c r="KTJ35" s="228"/>
      <c r="KTK35" s="227"/>
      <c r="KTL35" s="228"/>
      <c r="KTM35" s="227"/>
      <c r="KTN35" s="228"/>
      <c r="KTO35" s="227"/>
      <c r="KTP35" s="228"/>
      <c r="KTQ35" s="227"/>
      <c r="KTR35" s="228"/>
      <c r="KTS35" s="227"/>
      <c r="KTT35" s="228"/>
      <c r="KTU35" s="227"/>
      <c r="KTV35" s="228"/>
      <c r="KTW35" s="227"/>
      <c r="KTX35" s="228"/>
      <c r="KTY35" s="227"/>
      <c r="KTZ35" s="228"/>
      <c r="KUA35" s="227"/>
      <c r="KUB35" s="228"/>
      <c r="KUC35" s="227"/>
      <c r="KUD35" s="228"/>
      <c r="KUE35" s="227"/>
      <c r="KUF35" s="228"/>
      <c r="KUG35" s="227"/>
      <c r="KUH35" s="228"/>
      <c r="KUI35" s="227"/>
      <c r="KUJ35" s="228"/>
      <c r="KUK35" s="227"/>
      <c r="KUL35" s="228"/>
      <c r="KUM35" s="227"/>
      <c r="KUN35" s="228"/>
      <c r="KUO35" s="227"/>
      <c r="KUP35" s="228"/>
      <c r="KUQ35" s="227"/>
      <c r="KUR35" s="228"/>
      <c r="KUS35" s="227"/>
      <c r="KUT35" s="228"/>
      <c r="KUU35" s="227"/>
      <c r="KUV35" s="228"/>
      <c r="KUW35" s="227"/>
      <c r="KUX35" s="228"/>
      <c r="KUY35" s="227"/>
      <c r="KUZ35" s="228"/>
      <c r="KVA35" s="227"/>
      <c r="KVB35" s="228"/>
      <c r="KVC35" s="227"/>
      <c r="KVD35" s="228"/>
      <c r="KVE35" s="227"/>
      <c r="KVF35" s="228"/>
      <c r="KVG35" s="227"/>
      <c r="KVH35" s="228"/>
      <c r="KVI35" s="227"/>
      <c r="KVJ35" s="228"/>
      <c r="KVK35" s="227"/>
      <c r="KVL35" s="228"/>
      <c r="KVM35" s="227"/>
      <c r="KVN35" s="228"/>
      <c r="KVO35" s="227"/>
      <c r="KVP35" s="228"/>
      <c r="KVQ35" s="227"/>
      <c r="KVR35" s="228"/>
      <c r="KVS35" s="227"/>
      <c r="KVT35" s="228"/>
      <c r="KVU35" s="227"/>
      <c r="KVV35" s="228"/>
      <c r="KVW35" s="227"/>
      <c r="KVX35" s="228"/>
      <c r="KVY35" s="227"/>
      <c r="KVZ35" s="228"/>
      <c r="KWA35" s="227"/>
      <c r="KWB35" s="228"/>
      <c r="KWC35" s="227"/>
      <c r="KWD35" s="228"/>
      <c r="KWE35" s="227"/>
      <c r="KWF35" s="228"/>
      <c r="KWG35" s="227"/>
      <c r="KWH35" s="228"/>
      <c r="KWI35" s="227"/>
      <c r="KWJ35" s="228"/>
      <c r="KWK35" s="227"/>
      <c r="KWL35" s="228"/>
      <c r="KWM35" s="227"/>
      <c r="KWN35" s="228"/>
      <c r="KWO35" s="227"/>
      <c r="KWP35" s="228"/>
      <c r="KWQ35" s="227"/>
      <c r="KWR35" s="228"/>
      <c r="KWS35" s="227"/>
      <c r="KWT35" s="228"/>
      <c r="KWU35" s="227"/>
      <c r="KWV35" s="228"/>
      <c r="KWW35" s="227"/>
      <c r="KWX35" s="228"/>
      <c r="KWY35" s="227"/>
      <c r="KWZ35" s="228"/>
      <c r="KXA35" s="227"/>
      <c r="KXB35" s="228"/>
      <c r="KXC35" s="227"/>
      <c r="KXD35" s="228"/>
      <c r="KXE35" s="227"/>
      <c r="KXF35" s="228"/>
      <c r="KXG35" s="227"/>
      <c r="KXH35" s="228"/>
      <c r="KXI35" s="227"/>
      <c r="KXJ35" s="228"/>
      <c r="KXK35" s="227"/>
      <c r="KXL35" s="228"/>
      <c r="KXM35" s="227"/>
      <c r="KXN35" s="228"/>
      <c r="KXO35" s="227"/>
      <c r="KXP35" s="228"/>
      <c r="KXQ35" s="227"/>
      <c r="KXR35" s="228"/>
      <c r="KXS35" s="227"/>
      <c r="KXT35" s="228"/>
      <c r="KXU35" s="227"/>
      <c r="KXV35" s="228"/>
      <c r="KXW35" s="227"/>
      <c r="KXX35" s="228"/>
      <c r="KXY35" s="227"/>
      <c r="KXZ35" s="228"/>
      <c r="KYA35" s="227"/>
      <c r="KYB35" s="228"/>
      <c r="KYC35" s="227"/>
      <c r="KYD35" s="228"/>
      <c r="KYE35" s="227"/>
      <c r="KYF35" s="228"/>
      <c r="KYG35" s="227"/>
      <c r="KYH35" s="228"/>
      <c r="KYI35" s="227"/>
      <c r="KYJ35" s="228"/>
      <c r="KYK35" s="227"/>
      <c r="KYL35" s="228"/>
      <c r="KYM35" s="227"/>
      <c r="KYN35" s="228"/>
      <c r="KYO35" s="227"/>
      <c r="KYP35" s="228"/>
      <c r="KYQ35" s="227"/>
      <c r="KYR35" s="228"/>
      <c r="KYS35" s="227"/>
      <c r="KYT35" s="228"/>
      <c r="KYU35" s="227"/>
      <c r="KYV35" s="228"/>
      <c r="KYW35" s="227"/>
      <c r="KYX35" s="228"/>
      <c r="KYY35" s="227"/>
      <c r="KYZ35" s="228"/>
      <c r="KZA35" s="227"/>
      <c r="KZB35" s="228"/>
      <c r="KZC35" s="227"/>
      <c r="KZD35" s="228"/>
      <c r="KZE35" s="227"/>
      <c r="KZF35" s="228"/>
      <c r="KZG35" s="227"/>
      <c r="KZH35" s="228"/>
      <c r="KZI35" s="227"/>
      <c r="KZJ35" s="228"/>
      <c r="KZK35" s="227"/>
      <c r="KZL35" s="228"/>
      <c r="KZM35" s="227"/>
      <c r="KZN35" s="228"/>
      <c r="KZO35" s="227"/>
      <c r="KZP35" s="228"/>
      <c r="KZQ35" s="227"/>
      <c r="KZR35" s="228"/>
      <c r="KZS35" s="227"/>
      <c r="KZT35" s="228"/>
      <c r="KZU35" s="227"/>
      <c r="KZV35" s="228"/>
      <c r="KZW35" s="227"/>
      <c r="KZX35" s="228"/>
      <c r="KZY35" s="227"/>
      <c r="KZZ35" s="228"/>
      <c r="LAA35" s="227"/>
      <c r="LAB35" s="228"/>
      <c r="LAC35" s="227"/>
      <c r="LAD35" s="228"/>
      <c r="LAE35" s="227"/>
      <c r="LAF35" s="228"/>
      <c r="LAG35" s="227"/>
      <c r="LAH35" s="228"/>
      <c r="LAI35" s="227"/>
      <c r="LAJ35" s="228"/>
      <c r="LAK35" s="227"/>
      <c r="LAL35" s="228"/>
      <c r="LAM35" s="227"/>
      <c r="LAN35" s="228"/>
      <c r="LAO35" s="227"/>
      <c r="LAP35" s="228"/>
      <c r="LAQ35" s="227"/>
      <c r="LAR35" s="228"/>
      <c r="LAS35" s="227"/>
      <c r="LAT35" s="228"/>
      <c r="LAU35" s="227"/>
      <c r="LAV35" s="228"/>
      <c r="LAW35" s="227"/>
      <c r="LAX35" s="228"/>
      <c r="LAY35" s="227"/>
      <c r="LAZ35" s="228"/>
      <c r="LBA35" s="227"/>
      <c r="LBB35" s="228"/>
      <c r="LBC35" s="227"/>
      <c r="LBD35" s="228"/>
      <c r="LBE35" s="227"/>
      <c r="LBF35" s="228"/>
      <c r="LBG35" s="227"/>
      <c r="LBH35" s="228"/>
      <c r="LBI35" s="227"/>
      <c r="LBJ35" s="228"/>
      <c r="LBK35" s="227"/>
      <c r="LBL35" s="228"/>
      <c r="LBM35" s="227"/>
      <c r="LBN35" s="228"/>
      <c r="LBO35" s="227"/>
      <c r="LBP35" s="228"/>
      <c r="LBQ35" s="227"/>
      <c r="LBR35" s="228"/>
      <c r="LBS35" s="227"/>
      <c r="LBT35" s="228"/>
      <c r="LBU35" s="227"/>
      <c r="LBV35" s="228"/>
      <c r="LBW35" s="227"/>
      <c r="LBX35" s="228"/>
      <c r="LBY35" s="227"/>
      <c r="LBZ35" s="228"/>
      <c r="LCA35" s="227"/>
      <c r="LCB35" s="228"/>
      <c r="LCC35" s="227"/>
      <c r="LCD35" s="228"/>
      <c r="LCE35" s="227"/>
      <c r="LCF35" s="228"/>
      <c r="LCG35" s="227"/>
      <c r="LCH35" s="228"/>
      <c r="LCI35" s="227"/>
      <c r="LCJ35" s="228"/>
      <c r="LCK35" s="227"/>
      <c r="LCL35" s="228"/>
      <c r="LCM35" s="227"/>
      <c r="LCN35" s="228"/>
      <c r="LCO35" s="227"/>
      <c r="LCP35" s="228"/>
      <c r="LCQ35" s="227"/>
      <c r="LCR35" s="228"/>
      <c r="LCS35" s="227"/>
      <c r="LCT35" s="228"/>
      <c r="LCU35" s="227"/>
      <c r="LCV35" s="228"/>
      <c r="LCW35" s="227"/>
      <c r="LCX35" s="228"/>
      <c r="LCY35" s="227"/>
      <c r="LCZ35" s="228"/>
      <c r="LDA35" s="227"/>
      <c r="LDB35" s="228"/>
      <c r="LDC35" s="227"/>
      <c r="LDD35" s="228"/>
      <c r="LDE35" s="227"/>
      <c r="LDF35" s="228"/>
      <c r="LDG35" s="227"/>
      <c r="LDH35" s="228"/>
      <c r="LDI35" s="227"/>
      <c r="LDJ35" s="228"/>
      <c r="LDK35" s="227"/>
      <c r="LDL35" s="228"/>
      <c r="LDM35" s="227"/>
      <c r="LDN35" s="228"/>
      <c r="LDO35" s="227"/>
      <c r="LDP35" s="228"/>
      <c r="LDQ35" s="227"/>
      <c r="LDR35" s="228"/>
      <c r="LDS35" s="227"/>
      <c r="LDT35" s="228"/>
      <c r="LDU35" s="227"/>
      <c r="LDV35" s="228"/>
      <c r="LDW35" s="227"/>
      <c r="LDX35" s="228"/>
      <c r="LDY35" s="227"/>
      <c r="LDZ35" s="228"/>
      <c r="LEA35" s="227"/>
      <c r="LEB35" s="228"/>
      <c r="LEC35" s="227"/>
      <c r="LED35" s="228"/>
      <c r="LEE35" s="227"/>
      <c r="LEF35" s="228"/>
      <c r="LEG35" s="227"/>
      <c r="LEH35" s="228"/>
      <c r="LEI35" s="227"/>
      <c r="LEJ35" s="228"/>
      <c r="LEK35" s="227"/>
      <c r="LEL35" s="228"/>
      <c r="LEM35" s="227"/>
      <c r="LEN35" s="228"/>
      <c r="LEO35" s="227"/>
      <c r="LEP35" s="228"/>
      <c r="LEQ35" s="227"/>
      <c r="LER35" s="228"/>
      <c r="LES35" s="227"/>
      <c r="LET35" s="228"/>
      <c r="LEU35" s="227"/>
      <c r="LEV35" s="228"/>
      <c r="LEW35" s="227"/>
      <c r="LEX35" s="228"/>
      <c r="LEY35" s="227"/>
      <c r="LEZ35" s="228"/>
      <c r="LFA35" s="227"/>
      <c r="LFB35" s="228"/>
      <c r="LFC35" s="227"/>
      <c r="LFD35" s="228"/>
      <c r="LFE35" s="227"/>
      <c r="LFF35" s="228"/>
      <c r="LFG35" s="227"/>
      <c r="LFH35" s="228"/>
      <c r="LFI35" s="227"/>
      <c r="LFJ35" s="228"/>
      <c r="LFK35" s="227"/>
      <c r="LFL35" s="228"/>
      <c r="LFM35" s="227"/>
      <c r="LFN35" s="228"/>
      <c r="LFO35" s="227"/>
      <c r="LFP35" s="228"/>
      <c r="LFQ35" s="227"/>
      <c r="LFR35" s="228"/>
      <c r="LFS35" s="227"/>
      <c r="LFT35" s="228"/>
      <c r="LFU35" s="227"/>
      <c r="LFV35" s="228"/>
      <c r="LFW35" s="227"/>
      <c r="LFX35" s="228"/>
      <c r="LFY35" s="227"/>
      <c r="LFZ35" s="228"/>
      <c r="LGA35" s="227"/>
      <c r="LGB35" s="228"/>
      <c r="LGC35" s="227"/>
      <c r="LGD35" s="228"/>
      <c r="LGE35" s="227"/>
      <c r="LGF35" s="228"/>
      <c r="LGG35" s="227"/>
      <c r="LGH35" s="228"/>
      <c r="LGI35" s="227"/>
      <c r="LGJ35" s="228"/>
      <c r="LGK35" s="227"/>
      <c r="LGL35" s="228"/>
      <c r="LGM35" s="227"/>
      <c r="LGN35" s="228"/>
      <c r="LGO35" s="227"/>
      <c r="LGP35" s="228"/>
      <c r="LGQ35" s="227"/>
      <c r="LGR35" s="228"/>
      <c r="LGS35" s="227"/>
      <c r="LGT35" s="228"/>
      <c r="LGU35" s="227"/>
      <c r="LGV35" s="228"/>
      <c r="LGW35" s="227"/>
      <c r="LGX35" s="228"/>
      <c r="LGY35" s="227"/>
      <c r="LGZ35" s="228"/>
      <c r="LHA35" s="227"/>
      <c r="LHB35" s="228"/>
      <c r="LHC35" s="227"/>
      <c r="LHD35" s="228"/>
      <c r="LHE35" s="227"/>
      <c r="LHF35" s="228"/>
      <c r="LHG35" s="227"/>
      <c r="LHH35" s="228"/>
      <c r="LHI35" s="227"/>
      <c r="LHJ35" s="228"/>
      <c r="LHK35" s="227"/>
      <c r="LHL35" s="228"/>
      <c r="LHM35" s="227"/>
      <c r="LHN35" s="228"/>
      <c r="LHO35" s="227"/>
      <c r="LHP35" s="228"/>
      <c r="LHQ35" s="227"/>
      <c r="LHR35" s="228"/>
      <c r="LHS35" s="227"/>
      <c r="LHT35" s="228"/>
      <c r="LHU35" s="227"/>
      <c r="LHV35" s="228"/>
      <c r="LHW35" s="227"/>
      <c r="LHX35" s="228"/>
      <c r="LHY35" s="227"/>
      <c r="LHZ35" s="228"/>
      <c r="LIA35" s="227"/>
      <c r="LIB35" s="228"/>
      <c r="LIC35" s="227"/>
      <c r="LID35" s="228"/>
      <c r="LIE35" s="227"/>
      <c r="LIF35" s="228"/>
      <c r="LIG35" s="227"/>
      <c r="LIH35" s="228"/>
      <c r="LII35" s="227"/>
      <c r="LIJ35" s="228"/>
      <c r="LIK35" s="227"/>
      <c r="LIL35" s="228"/>
      <c r="LIM35" s="227"/>
      <c r="LIN35" s="228"/>
      <c r="LIO35" s="227"/>
      <c r="LIP35" s="228"/>
      <c r="LIQ35" s="227"/>
      <c r="LIR35" s="228"/>
      <c r="LIS35" s="227"/>
      <c r="LIT35" s="228"/>
      <c r="LIU35" s="227"/>
      <c r="LIV35" s="228"/>
      <c r="LIW35" s="227"/>
      <c r="LIX35" s="228"/>
      <c r="LIY35" s="227"/>
      <c r="LIZ35" s="228"/>
      <c r="LJA35" s="227"/>
      <c r="LJB35" s="228"/>
      <c r="LJC35" s="227"/>
      <c r="LJD35" s="228"/>
      <c r="LJE35" s="227"/>
      <c r="LJF35" s="228"/>
      <c r="LJG35" s="227"/>
      <c r="LJH35" s="228"/>
      <c r="LJI35" s="227"/>
      <c r="LJJ35" s="228"/>
      <c r="LJK35" s="227"/>
      <c r="LJL35" s="228"/>
      <c r="LJM35" s="227"/>
      <c r="LJN35" s="228"/>
      <c r="LJO35" s="227"/>
      <c r="LJP35" s="228"/>
      <c r="LJQ35" s="227"/>
      <c r="LJR35" s="228"/>
      <c r="LJS35" s="227"/>
      <c r="LJT35" s="228"/>
      <c r="LJU35" s="227"/>
      <c r="LJV35" s="228"/>
      <c r="LJW35" s="227"/>
      <c r="LJX35" s="228"/>
      <c r="LJY35" s="227"/>
      <c r="LJZ35" s="228"/>
      <c r="LKA35" s="227"/>
      <c r="LKB35" s="228"/>
      <c r="LKC35" s="227"/>
      <c r="LKD35" s="228"/>
      <c r="LKE35" s="227"/>
      <c r="LKF35" s="228"/>
      <c r="LKG35" s="227"/>
      <c r="LKH35" s="228"/>
      <c r="LKI35" s="227"/>
      <c r="LKJ35" s="228"/>
      <c r="LKK35" s="227"/>
      <c r="LKL35" s="228"/>
      <c r="LKM35" s="227"/>
      <c r="LKN35" s="228"/>
      <c r="LKO35" s="227"/>
      <c r="LKP35" s="228"/>
      <c r="LKQ35" s="227"/>
      <c r="LKR35" s="228"/>
      <c r="LKS35" s="227"/>
      <c r="LKT35" s="228"/>
      <c r="LKU35" s="227"/>
      <c r="LKV35" s="228"/>
      <c r="LKW35" s="227"/>
      <c r="LKX35" s="228"/>
      <c r="LKY35" s="227"/>
      <c r="LKZ35" s="228"/>
      <c r="LLA35" s="227"/>
      <c r="LLB35" s="228"/>
      <c r="LLC35" s="227"/>
      <c r="LLD35" s="228"/>
      <c r="LLE35" s="227"/>
      <c r="LLF35" s="228"/>
      <c r="LLG35" s="227"/>
      <c r="LLH35" s="228"/>
      <c r="LLI35" s="227"/>
      <c r="LLJ35" s="228"/>
      <c r="LLK35" s="227"/>
      <c r="LLL35" s="228"/>
      <c r="LLM35" s="227"/>
      <c r="LLN35" s="228"/>
      <c r="LLO35" s="227"/>
      <c r="LLP35" s="228"/>
      <c r="LLQ35" s="227"/>
      <c r="LLR35" s="228"/>
      <c r="LLS35" s="227"/>
      <c r="LLT35" s="228"/>
      <c r="LLU35" s="227"/>
      <c r="LLV35" s="228"/>
      <c r="LLW35" s="227"/>
      <c r="LLX35" s="228"/>
      <c r="LLY35" s="227"/>
      <c r="LLZ35" s="228"/>
      <c r="LMA35" s="227"/>
      <c r="LMB35" s="228"/>
      <c r="LMC35" s="227"/>
      <c r="LMD35" s="228"/>
      <c r="LME35" s="227"/>
      <c r="LMF35" s="228"/>
      <c r="LMG35" s="227"/>
      <c r="LMH35" s="228"/>
      <c r="LMI35" s="227"/>
      <c r="LMJ35" s="228"/>
      <c r="LMK35" s="227"/>
      <c r="LML35" s="228"/>
      <c r="LMM35" s="227"/>
      <c r="LMN35" s="228"/>
      <c r="LMO35" s="227"/>
      <c r="LMP35" s="228"/>
      <c r="LMQ35" s="227"/>
      <c r="LMR35" s="228"/>
      <c r="LMS35" s="227"/>
      <c r="LMT35" s="228"/>
      <c r="LMU35" s="227"/>
      <c r="LMV35" s="228"/>
      <c r="LMW35" s="227"/>
      <c r="LMX35" s="228"/>
      <c r="LMY35" s="227"/>
      <c r="LMZ35" s="228"/>
      <c r="LNA35" s="227"/>
      <c r="LNB35" s="228"/>
      <c r="LNC35" s="227"/>
      <c r="LND35" s="228"/>
      <c r="LNE35" s="227"/>
      <c r="LNF35" s="228"/>
      <c r="LNG35" s="227"/>
      <c r="LNH35" s="228"/>
      <c r="LNI35" s="227"/>
      <c r="LNJ35" s="228"/>
      <c r="LNK35" s="227"/>
      <c r="LNL35" s="228"/>
      <c r="LNM35" s="227"/>
      <c r="LNN35" s="228"/>
      <c r="LNO35" s="227"/>
      <c r="LNP35" s="228"/>
      <c r="LNQ35" s="227"/>
      <c r="LNR35" s="228"/>
      <c r="LNS35" s="227"/>
      <c r="LNT35" s="228"/>
      <c r="LNU35" s="227"/>
      <c r="LNV35" s="228"/>
      <c r="LNW35" s="227"/>
      <c r="LNX35" s="228"/>
      <c r="LNY35" s="227"/>
      <c r="LNZ35" s="228"/>
      <c r="LOA35" s="227"/>
      <c r="LOB35" s="228"/>
      <c r="LOC35" s="227"/>
      <c r="LOD35" s="228"/>
      <c r="LOE35" s="227"/>
      <c r="LOF35" s="228"/>
      <c r="LOG35" s="227"/>
      <c r="LOH35" s="228"/>
      <c r="LOI35" s="227"/>
      <c r="LOJ35" s="228"/>
      <c r="LOK35" s="227"/>
      <c r="LOL35" s="228"/>
      <c r="LOM35" s="227"/>
      <c r="LON35" s="228"/>
      <c r="LOO35" s="227"/>
      <c r="LOP35" s="228"/>
      <c r="LOQ35" s="227"/>
      <c r="LOR35" s="228"/>
      <c r="LOS35" s="227"/>
      <c r="LOT35" s="228"/>
      <c r="LOU35" s="227"/>
      <c r="LOV35" s="228"/>
      <c r="LOW35" s="227"/>
      <c r="LOX35" s="228"/>
      <c r="LOY35" s="227"/>
      <c r="LOZ35" s="228"/>
      <c r="LPA35" s="227"/>
      <c r="LPB35" s="228"/>
      <c r="LPC35" s="227"/>
      <c r="LPD35" s="228"/>
      <c r="LPE35" s="227"/>
      <c r="LPF35" s="228"/>
      <c r="LPG35" s="227"/>
      <c r="LPH35" s="228"/>
      <c r="LPI35" s="227"/>
      <c r="LPJ35" s="228"/>
      <c r="LPK35" s="227"/>
      <c r="LPL35" s="228"/>
      <c r="LPM35" s="227"/>
      <c r="LPN35" s="228"/>
      <c r="LPO35" s="227"/>
      <c r="LPP35" s="228"/>
      <c r="LPQ35" s="227"/>
      <c r="LPR35" s="228"/>
      <c r="LPS35" s="227"/>
      <c r="LPT35" s="228"/>
      <c r="LPU35" s="227"/>
      <c r="LPV35" s="228"/>
      <c r="LPW35" s="227"/>
      <c r="LPX35" s="228"/>
      <c r="LPY35" s="227"/>
      <c r="LPZ35" s="228"/>
      <c r="LQA35" s="227"/>
      <c r="LQB35" s="228"/>
      <c r="LQC35" s="227"/>
      <c r="LQD35" s="228"/>
      <c r="LQE35" s="227"/>
      <c r="LQF35" s="228"/>
      <c r="LQG35" s="227"/>
      <c r="LQH35" s="228"/>
      <c r="LQI35" s="227"/>
      <c r="LQJ35" s="228"/>
      <c r="LQK35" s="227"/>
      <c r="LQL35" s="228"/>
      <c r="LQM35" s="227"/>
      <c r="LQN35" s="228"/>
      <c r="LQO35" s="227"/>
      <c r="LQP35" s="228"/>
      <c r="LQQ35" s="227"/>
      <c r="LQR35" s="228"/>
      <c r="LQS35" s="227"/>
      <c r="LQT35" s="228"/>
      <c r="LQU35" s="227"/>
      <c r="LQV35" s="228"/>
      <c r="LQW35" s="227"/>
      <c r="LQX35" s="228"/>
      <c r="LQY35" s="227"/>
      <c r="LQZ35" s="228"/>
      <c r="LRA35" s="227"/>
      <c r="LRB35" s="228"/>
      <c r="LRC35" s="227"/>
      <c r="LRD35" s="228"/>
      <c r="LRE35" s="227"/>
      <c r="LRF35" s="228"/>
      <c r="LRG35" s="227"/>
      <c r="LRH35" s="228"/>
      <c r="LRI35" s="227"/>
      <c r="LRJ35" s="228"/>
      <c r="LRK35" s="227"/>
      <c r="LRL35" s="228"/>
      <c r="LRM35" s="227"/>
      <c r="LRN35" s="228"/>
      <c r="LRO35" s="227"/>
      <c r="LRP35" s="228"/>
      <c r="LRQ35" s="227"/>
      <c r="LRR35" s="228"/>
      <c r="LRS35" s="227"/>
      <c r="LRT35" s="228"/>
      <c r="LRU35" s="227"/>
      <c r="LRV35" s="228"/>
      <c r="LRW35" s="227"/>
      <c r="LRX35" s="228"/>
      <c r="LRY35" s="227"/>
      <c r="LRZ35" s="228"/>
      <c r="LSA35" s="227"/>
      <c r="LSB35" s="228"/>
      <c r="LSC35" s="227"/>
      <c r="LSD35" s="228"/>
      <c r="LSE35" s="227"/>
      <c r="LSF35" s="228"/>
      <c r="LSG35" s="227"/>
      <c r="LSH35" s="228"/>
      <c r="LSI35" s="227"/>
      <c r="LSJ35" s="228"/>
      <c r="LSK35" s="227"/>
      <c r="LSL35" s="228"/>
      <c r="LSM35" s="227"/>
      <c r="LSN35" s="228"/>
      <c r="LSO35" s="227"/>
      <c r="LSP35" s="228"/>
      <c r="LSQ35" s="227"/>
      <c r="LSR35" s="228"/>
      <c r="LSS35" s="227"/>
      <c r="LST35" s="228"/>
      <c r="LSU35" s="227"/>
      <c r="LSV35" s="228"/>
      <c r="LSW35" s="227"/>
      <c r="LSX35" s="228"/>
      <c r="LSY35" s="227"/>
      <c r="LSZ35" s="228"/>
      <c r="LTA35" s="227"/>
      <c r="LTB35" s="228"/>
      <c r="LTC35" s="227"/>
      <c r="LTD35" s="228"/>
      <c r="LTE35" s="227"/>
      <c r="LTF35" s="228"/>
      <c r="LTG35" s="227"/>
      <c r="LTH35" s="228"/>
      <c r="LTI35" s="227"/>
      <c r="LTJ35" s="228"/>
      <c r="LTK35" s="227"/>
      <c r="LTL35" s="228"/>
      <c r="LTM35" s="227"/>
      <c r="LTN35" s="228"/>
      <c r="LTO35" s="227"/>
      <c r="LTP35" s="228"/>
      <c r="LTQ35" s="227"/>
      <c r="LTR35" s="228"/>
      <c r="LTS35" s="227"/>
      <c r="LTT35" s="228"/>
      <c r="LTU35" s="227"/>
      <c r="LTV35" s="228"/>
      <c r="LTW35" s="227"/>
      <c r="LTX35" s="228"/>
      <c r="LTY35" s="227"/>
      <c r="LTZ35" s="228"/>
      <c r="LUA35" s="227"/>
      <c r="LUB35" s="228"/>
      <c r="LUC35" s="227"/>
      <c r="LUD35" s="228"/>
      <c r="LUE35" s="227"/>
      <c r="LUF35" s="228"/>
      <c r="LUG35" s="227"/>
      <c r="LUH35" s="228"/>
      <c r="LUI35" s="227"/>
      <c r="LUJ35" s="228"/>
      <c r="LUK35" s="227"/>
      <c r="LUL35" s="228"/>
      <c r="LUM35" s="227"/>
      <c r="LUN35" s="228"/>
      <c r="LUO35" s="227"/>
      <c r="LUP35" s="228"/>
      <c r="LUQ35" s="227"/>
      <c r="LUR35" s="228"/>
      <c r="LUS35" s="227"/>
      <c r="LUT35" s="228"/>
      <c r="LUU35" s="227"/>
      <c r="LUV35" s="228"/>
      <c r="LUW35" s="227"/>
      <c r="LUX35" s="228"/>
      <c r="LUY35" s="227"/>
      <c r="LUZ35" s="228"/>
      <c r="LVA35" s="227"/>
      <c r="LVB35" s="228"/>
      <c r="LVC35" s="227"/>
      <c r="LVD35" s="228"/>
      <c r="LVE35" s="227"/>
      <c r="LVF35" s="228"/>
      <c r="LVG35" s="227"/>
      <c r="LVH35" s="228"/>
      <c r="LVI35" s="227"/>
      <c r="LVJ35" s="228"/>
      <c r="LVK35" s="227"/>
      <c r="LVL35" s="228"/>
      <c r="LVM35" s="227"/>
      <c r="LVN35" s="228"/>
      <c r="LVO35" s="227"/>
      <c r="LVP35" s="228"/>
      <c r="LVQ35" s="227"/>
      <c r="LVR35" s="228"/>
      <c r="LVS35" s="227"/>
      <c r="LVT35" s="228"/>
      <c r="LVU35" s="227"/>
      <c r="LVV35" s="228"/>
      <c r="LVW35" s="227"/>
      <c r="LVX35" s="228"/>
      <c r="LVY35" s="227"/>
      <c r="LVZ35" s="228"/>
      <c r="LWA35" s="227"/>
      <c r="LWB35" s="228"/>
      <c r="LWC35" s="227"/>
      <c r="LWD35" s="228"/>
      <c r="LWE35" s="227"/>
      <c r="LWF35" s="228"/>
      <c r="LWG35" s="227"/>
      <c r="LWH35" s="228"/>
      <c r="LWI35" s="227"/>
      <c r="LWJ35" s="228"/>
      <c r="LWK35" s="227"/>
      <c r="LWL35" s="228"/>
      <c r="LWM35" s="227"/>
      <c r="LWN35" s="228"/>
      <c r="LWO35" s="227"/>
      <c r="LWP35" s="228"/>
      <c r="LWQ35" s="227"/>
      <c r="LWR35" s="228"/>
      <c r="LWS35" s="227"/>
      <c r="LWT35" s="228"/>
      <c r="LWU35" s="227"/>
      <c r="LWV35" s="228"/>
      <c r="LWW35" s="227"/>
      <c r="LWX35" s="228"/>
      <c r="LWY35" s="227"/>
      <c r="LWZ35" s="228"/>
      <c r="LXA35" s="227"/>
      <c r="LXB35" s="228"/>
      <c r="LXC35" s="227"/>
      <c r="LXD35" s="228"/>
      <c r="LXE35" s="227"/>
      <c r="LXF35" s="228"/>
      <c r="LXG35" s="227"/>
      <c r="LXH35" s="228"/>
      <c r="LXI35" s="227"/>
      <c r="LXJ35" s="228"/>
      <c r="LXK35" s="227"/>
      <c r="LXL35" s="228"/>
      <c r="LXM35" s="227"/>
      <c r="LXN35" s="228"/>
      <c r="LXO35" s="227"/>
      <c r="LXP35" s="228"/>
      <c r="LXQ35" s="227"/>
      <c r="LXR35" s="228"/>
      <c r="LXS35" s="227"/>
      <c r="LXT35" s="228"/>
      <c r="LXU35" s="227"/>
      <c r="LXV35" s="228"/>
      <c r="LXW35" s="227"/>
      <c r="LXX35" s="228"/>
      <c r="LXY35" s="227"/>
      <c r="LXZ35" s="228"/>
      <c r="LYA35" s="227"/>
      <c r="LYB35" s="228"/>
      <c r="LYC35" s="227"/>
      <c r="LYD35" s="228"/>
      <c r="LYE35" s="227"/>
      <c r="LYF35" s="228"/>
      <c r="LYG35" s="227"/>
      <c r="LYH35" s="228"/>
      <c r="LYI35" s="227"/>
      <c r="LYJ35" s="228"/>
      <c r="LYK35" s="227"/>
      <c r="LYL35" s="228"/>
      <c r="LYM35" s="227"/>
      <c r="LYN35" s="228"/>
      <c r="LYO35" s="227"/>
      <c r="LYP35" s="228"/>
      <c r="LYQ35" s="227"/>
      <c r="LYR35" s="228"/>
      <c r="LYS35" s="227"/>
      <c r="LYT35" s="228"/>
      <c r="LYU35" s="227"/>
      <c r="LYV35" s="228"/>
      <c r="LYW35" s="227"/>
      <c r="LYX35" s="228"/>
      <c r="LYY35" s="227"/>
      <c r="LYZ35" s="228"/>
      <c r="LZA35" s="227"/>
      <c r="LZB35" s="228"/>
      <c r="LZC35" s="227"/>
      <c r="LZD35" s="228"/>
      <c r="LZE35" s="227"/>
      <c r="LZF35" s="228"/>
      <c r="LZG35" s="227"/>
      <c r="LZH35" s="228"/>
      <c r="LZI35" s="227"/>
      <c r="LZJ35" s="228"/>
      <c r="LZK35" s="227"/>
      <c r="LZL35" s="228"/>
      <c r="LZM35" s="227"/>
      <c r="LZN35" s="228"/>
      <c r="LZO35" s="227"/>
      <c r="LZP35" s="228"/>
      <c r="LZQ35" s="227"/>
      <c r="LZR35" s="228"/>
      <c r="LZS35" s="227"/>
      <c r="LZT35" s="228"/>
      <c r="LZU35" s="227"/>
      <c r="LZV35" s="228"/>
      <c r="LZW35" s="227"/>
      <c r="LZX35" s="228"/>
      <c r="LZY35" s="227"/>
      <c r="LZZ35" s="228"/>
      <c r="MAA35" s="227"/>
      <c r="MAB35" s="228"/>
      <c r="MAC35" s="227"/>
      <c r="MAD35" s="228"/>
      <c r="MAE35" s="227"/>
      <c r="MAF35" s="228"/>
      <c r="MAG35" s="227"/>
      <c r="MAH35" s="228"/>
      <c r="MAI35" s="227"/>
      <c r="MAJ35" s="228"/>
      <c r="MAK35" s="227"/>
      <c r="MAL35" s="228"/>
      <c r="MAM35" s="227"/>
      <c r="MAN35" s="228"/>
      <c r="MAO35" s="227"/>
      <c r="MAP35" s="228"/>
      <c r="MAQ35" s="227"/>
      <c r="MAR35" s="228"/>
      <c r="MAS35" s="227"/>
      <c r="MAT35" s="228"/>
      <c r="MAU35" s="227"/>
      <c r="MAV35" s="228"/>
      <c r="MAW35" s="227"/>
      <c r="MAX35" s="228"/>
      <c r="MAY35" s="227"/>
      <c r="MAZ35" s="228"/>
      <c r="MBA35" s="227"/>
      <c r="MBB35" s="228"/>
      <c r="MBC35" s="227"/>
      <c r="MBD35" s="228"/>
      <c r="MBE35" s="227"/>
      <c r="MBF35" s="228"/>
      <c r="MBG35" s="227"/>
      <c r="MBH35" s="228"/>
      <c r="MBI35" s="227"/>
      <c r="MBJ35" s="228"/>
      <c r="MBK35" s="227"/>
      <c r="MBL35" s="228"/>
      <c r="MBM35" s="227"/>
      <c r="MBN35" s="228"/>
      <c r="MBO35" s="227"/>
      <c r="MBP35" s="228"/>
      <c r="MBQ35" s="227"/>
      <c r="MBR35" s="228"/>
      <c r="MBS35" s="227"/>
      <c r="MBT35" s="228"/>
      <c r="MBU35" s="227"/>
      <c r="MBV35" s="228"/>
      <c r="MBW35" s="227"/>
      <c r="MBX35" s="228"/>
      <c r="MBY35" s="227"/>
      <c r="MBZ35" s="228"/>
      <c r="MCA35" s="227"/>
      <c r="MCB35" s="228"/>
      <c r="MCC35" s="227"/>
      <c r="MCD35" s="228"/>
      <c r="MCE35" s="227"/>
      <c r="MCF35" s="228"/>
      <c r="MCG35" s="227"/>
      <c r="MCH35" s="228"/>
      <c r="MCI35" s="227"/>
      <c r="MCJ35" s="228"/>
      <c r="MCK35" s="227"/>
      <c r="MCL35" s="228"/>
      <c r="MCM35" s="227"/>
      <c r="MCN35" s="228"/>
      <c r="MCO35" s="227"/>
      <c r="MCP35" s="228"/>
      <c r="MCQ35" s="227"/>
      <c r="MCR35" s="228"/>
      <c r="MCS35" s="227"/>
      <c r="MCT35" s="228"/>
      <c r="MCU35" s="227"/>
      <c r="MCV35" s="228"/>
      <c r="MCW35" s="227"/>
      <c r="MCX35" s="228"/>
      <c r="MCY35" s="227"/>
      <c r="MCZ35" s="228"/>
      <c r="MDA35" s="227"/>
      <c r="MDB35" s="228"/>
      <c r="MDC35" s="227"/>
      <c r="MDD35" s="228"/>
      <c r="MDE35" s="227"/>
      <c r="MDF35" s="228"/>
      <c r="MDG35" s="227"/>
      <c r="MDH35" s="228"/>
      <c r="MDI35" s="227"/>
      <c r="MDJ35" s="228"/>
      <c r="MDK35" s="227"/>
      <c r="MDL35" s="228"/>
      <c r="MDM35" s="227"/>
      <c r="MDN35" s="228"/>
      <c r="MDO35" s="227"/>
      <c r="MDP35" s="228"/>
      <c r="MDQ35" s="227"/>
      <c r="MDR35" s="228"/>
      <c r="MDS35" s="227"/>
      <c r="MDT35" s="228"/>
      <c r="MDU35" s="227"/>
      <c r="MDV35" s="228"/>
      <c r="MDW35" s="227"/>
      <c r="MDX35" s="228"/>
      <c r="MDY35" s="227"/>
      <c r="MDZ35" s="228"/>
      <c r="MEA35" s="227"/>
      <c r="MEB35" s="228"/>
      <c r="MEC35" s="227"/>
      <c r="MED35" s="228"/>
      <c r="MEE35" s="227"/>
      <c r="MEF35" s="228"/>
      <c r="MEG35" s="227"/>
      <c r="MEH35" s="228"/>
      <c r="MEI35" s="227"/>
      <c r="MEJ35" s="228"/>
      <c r="MEK35" s="227"/>
      <c r="MEL35" s="228"/>
      <c r="MEM35" s="227"/>
      <c r="MEN35" s="228"/>
      <c r="MEO35" s="227"/>
      <c r="MEP35" s="228"/>
      <c r="MEQ35" s="227"/>
      <c r="MER35" s="228"/>
      <c r="MES35" s="227"/>
      <c r="MET35" s="228"/>
      <c r="MEU35" s="227"/>
      <c r="MEV35" s="228"/>
      <c r="MEW35" s="227"/>
      <c r="MEX35" s="228"/>
      <c r="MEY35" s="227"/>
      <c r="MEZ35" s="228"/>
      <c r="MFA35" s="227"/>
      <c r="MFB35" s="228"/>
      <c r="MFC35" s="227"/>
      <c r="MFD35" s="228"/>
      <c r="MFE35" s="227"/>
      <c r="MFF35" s="228"/>
      <c r="MFG35" s="227"/>
      <c r="MFH35" s="228"/>
      <c r="MFI35" s="227"/>
      <c r="MFJ35" s="228"/>
      <c r="MFK35" s="227"/>
      <c r="MFL35" s="228"/>
      <c r="MFM35" s="227"/>
      <c r="MFN35" s="228"/>
      <c r="MFO35" s="227"/>
      <c r="MFP35" s="228"/>
      <c r="MFQ35" s="227"/>
      <c r="MFR35" s="228"/>
      <c r="MFS35" s="227"/>
      <c r="MFT35" s="228"/>
      <c r="MFU35" s="227"/>
      <c r="MFV35" s="228"/>
      <c r="MFW35" s="227"/>
      <c r="MFX35" s="228"/>
      <c r="MFY35" s="227"/>
      <c r="MFZ35" s="228"/>
      <c r="MGA35" s="227"/>
      <c r="MGB35" s="228"/>
      <c r="MGC35" s="227"/>
      <c r="MGD35" s="228"/>
      <c r="MGE35" s="227"/>
      <c r="MGF35" s="228"/>
      <c r="MGG35" s="227"/>
      <c r="MGH35" s="228"/>
      <c r="MGI35" s="227"/>
      <c r="MGJ35" s="228"/>
      <c r="MGK35" s="227"/>
      <c r="MGL35" s="228"/>
      <c r="MGM35" s="227"/>
      <c r="MGN35" s="228"/>
      <c r="MGO35" s="227"/>
      <c r="MGP35" s="228"/>
      <c r="MGQ35" s="227"/>
      <c r="MGR35" s="228"/>
      <c r="MGS35" s="227"/>
      <c r="MGT35" s="228"/>
      <c r="MGU35" s="227"/>
      <c r="MGV35" s="228"/>
      <c r="MGW35" s="227"/>
      <c r="MGX35" s="228"/>
      <c r="MGY35" s="227"/>
      <c r="MGZ35" s="228"/>
      <c r="MHA35" s="227"/>
      <c r="MHB35" s="228"/>
      <c r="MHC35" s="227"/>
      <c r="MHD35" s="228"/>
      <c r="MHE35" s="227"/>
      <c r="MHF35" s="228"/>
      <c r="MHG35" s="227"/>
      <c r="MHH35" s="228"/>
      <c r="MHI35" s="227"/>
      <c r="MHJ35" s="228"/>
      <c r="MHK35" s="227"/>
      <c r="MHL35" s="228"/>
      <c r="MHM35" s="227"/>
      <c r="MHN35" s="228"/>
      <c r="MHO35" s="227"/>
      <c r="MHP35" s="228"/>
      <c r="MHQ35" s="227"/>
      <c r="MHR35" s="228"/>
      <c r="MHS35" s="227"/>
      <c r="MHT35" s="228"/>
      <c r="MHU35" s="227"/>
      <c r="MHV35" s="228"/>
      <c r="MHW35" s="227"/>
      <c r="MHX35" s="228"/>
      <c r="MHY35" s="227"/>
      <c r="MHZ35" s="228"/>
      <c r="MIA35" s="227"/>
      <c r="MIB35" s="228"/>
      <c r="MIC35" s="227"/>
      <c r="MID35" s="228"/>
      <c r="MIE35" s="227"/>
      <c r="MIF35" s="228"/>
      <c r="MIG35" s="227"/>
      <c r="MIH35" s="228"/>
      <c r="MII35" s="227"/>
      <c r="MIJ35" s="228"/>
      <c r="MIK35" s="227"/>
      <c r="MIL35" s="228"/>
      <c r="MIM35" s="227"/>
      <c r="MIN35" s="228"/>
      <c r="MIO35" s="227"/>
      <c r="MIP35" s="228"/>
      <c r="MIQ35" s="227"/>
      <c r="MIR35" s="228"/>
      <c r="MIS35" s="227"/>
      <c r="MIT35" s="228"/>
      <c r="MIU35" s="227"/>
      <c r="MIV35" s="228"/>
      <c r="MIW35" s="227"/>
      <c r="MIX35" s="228"/>
      <c r="MIY35" s="227"/>
      <c r="MIZ35" s="228"/>
      <c r="MJA35" s="227"/>
      <c r="MJB35" s="228"/>
      <c r="MJC35" s="227"/>
      <c r="MJD35" s="228"/>
      <c r="MJE35" s="227"/>
      <c r="MJF35" s="228"/>
      <c r="MJG35" s="227"/>
      <c r="MJH35" s="228"/>
      <c r="MJI35" s="227"/>
      <c r="MJJ35" s="228"/>
      <c r="MJK35" s="227"/>
      <c r="MJL35" s="228"/>
      <c r="MJM35" s="227"/>
      <c r="MJN35" s="228"/>
      <c r="MJO35" s="227"/>
      <c r="MJP35" s="228"/>
      <c r="MJQ35" s="227"/>
      <c r="MJR35" s="228"/>
      <c r="MJS35" s="227"/>
      <c r="MJT35" s="228"/>
      <c r="MJU35" s="227"/>
      <c r="MJV35" s="228"/>
      <c r="MJW35" s="227"/>
      <c r="MJX35" s="228"/>
      <c r="MJY35" s="227"/>
      <c r="MJZ35" s="228"/>
      <c r="MKA35" s="227"/>
      <c r="MKB35" s="228"/>
      <c r="MKC35" s="227"/>
      <c r="MKD35" s="228"/>
      <c r="MKE35" s="227"/>
      <c r="MKF35" s="228"/>
      <c r="MKG35" s="227"/>
      <c r="MKH35" s="228"/>
      <c r="MKI35" s="227"/>
      <c r="MKJ35" s="228"/>
      <c r="MKK35" s="227"/>
      <c r="MKL35" s="228"/>
      <c r="MKM35" s="227"/>
      <c r="MKN35" s="228"/>
      <c r="MKO35" s="227"/>
      <c r="MKP35" s="228"/>
      <c r="MKQ35" s="227"/>
      <c r="MKR35" s="228"/>
      <c r="MKS35" s="227"/>
      <c r="MKT35" s="228"/>
      <c r="MKU35" s="227"/>
      <c r="MKV35" s="228"/>
      <c r="MKW35" s="227"/>
      <c r="MKX35" s="228"/>
      <c r="MKY35" s="227"/>
      <c r="MKZ35" s="228"/>
      <c r="MLA35" s="227"/>
      <c r="MLB35" s="228"/>
      <c r="MLC35" s="227"/>
      <c r="MLD35" s="228"/>
      <c r="MLE35" s="227"/>
      <c r="MLF35" s="228"/>
      <c r="MLG35" s="227"/>
      <c r="MLH35" s="228"/>
      <c r="MLI35" s="227"/>
      <c r="MLJ35" s="228"/>
      <c r="MLK35" s="227"/>
      <c r="MLL35" s="228"/>
      <c r="MLM35" s="227"/>
      <c r="MLN35" s="228"/>
      <c r="MLO35" s="227"/>
      <c r="MLP35" s="228"/>
      <c r="MLQ35" s="227"/>
      <c r="MLR35" s="228"/>
      <c r="MLS35" s="227"/>
      <c r="MLT35" s="228"/>
      <c r="MLU35" s="227"/>
      <c r="MLV35" s="228"/>
      <c r="MLW35" s="227"/>
      <c r="MLX35" s="228"/>
      <c r="MLY35" s="227"/>
      <c r="MLZ35" s="228"/>
      <c r="MMA35" s="227"/>
      <c r="MMB35" s="228"/>
      <c r="MMC35" s="227"/>
      <c r="MMD35" s="228"/>
      <c r="MME35" s="227"/>
      <c r="MMF35" s="228"/>
      <c r="MMG35" s="227"/>
      <c r="MMH35" s="228"/>
      <c r="MMI35" s="227"/>
      <c r="MMJ35" s="228"/>
      <c r="MMK35" s="227"/>
      <c r="MML35" s="228"/>
      <c r="MMM35" s="227"/>
      <c r="MMN35" s="228"/>
      <c r="MMO35" s="227"/>
      <c r="MMP35" s="228"/>
      <c r="MMQ35" s="227"/>
      <c r="MMR35" s="228"/>
      <c r="MMS35" s="227"/>
      <c r="MMT35" s="228"/>
      <c r="MMU35" s="227"/>
      <c r="MMV35" s="228"/>
      <c r="MMW35" s="227"/>
      <c r="MMX35" s="228"/>
      <c r="MMY35" s="227"/>
      <c r="MMZ35" s="228"/>
      <c r="MNA35" s="227"/>
      <c r="MNB35" s="228"/>
      <c r="MNC35" s="227"/>
      <c r="MND35" s="228"/>
      <c r="MNE35" s="227"/>
      <c r="MNF35" s="228"/>
      <c r="MNG35" s="227"/>
      <c r="MNH35" s="228"/>
      <c r="MNI35" s="227"/>
      <c r="MNJ35" s="228"/>
      <c r="MNK35" s="227"/>
      <c r="MNL35" s="228"/>
      <c r="MNM35" s="227"/>
      <c r="MNN35" s="228"/>
      <c r="MNO35" s="227"/>
      <c r="MNP35" s="228"/>
      <c r="MNQ35" s="227"/>
      <c r="MNR35" s="228"/>
      <c r="MNS35" s="227"/>
      <c r="MNT35" s="228"/>
      <c r="MNU35" s="227"/>
      <c r="MNV35" s="228"/>
      <c r="MNW35" s="227"/>
      <c r="MNX35" s="228"/>
      <c r="MNY35" s="227"/>
      <c r="MNZ35" s="228"/>
      <c r="MOA35" s="227"/>
      <c r="MOB35" s="228"/>
      <c r="MOC35" s="227"/>
      <c r="MOD35" s="228"/>
      <c r="MOE35" s="227"/>
      <c r="MOF35" s="228"/>
      <c r="MOG35" s="227"/>
      <c r="MOH35" s="228"/>
      <c r="MOI35" s="227"/>
      <c r="MOJ35" s="228"/>
      <c r="MOK35" s="227"/>
      <c r="MOL35" s="228"/>
      <c r="MOM35" s="227"/>
      <c r="MON35" s="228"/>
      <c r="MOO35" s="227"/>
      <c r="MOP35" s="228"/>
      <c r="MOQ35" s="227"/>
      <c r="MOR35" s="228"/>
      <c r="MOS35" s="227"/>
      <c r="MOT35" s="228"/>
      <c r="MOU35" s="227"/>
      <c r="MOV35" s="228"/>
      <c r="MOW35" s="227"/>
      <c r="MOX35" s="228"/>
      <c r="MOY35" s="227"/>
      <c r="MOZ35" s="228"/>
      <c r="MPA35" s="227"/>
      <c r="MPB35" s="228"/>
      <c r="MPC35" s="227"/>
      <c r="MPD35" s="228"/>
      <c r="MPE35" s="227"/>
      <c r="MPF35" s="228"/>
      <c r="MPG35" s="227"/>
      <c r="MPH35" s="228"/>
      <c r="MPI35" s="227"/>
      <c r="MPJ35" s="228"/>
      <c r="MPK35" s="227"/>
      <c r="MPL35" s="228"/>
      <c r="MPM35" s="227"/>
      <c r="MPN35" s="228"/>
      <c r="MPO35" s="227"/>
      <c r="MPP35" s="228"/>
      <c r="MPQ35" s="227"/>
      <c r="MPR35" s="228"/>
      <c r="MPS35" s="227"/>
      <c r="MPT35" s="228"/>
      <c r="MPU35" s="227"/>
      <c r="MPV35" s="228"/>
      <c r="MPW35" s="227"/>
      <c r="MPX35" s="228"/>
      <c r="MPY35" s="227"/>
      <c r="MPZ35" s="228"/>
      <c r="MQA35" s="227"/>
      <c r="MQB35" s="228"/>
      <c r="MQC35" s="227"/>
      <c r="MQD35" s="228"/>
      <c r="MQE35" s="227"/>
      <c r="MQF35" s="228"/>
      <c r="MQG35" s="227"/>
      <c r="MQH35" s="228"/>
      <c r="MQI35" s="227"/>
      <c r="MQJ35" s="228"/>
      <c r="MQK35" s="227"/>
      <c r="MQL35" s="228"/>
      <c r="MQM35" s="227"/>
      <c r="MQN35" s="228"/>
      <c r="MQO35" s="227"/>
      <c r="MQP35" s="228"/>
      <c r="MQQ35" s="227"/>
      <c r="MQR35" s="228"/>
      <c r="MQS35" s="227"/>
      <c r="MQT35" s="228"/>
      <c r="MQU35" s="227"/>
      <c r="MQV35" s="228"/>
      <c r="MQW35" s="227"/>
      <c r="MQX35" s="228"/>
      <c r="MQY35" s="227"/>
      <c r="MQZ35" s="228"/>
      <c r="MRA35" s="227"/>
      <c r="MRB35" s="228"/>
      <c r="MRC35" s="227"/>
      <c r="MRD35" s="228"/>
      <c r="MRE35" s="227"/>
      <c r="MRF35" s="228"/>
      <c r="MRG35" s="227"/>
      <c r="MRH35" s="228"/>
      <c r="MRI35" s="227"/>
      <c r="MRJ35" s="228"/>
      <c r="MRK35" s="227"/>
      <c r="MRL35" s="228"/>
      <c r="MRM35" s="227"/>
      <c r="MRN35" s="228"/>
      <c r="MRO35" s="227"/>
      <c r="MRP35" s="228"/>
      <c r="MRQ35" s="227"/>
      <c r="MRR35" s="228"/>
      <c r="MRS35" s="227"/>
      <c r="MRT35" s="228"/>
      <c r="MRU35" s="227"/>
      <c r="MRV35" s="228"/>
      <c r="MRW35" s="227"/>
      <c r="MRX35" s="228"/>
      <c r="MRY35" s="227"/>
      <c r="MRZ35" s="228"/>
      <c r="MSA35" s="227"/>
      <c r="MSB35" s="228"/>
      <c r="MSC35" s="227"/>
      <c r="MSD35" s="228"/>
      <c r="MSE35" s="227"/>
      <c r="MSF35" s="228"/>
      <c r="MSG35" s="227"/>
      <c r="MSH35" s="228"/>
      <c r="MSI35" s="227"/>
      <c r="MSJ35" s="228"/>
      <c r="MSK35" s="227"/>
      <c r="MSL35" s="228"/>
      <c r="MSM35" s="227"/>
      <c r="MSN35" s="228"/>
      <c r="MSO35" s="227"/>
      <c r="MSP35" s="228"/>
      <c r="MSQ35" s="227"/>
      <c r="MSR35" s="228"/>
      <c r="MSS35" s="227"/>
      <c r="MST35" s="228"/>
      <c r="MSU35" s="227"/>
      <c r="MSV35" s="228"/>
      <c r="MSW35" s="227"/>
      <c r="MSX35" s="228"/>
      <c r="MSY35" s="227"/>
      <c r="MSZ35" s="228"/>
      <c r="MTA35" s="227"/>
      <c r="MTB35" s="228"/>
      <c r="MTC35" s="227"/>
      <c r="MTD35" s="228"/>
      <c r="MTE35" s="227"/>
      <c r="MTF35" s="228"/>
      <c r="MTG35" s="227"/>
      <c r="MTH35" s="228"/>
      <c r="MTI35" s="227"/>
      <c r="MTJ35" s="228"/>
      <c r="MTK35" s="227"/>
      <c r="MTL35" s="228"/>
      <c r="MTM35" s="227"/>
      <c r="MTN35" s="228"/>
      <c r="MTO35" s="227"/>
      <c r="MTP35" s="228"/>
      <c r="MTQ35" s="227"/>
      <c r="MTR35" s="228"/>
      <c r="MTS35" s="227"/>
      <c r="MTT35" s="228"/>
      <c r="MTU35" s="227"/>
      <c r="MTV35" s="228"/>
      <c r="MTW35" s="227"/>
      <c r="MTX35" s="228"/>
      <c r="MTY35" s="227"/>
      <c r="MTZ35" s="228"/>
      <c r="MUA35" s="227"/>
      <c r="MUB35" s="228"/>
      <c r="MUC35" s="227"/>
      <c r="MUD35" s="228"/>
      <c r="MUE35" s="227"/>
      <c r="MUF35" s="228"/>
      <c r="MUG35" s="227"/>
      <c r="MUH35" s="228"/>
      <c r="MUI35" s="227"/>
      <c r="MUJ35" s="228"/>
      <c r="MUK35" s="227"/>
      <c r="MUL35" s="228"/>
      <c r="MUM35" s="227"/>
      <c r="MUN35" s="228"/>
      <c r="MUO35" s="227"/>
      <c r="MUP35" s="228"/>
      <c r="MUQ35" s="227"/>
      <c r="MUR35" s="228"/>
      <c r="MUS35" s="227"/>
      <c r="MUT35" s="228"/>
      <c r="MUU35" s="227"/>
      <c r="MUV35" s="228"/>
      <c r="MUW35" s="227"/>
      <c r="MUX35" s="228"/>
      <c r="MUY35" s="227"/>
      <c r="MUZ35" s="228"/>
      <c r="MVA35" s="227"/>
      <c r="MVB35" s="228"/>
      <c r="MVC35" s="227"/>
      <c r="MVD35" s="228"/>
      <c r="MVE35" s="227"/>
      <c r="MVF35" s="228"/>
      <c r="MVG35" s="227"/>
      <c r="MVH35" s="228"/>
      <c r="MVI35" s="227"/>
      <c r="MVJ35" s="228"/>
      <c r="MVK35" s="227"/>
      <c r="MVL35" s="228"/>
      <c r="MVM35" s="227"/>
      <c r="MVN35" s="228"/>
      <c r="MVO35" s="227"/>
      <c r="MVP35" s="228"/>
      <c r="MVQ35" s="227"/>
      <c r="MVR35" s="228"/>
      <c r="MVS35" s="227"/>
      <c r="MVT35" s="228"/>
      <c r="MVU35" s="227"/>
      <c r="MVV35" s="228"/>
      <c r="MVW35" s="227"/>
      <c r="MVX35" s="228"/>
      <c r="MVY35" s="227"/>
      <c r="MVZ35" s="228"/>
      <c r="MWA35" s="227"/>
      <c r="MWB35" s="228"/>
      <c r="MWC35" s="227"/>
      <c r="MWD35" s="228"/>
      <c r="MWE35" s="227"/>
      <c r="MWF35" s="228"/>
      <c r="MWG35" s="227"/>
      <c r="MWH35" s="228"/>
      <c r="MWI35" s="227"/>
      <c r="MWJ35" s="228"/>
      <c r="MWK35" s="227"/>
      <c r="MWL35" s="228"/>
      <c r="MWM35" s="227"/>
      <c r="MWN35" s="228"/>
      <c r="MWO35" s="227"/>
      <c r="MWP35" s="228"/>
      <c r="MWQ35" s="227"/>
      <c r="MWR35" s="228"/>
      <c r="MWS35" s="227"/>
      <c r="MWT35" s="228"/>
      <c r="MWU35" s="227"/>
      <c r="MWV35" s="228"/>
      <c r="MWW35" s="227"/>
      <c r="MWX35" s="228"/>
      <c r="MWY35" s="227"/>
      <c r="MWZ35" s="228"/>
      <c r="MXA35" s="227"/>
      <c r="MXB35" s="228"/>
      <c r="MXC35" s="227"/>
      <c r="MXD35" s="228"/>
      <c r="MXE35" s="227"/>
      <c r="MXF35" s="228"/>
      <c r="MXG35" s="227"/>
      <c r="MXH35" s="228"/>
      <c r="MXI35" s="227"/>
      <c r="MXJ35" s="228"/>
      <c r="MXK35" s="227"/>
      <c r="MXL35" s="228"/>
      <c r="MXM35" s="227"/>
      <c r="MXN35" s="228"/>
      <c r="MXO35" s="227"/>
      <c r="MXP35" s="228"/>
      <c r="MXQ35" s="227"/>
      <c r="MXR35" s="228"/>
      <c r="MXS35" s="227"/>
      <c r="MXT35" s="228"/>
      <c r="MXU35" s="227"/>
      <c r="MXV35" s="228"/>
      <c r="MXW35" s="227"/>
      <c r="MXX35" s="228"/>
      <c r="MXY35" s="227"/>
      <c r="MXZ35" s="228"/>
      <c r="MYA35" s="227"/>
      <c r="MYB35" s="228"/>
      <c r="MYC35" s="227"/>
      <c r="MYD35" s="228"/>
      <c r="MYE35" s="227"/>
      <c r="MYF35" s="228"/>
      <c r="MYG35" s="227"/>
      <c r="MYH35" s="228"/>
      <c r="MYI35" s="227"/>
      <c r="MYJ35" s="228"/>
      <c r="MYK35" s="227"/>
      <c r="MYL35" s="228"/>
      <c r="MYM35" s="227"/>
      <c r="MYN35" s="228"/>
      <c r="MYO35" s="227"/>
      <c r="MYP35" s="228"/>
      <c r="MYQ35" s="227"/>
      <c r="MYR35" s="228"/>
      <c r="MYS35" s="227"/>
      <c r="MYT35" s="228"/>
      <c r="MYU35" s="227"/>
      <c r="MYV35" s="228"/>
      <c r="MYW35" s="227"/>
      <c r="MYX35" s="228"/>
      <c r="MYY35" s="227"/>
      <c r="MYZ35" s="228"/>
      <c r="MZA35" s="227"/>
      <c r="MZB35" s="228"/>
      <c r="MZC35" s="227"/>
      <c r="MZD35" s="228"/>
      <c r="MZE35" s="227"/>
      <c r="MZF35" s="228"/>
      <c r="MZG35" s="227"/>
      <c r="MZH35" s="228"/>
      <c r="MZI35" s="227"/>
      <c r="MZJ35" s="228"/>
      <c r="MZK35" s="227"/>
      <c r="MZL35" s="228"/>
      <c r="MZM35" s="227"/>
      <c r="MZN35" s="228"/>
      <c r="MZO35" s="227"/>
      <c r="MZP35" s="228"/>
      <c r="MZQ35" s="227"/>
      <c r="MZR35" s="228"/>
      <c r="MZS35" s="227"/>
      <c r="MZT35" s="228"/>
      <c r="MZU35" s="227"/>
      <c r="MZV35" s="228"/>
      <c r="MZW35" s="227"/>
      <c r="MZX35" s="228"/>
      <c r="MZY35" s="227"/>
      <c r="MZZ35" s="228"/>
      <c r="NAA35" s="227"/>
      <c r="NAB35" s="228"/>
      <c r="NAC35" s="227"/>
      <c r="NAD35" s="228"/>
      <c r="NAE35" s="227"/>
      <c r="NAF35" s="228"/>
      <c r="NAG35" s="227"/>
      <c r="NAH35" s="228"/>
      <c r="NAI35" s="227"/>
      <c r="NAJ35" s="228"/>
      <c r="NAK35" s="227"/>
      <c r="NAL35" s="228"/>
      <c r="NAM35" s="227"/>
      <c r="NAN35" s="228"/>
      <c r="NAO35" s="227"/>
      <c r="NAP35" s="228"/>
      <c r="NAQ35" s="227"/>
      <c r="NAR35" s="228"/>
      <c r="NAS35" s="227"/>
      <c r="NAT35" s="228"/>
      <c r="NAU35" s="227"/>
      <c r="NAV35" s="228"/>
      <c r="NAW35" s="227"/>
      <c r="NAX35" s="228"/>
      <c r="NAY35" s="227"/>
      <c r="NAZ35" s="228"/>
      <c r="NBA35" s="227"/>
      <c r="NBB35" s="228"/>
      <c r="NBC35" s="227"/>
      <c r="NBD35" s="228"/>
      <c r="NBE35" s="227"/>
      <c r="NBF35" s="228"/>
      <c r="NBG35" s="227"/>
      <c r="NBH35" s="228"/>
      <c r="NBI35" s="227"/>
      <c r="NBJ35" s="228"/>
      <c r="NBK35" s="227"/>
      <c r="NBL35" s="228"/>
      <c r="NBM35" s="227"/>
      <c r="NBN35" s="228"/>
      <c r="NBO35" s="227"/>
      <c r="NBP35" s="228"/>
      <c r="NBQ35" s="227"/>
      <c r="NBR35" s="228"/>
      <c r="NBS35" s="227"/>
      <c r="NBT35" s="228"/>
      <c r="NBU35" s="227"/>
      <c r="NBV35" s="228"/>
      <c r="NBW35" s="227"/>
      <c r="NBX35" s="228"/>
      <c r="NBY35" s="227"/>
      <c r="NBZ35" s="228"/>
      <c r="NCA35" s="227"/>
      <c r="NCB35" s="228"/>
      <c r="NCC35" s="227"/>
      <c r="NCD35" s="228"/>
      <c r="NCE35" s="227"/>
      <c r="NCF35" s="228"/>
      <c r="NCG35" s="227"/>
      <c r="NCH35" s="228"/>
      <c r="NCI35" s="227"/>
      <c r="NCJ35" s="228"/>
      <c r="NCK35" s="227"/>
      <c r="NCL35" s="228"/>
      <c r="NCM35" s="227"/>
      <c r="NCN35" s="228"/>
      <c r="NCO35" s="227"/>
      <c r="NCP35" s="228"/>
      <c r="NCQ35" s="227"/>
      <c r="NCR35" s="228"/>
      <c r="NCS35" s="227"/>
      <c r="NCT35" s="228"/>
      <c r="NCU35" s="227"/>
      <c r="NCV35" s="228"/>
      <c r="NCW35" s="227"/>
      <c r="NCX35" s="228"/>
      <c r="NCY35" s="227"/>
      <c r="NCZ35" s="228"/>
      <c r="NDA35" s="227"/>
      <c r="NDB35" s="228"/>
      <c r="NDC35" s="227"/>
      <c r="NDD35" s="228"/>
      <c r="NDE35" s="227"/>
      <c r="NDF35" s="228"/>
      <c r="NDG35" s="227"/>
      <c r="NDH35" s="228"/>
      <c r="NDI35" s="227"/>
      <c r="NDJ35" s="228"/>
      <c r="NDK35" s="227"/>
      <c r="NDL35" s="228"/>
      <c r="NDM35" s="227"/>
      <c r="NDN35" s="228"/>
      <c r="NDO35" s="227"/>
      <c r="NDP35" s="228"/>
      <c r="NDQ35" s="227"/>
      <c r="NDR35" s="228"/>
      <c r="NDS35" s="227"/>
      <c r="NDT35" s="228"/>
      <c r="NDU35" s="227"/>
      <c r="NDV35" s="228"/>
      <c r="NDW35" s="227"/>
      <c r="NDX35" s="228"/>
      <c r="NDY35" s="227"/>
      <c r="NDZ35" s="228"/>
      <c r="NEA35" s="227"/>
      <c r="NEB35" s="228"/>
      <c r="NEC35" s="227"/>
      <c r="NED35" s="228"/>
      <c r="NEE35" s="227"/>
      <c r="NEF35" s="228"/>
      <c r="NEG35" s="227"/>
      <c r="NEH35" s="228"/>
      <c r="NEI35" s="227"/>
      <c r="NEJ35" s="228"/>
      <c r="NEK35" s="227"/>
      <c r="NEL35" s="228"/>
      <c r="NEM35" s="227"/>
      <c r="NEN35" s="228"/>
      <c r="NEO35" s="227"/>
      <c r="NEP35" s="228"/>
      <c r="NEQ35" s="227"/>
      <c r="NER35" s="228"/>
      <c r="NES35" s="227"/>
      <c r="NET35" s="228"/>
      <c r="NEU35" s="227"/>
      <c r="NEV35" s="228"/>
      <c r="NEW35" s="227"/>
      <c r="NEX35" s="228"/>
      <c r="NEY35" s="227"/>
      <c r="NEZ35" s="228"/>
      <c r="NFA35" s="227"/>
      <c r="NFB35" s="228"/>
      <c r="NFC35" s="227"/>
      <c r="NFD35" s="228"/>
      <c r="NFE35" s="227"/>
      <c r="NFF35" s="228"/>
      <c r="NFG35" s="227"/>
      <c r="NFH35" s="228"/>
      <c r="NFI35" s="227"/>
      <c r="NFJ35" s="228"/>
      <c r="NFK35" s="227"/>
      <c r="NFL35" s="228"/>
      <c r="NFM35" s="227"/>
      <c r="NFN35" s="228"/>
      <c r="NFO35" s="227"/>
      <c r="NFP35" s="228"/>
      <c r="NFQ35" s="227"/>
      <c r="NFR35" s="228"/>
      <c r="NFS35" s="227"/>
      <c r="NFT35" s="228"/>
      <c r="NFU35" s="227"/>
      <c r="NFV35" s="228"/>
      <c r="NFW35" s="227"/>
      <c r="NFX35" s="228"/>
      <c r="NFY35" s="227"/>
      <c r="NFZ35" s="228"/>
      <c r="NGA35" s="227"/>
      <c r="NGB35" s="228"/>
      <c r="NGC35" s="227"/>
      <c r="NGD35" s="228"/>
      <c r="NGE35" s="227"/>
      <c r="NGF35" s="228"/>
      <c r="NGG35" s="227"/>
      <c r="NGH35" s="228"/>
      <c r="NGI35" s="227"/>
      <c r="NGJ35" s="228"/>
      <c r="NGK35" s="227"/>
      <c r="NGL35" s="228"/>
      <c r="NGM35" s="227"/>
      <c r="NGN35" s="228"/>
      <c r="NGO35" s="227"/>
      <c r="NGP35" s="228"/>
      <c r="NGQ35" s="227"/>
      <c r="NGR35" s="228"/>
      <c r="NGS35" s="227"/>
      <c r="NGT35" s="228"/>
      <c r="NGU35" s="227"/>
      <c r="NGV35" s="228"/>
      <c r="NGW35" s="227"/>
      <c r="NGX35" s="228"/>
      <c r="NGY35" s="227"/>
      <c r="NGZ35" s="228"/>
      <c r="NHA35" s="227"/>
      <c r="NHB35" s="228"/>
      <c r="NHC35" s="227"/>
      <c r="NHD35" s="228"/>
      <c r="NHE35" s="227"/>
      <c r="NHF35" s="228"/>
      <c r="NHG35" s="227"/>
      <c r="NHH35" s="228"/>
      <c r="NHI35" s="227"/>
      <c r="NHJ35" s="228"/>
      <c r="NHK35" s="227"/>
      <c r="NHL35" s="228"/>
      <c r="NHM35" s="227"/>
      <c r="NHN35" s="228"/>
      <c r="NHO35" s="227"/>
      <c r="NHP35" s="228"/>
      <c r="NHQ35" s="227"/>
      <c r="NHR35" s="228"/>
      <c r="NHS35" s="227"/>
      <c r="NHT35" s="228"/>
      <c r="NHU35" s="227"/>
      <c r="NHV35" s="228"/>
      <c r="NHW35" s="227"/>
      <c r="NHX35" s="228"/>
      <c r="NHY35" s="227"/>
      <c r="NHZ35" s="228"/>
      <c r="NIA35" s="227"/>
      <c r="NIB35" s="228"/>
      <c r="NIC35" s="227"/>
      <c r="NID35" s="228"/>
      <c r="NIE35" s="227"/>
      <c r="NIF35" s="228"/>
      <c r="NIG35" s="227"/>
      <c r="NIH35" s="228"/>
      <c r="NII35" s="227"/>
      <c r="NIJ35" s="228"/>
      <c r="NIK35" s="227"/>
      <c r="NIL35" s="228"/>
      <c r="NIM35" s="227"/>
      <c r="NIN35" s="228"/>
      <c r="NIO35" s="227"/>
      <c r="NIP35" s="228"/>
      <c r="NIQ35" s="227"/>
      <c r="NIR35" s="228"/>
      <c r="NIS35" s="227"/>
      <c r="NIT35" s="228"/>
      <c r="NIU35" s="227"/>
      <c r="NIV35" s="228"/>
      <c r="NIW35" s="227"/>
      <c r="NIX35" s="228"/>
      <c r="NIY35" s="227"/>
      <c r="NIZ35" s="228"/>
      <c r="NJA35" s="227"/>
      <c r="NJB35" s="228"/>
      <c r="NJC35" s="227"/>
      <c r="NJD35" s="228"/>
      <c r="NJE35" s="227"/>
      <c r="NJF35" s="228"/>
      <c r="NJG35" s="227"/>
      <c r="NJH35" s="228"/>
      <c r="NJI35" s="227"/>
      <c r="NJJ35" s="228"/>
      <c r="NJK35" s="227"/>
      <c r="NJL35" s="228"/>
      <c r="NJM35" s="227"/>
      <c r="NJN35" s="228"/>
      <c r="NJO35" s="227"/>
      <c r="NJP35" s="228"/>
      <c r="NJQ35" s="227"/>
      <c r="NJR35" s="228"/>
      <c r="NJS35" s="227"/>
      <c r="NJT35" s="228"/>
      <c r="NJU35" s="227"/>
      <c r="NJV35" s="228"/>
      <c r="NJW35" s="227"/>
      <c r="NJX35" s="228"/>
      <c r="NJY35" s="227"/>
      <c r="NJZ35" s="228"/>
      <c r="NKA35" s="227"/>
      <c r="NKB35" s="228"/>
      <c r="NKC35" s="227"/>
      <c r="NKD35" s="228"/>
      <c r="NKE35" s="227"/>
      <c r="NKF35" s="228"/>
      <c r="NKG35" s="227"/>
      <c r="NKH35" s="228"/>
      <c r="NKI35" s="227"/>
      <c r="NKJ35" s="228"/>
      <c r="NKK35" s="227"/>
      <c r="NKL35" s="228"/>
      <c r="NKM35" s="227"/>
      <c r="NKN35" s="228"/>
      <c r="NKO35" s="227"/>
      <c r="NKP35" s="228"/>
      <c r="NKQ35" s="227"/>
      <c r="NKR35" s="228"/>
      <c r="NKS35" s="227"/>
      <c r="NKT35" s="228"/>
      <c r="NKU35" s="227"/>
      <c r="NKV35" s="228"/>
      <c r="NKW35" s="227"/>
      <c r="NKX35" s="228"/>
      <c r="NKY35" s="227"/>
      <c r="NKZ35" s="228"/>
      <c r="NLA35" s="227"/>
      <c r="NLB35" s="228"/>
      <c r="NLC35" s="227"/>
      <c r="NLD35" s="228"/>
      <c r="NLE35" s="227"/>
      <c r="NLF35" s="228"/>
      <c r="NLG35" s="227"/>
      <c r="NLH35" s="228"/>
      <c r="NLI35" s="227"/>
      <c r="NLJ35" s="228"/>
      <c r="NLK35" s="227"/>
      <c r="NLL35" s="228"/>
      <c r="NLM35" s="227"/>
      <c r="NLN35" s="228"/>
      <c r="NLO35" s="227"/>
      <c r="NLP35" s="228"/>
      <c r="NLQ35" s="227"/>
      <c r="NLR35" s="228"/>
      <c r="NLS35" s="227"/>
      <c r="NLT35" s="228"/>
      <c r="NLU35" s="227"/>
      <c r="NLV35" s="228"/>
      <c r="NLW35" s="227"/>
      <c r="NLX35" s="228"/>
      <c r="NLY35" s="227"/>
      <c r="NLZ35" s="228"/>
      <c r="NMA35" s="227"/>
      <c r="NMB35" s="228"/>
      <c r="NMC35" s="227"/>
      <c r="NMD35" s="228"/>
      <c r="NME35" s="227"/>
      <c r="NMF35" s="228"/>
      <c r="NMG35" s="227"/>
      <c r="NMH35" s="228"/>
      <c r="NMI35" s="227"/>
      <c r="NMJ35" s="228"/>
      <c r="NMK35" s="227"/>
      <c r="NML35" s="228"/>
      <c r="NMM35" s="227"/>
      <c r="NMN35" s="228"/>
      <c r="NMO35" s="227"/>
      <c r="NMP35" s="228"/>
      <c r="NMQ35" s="227"/>
      <c r="NMR35" s="228"/>
      <c r="NMS35" s="227"/>
      <c r="NMT35" s="228"/>
      <c r="NMU35" s="227"/>
      <c r="NMV35" s="228"/>
      <c r="NMW35" s="227"/>
      <c r="NMX35" s="228"/>
      <c r="NMY35" s="227"/>
      <c r="NMZ35" s="228"/>
      <c r="NNA35" s="227"/>
      <c r="NNB35" s="228"/>
      <c r="NNC35" s="227"/>
      <c r="NND35" s="228"/>
      <c r="NNE35" s="227"/>
      <c r="NNF35" s="228"/>
      <c r="NNG35" s="227"/>
      <c r="NNH35" s="228"/>
      <c r="NNI35" s="227"/>
      <c r="NNJ35" s="228"/>
      <c r="NNK35" s="227"/>
      <c r="NNL35" s="228"/>
      <c r="NNM35" s="227"/>
      <c r="NNN35" s="228"/>
      <c r="NNO35" s="227"/>
      <c r="NNP35" s="228"/>
      <c r="NNQ35" s="227"/>
      <c r="NNR35" s="228"/>
      <c r="NNS35" s="227"/>
      <c r="NNT35" s="228"/>
      <c r="NNU35" s="227"/>
      <c r="NNV35" s="228"/>
      <c r="NNW35" s="227"/>
      <c r="NNX35" s="228"/>
      <c r="NNY35" s="227"/>
      <c r="NNZ35" s="228"/>
      <c r="NOA35" s="227"/>
      <c r="NOB35" s="228"/>
      <c r="NOC35" s="227"/>
      <c r="NOD35" s="228"/>
      <c r="NOE35" s="227"/>
      <c r="NOF35" s="228"/>
      <c r="NOG35" s="227"/>
      <c r="NOH35" s="228"/>
      <c r="NOI35" s="227"/>
      <c r="NOJ35" s="228"/>
      <c r="NOK35" s="227"/>
      <c r="NOL35" s="228"/>
      <c r="NOM35" s="227"/>
      <c r="NON35" s="228"/>
      <c r="NOO35" s="227"/>
      <c r="NOP35" s="228"/>
      <c r="NOQ35" s="227"/>
      <c r="NOR35" s="228"/>
      <c r="NOS35" s="227"/>
      <c r="NOT35" s="228"/>
      <c r="NOU35" s="227"/>
      <c r="NOV35" s="228"/>
      <c r="NOW35" s="227"/>
      <c r="NOX35" s="228"/>
      <c r="NOY35" s="227"/>
      <c r="NOZ35" s="228"/>
      <c r="NPA35" s="227"/>
      <c r="NPB35" s="228"/>
      <c r="NPC35" s="227"/>
      <c r="NPD35" s="228"/>
      <c r="NPE35" s="227"/>
      <c r="NPF35" s="228"/>
      <c r="NPG35" s="227"/>
      <c r="NPH35" s="228"/>
      <c r="NPI35" s="227"/>
      <c r="NPJ35" s="228"/>
      <c r="NPK35" s="227"/>
      <c r="NPL35" s="228"/>
      <c r="NPM35" s="227"/>
      <c r="NPN35" s="228"/>
      <c r="NPO35" s="227"/>
      <c r="NPP35" s="228"/>
      <c r="NPQ35" s="227"/>
      <c r="NPR35" s="228"/>
      <c r="NPS35" s="227"/>
      <c r="NPT35" s="228"/>
      <c r="NPU35" s="227"/>
      <c r="NPV35" s="228"/>
      <c r="NPW35" s="227"/>
      <c r="NPX35" s="228"/>
      <c r="NPY35" s="227"/>
      <c r="NPZ35" s="228"/>
      <c r="NQA35" s="227"/>
      <c r="NQB35" s="228"/>
      <c r="NQC35" s="227"/>
      <c r="NQD35" s="228"/>
      <c r="NQE35" s="227"/>
      <c r="NQF35" s="228"/>
      <c r="NQG35" s="227"/>
      <c r="NQH35" s="228"/>
      <c r="NQI35" s="227"/>
      <c r="NQJ35" s="228"/>
      <c r="NQK35" s="227"/>
      <c r="NQL35" s="228"/>
      <c r="NQM35" s="227"/>
      <c r="NQN35" s="228"/>
      <c r="NQO35" s="227"/>
      <c r="NQP35" s="228"/>
      <c r="NQQ35" s="227"/>
      <c r="NQR35" s="228"/>
      <c r="NQS35" s="227"/>
      <c r="NQT35" s="228"/>
      <c r="NQU35" s="227"/>
      <c r="NQV35" s="228"/>
      <c r="NQW35" s="227"/>
      <c r="NQX35" s="228"/>
      <c r="NQY35" s="227"/>
      <c r="NQZ35" s="228"/>
      <c r="NRA35" s="227"/>
      <c r="NRB35" s="228"/>
      <c r="NRC35" s="227"/>
      <c r="NRD35" s="228"/>
      <c r="NRE35" s="227"/>
      <c r="NRF35" s="228"/>
      <c r="NRG35" s="227"/>
      <c r="NRH35" s="228"/>
      <c r="NRI35" s="227"/>
      <c r="NRJ35" s="228"/>
      <c r="NRK35" s="227"/>
      <c r="NRL35" s="228"/>
      <c r="NRM35" s="227"/>
      <c r="NRN35" s="228"/>
      <c r="NRO35" s="227"/>
      <c r="NRP35" s="228"/>
      <c r="NRQ35" s="227"/>
      <c r="NRR35" s="228"/>
      <c r="NRS35" s="227"/>
      <c r="NRT35" s="228"/>
      <c r="NRU35" s="227"/>
      <c r="NRV35" s="228"/>
      <c r="NRW35" s="227"/>
      <c r="NRX35" s="228"/>
      <c r="NRY35" s="227"/>
      <c r="NRZ35" s="228"/>
      <c r="NSA35" s="227"/>
      <c r="NSB35" s="228"/>
      <c r="NSC35" s="227"/>
      <c r="NSD35" s="228"/>
      <c r="NSE35" s="227"/>
      <c r="NSF35" s="228"/>
      <c r="NSG35" s="227"/>
      <c r="NSH35" s="228"/>
      <c r="NSI35" s="227"/>
      <c r="NSJ35" s="228"/>
      <c r="NSK35" s="227"/>
      <c r="NSL35" s="228"/>
      <c r="NSM35" s="227"/>
      <c r="NSN35" s="228"/>
      <c r="NSO35" s="227"/>
      <c r="NSP35" s="228"/>
      <c r="NSQ35" s="227"/>
      <c r="NSR35" s="228"/>
      <c r="NSS35" s="227"/>
      <c r="NST35" s="228"/>
      <c r="NSU35" s="227"/>
      <c r="NSV35" s="228"/>
      <c r="NSW35" s="227"/>
      <c r="NSX35" s="228"/>
      <c r="NSY35" s="227"/>
      <c r="NSZ35" s="228"/>
      <c r="NTA35" s="227"/>
      <c r="NTB35" s="228"/>
      <c r="NTC35" s="227"/>
      <c r="NTD35" s="228"/>
      <c r="NTE35" s="227"/>
      <c r="NTF35" s="228"/>
      <c r="NTG35" s="227"/>
      <c r="NTH35" s="228"/>
      <c r="NTI35" s="227"/>
      <c r="NTJ35" s="228"/>
      <c r="NTK35" s="227"/>
      <c r="NTL35" s="228"/>
      <c r="NTM35" s="227"/>
      <c r="NTN35" s="228"/>
      <c r="NTO35" s="227"/>
      <c r="NTP35" s="228"/>
      <c r="NTQ35" s="227"/>
      <c r="NTR35" s="228"/>
      <c r="NTS35" s="227"/>
      <c r="NTT35" s="228"/>
      <c r="NTU35" s="227"/>
      <c r="NTV35" s="228"/>
      <c r="NTW35" s="227"/>
      <c r="NTX35" s="228"/>
      <c r="NTY35" s="227"/>
      <c r="NTZ35" s="228"/>
      <c r="NUA35" s="227"/>
      <c r="NUB35" s="228"/>
      <c r="NUC35" s="227"/>
      <c r="NUD35" s="228"/>
      <c r="NUE35" s="227"/>
      <c r="NUF35" s="228"/>
      <c r="NUG35" s="227"/>
      <c r="NUH35" s="228"/>
      <c r="NUI35" s="227"/>
      <c r="NUJ35" s="228"/>
      <c r="NUK35" s="227"/>
      <c r="NUL35" s="228"/>
      <c r="NUM35" s="227"/>
      <c r="NUN35" s="228"/>
      <c r="NUO35" s="227"/>
      <c r="NUP35" s="228"/>
      <c r="NUQ35" s="227"/>
      <c r="NUR35" s="228"/>
      <c r="NUS35" s="227"/>
      <c r="NUT35" s="228"/>
      <c r="NUU35" s="227"/>
      <c r="NUV35" s="228"/>
      <c r="NUW35" s="227"/>
      <c r="NUX35" s="228"/>
      <c r="NUY35" s="227"/>
      <c r="NUZ35" s="228"/>
      <c r="NVA35" s="227"/>
      <c r="NVB35" s="228"/>
      <c r="NVC35" s="227"/>
      <c r="NVD35" s="228"/>
      <c r="NVE35" s="227"/>
      <c r="NVF35" s="228"/>
      <c r="NVG35" s="227"/>
      <c r="NVH35" s="228"/>
      <c r="NVI35" s="227"/>
      <c r="NVJ35" s="228"/>
      <c r="NVK35" s="227"/>
      <c r="NVL35" s="228"/>
      <c r="NVM35" s="227"/>
      <c r="NVN35" s="228"/>
      <c r="NVO35" s="227"/>
      <c r="NVP35" s="228"/>
      <c r="NVQ35" s="227"/>
      <c r="NVR35" s="228"/>
      <c r="NVS35" s="227"/>
      <c r="NVT35" s="228"/>
      <c r="NVU35" s="227"/>
      <c r="NVV35" s="228"/>
      <c r="NVW35" s="227"/>
      <c r="NVX35" s="228"/>
      <c r="NVY35" s="227"/>
      <c r="NVZ35" s="228"/>
      <c r="NWA35" s="227"/>
      <c r="NWB35" s="228"/>
      <c r="NWC35" s="227"/>
      <c r="NWD35" s="228"/>
      <c r="NWE35" s="227"/>
      <c r="NWF35" s="228"/>
      <c r="NWG35" s="227"/>
      <c r="NWH35" s="228"/>
      <c r="NWI35" s="227"/>
      <c r="NWJ35" s="228"/>
      <c r="NWK35" s="227"/>
      <c r="NWL35" s="228"/>
      <c r="NWM35" s="227"/>
      <c r="NWN35" s="228"/>
      <c r="NWO35" s="227"/>
      <c r="NWP35" s="228"/>
      <c r="NWQ35" s="227"/>
      <c r="NWR35" s="228"/>
      <c r="NWS35" s="227"/>
      <c r="NWT35" s="228"/>
      <c r="NWU35" s="227"/>
      <c r="NWV35" s="228"/>
      <c r="NWW35" s="227"/>
      <c r="NWX35" s="228"/>
      <c r="NWY35" s="227"/>
      <c r="NWZ35" s="228"/>
      <c r="NXA35" s="227"/>
      <c r="NXB35" s="228"/>
      <c r="NXC35" s="227"/>
      <c r="NXD35" s="228"/>
      <c r="NXE35" s="227"/>
      <c r="NXF35" s="228"/>
      <c r="NXG35" s="227"/>
      <c r="NXH35" s="228"/>
      <c r="NXI35" s="227"/>
      <c r="NXJ35" s="228"/>
      <c r="NXK35" s="227"/>
      <c r="NXL35" s="228"/>
      <c r="NXM35" s="227"/>
      <c r="NXN35" s="228"/>
      <c r="NXO35" s="227"/>
      <c r="NXP35" s="228"/>
      <c r="NXQ35" s="227"/>
      <c r="NXR35" s="228"/>
      <c r="NXS35" s="227"/>
      <c r="NXT35" s="228"/>
      <c r="NXU35" s="227"/>
      <c r="NXV35" s="228"/>
      <c r="NXW35" s="227"/>
      <c r="NXX35" s="228"/>
      <c r="NXY35" s="227"/>
      <c r="NXZ35" s="228"/>
      <c r="NYA35" s="227"/>
      <c r="NYB35" s="228"/>
      <c r="NYC35" s="227"/>
      <c r="NYD35" s="228"/>
      <c r="NYE35" s="227"/>
      <c r="NYF35" s="228"/>
      <c r="NYG35" s="227"/>
      <c r="NYH35" s="228"/>
      <c r="NYI35" s="227"/>
      <c r="NYJ35" s="228"/>
      <c r="NYK35" s="227"/>
      <c r="NYL35" s="228"/>
      <c r="NYM35" s="227"/>
      <c r="NYN35" s="228"/>
      <c r="NYO35" s="227"/>
      <c r="NYP35" s="228"/>
      <c r="NYQ35" s="227"/>
      <c r="NYR35" s="228"/>
      <c r="NYS35" s="227"/>
      <c r="NYT35" s="228"/>
      <c r="NYU35" s="227"/>
      <c r="NYV35" s="228"/>
      <c r="NYW35" s="227"/>
      <c r="NYX35" s="228"/>
      <c r="NYY35" s="227"/>
      <c r="NYZ35" s="228"/>
      <c r="NZA35" s="227"/>
      <c r="NZB35" s="228"/>
      <c r="NZC35" s="227"/>
      <c r="NZD35" s="228"/>
      <c r="NZE35" s="227"/>
      <c r="NZF35" s="228"/>
      <c r="NZG35" s="227"/>
      <c r="NZH35" s="228"/>
      <c r="NZI35" s="227"/>
      <c r="NZJ35" s="228"/>
      <c r="NZK35" s="227"/>
      <c r="NZL35" s="228"/>
      <c r="NZM35" s="227"/>
      <c r="NZN35" s="228"/>
      <c r="NZO35" s="227"/>
      <c r="NZP35" s="228"/>
      <c r="NZQ35" s="227"/>
      <c r="NZR35" s="228"/>
      <c r="NZS35" s="227"/>
      <c r="NZT35" s="228"/>
      <c r="NZU35" s="227"/>
      <c r="NZV35" s="228"/>
      <c r="NZW35" s="227"/>
      <c r="NZX35" s="228"/>
      <c r="NZY35" s="227"/>
      <c r="NZZ35" s="228"/>
      <c r="OAA35" s="227"/>
      <c r="OAB35" s="228"/>
      <c r="OAC35" s="227"/>
      <c r="OAD35" s="228"/>
      <c r="OAE35" s="227"/>
      <c r="OAF35" s="228"/>
      <c r="OAG35" s="227"/>
      <c r="OAH35" s="228"/>
      <c r="OAI35" s="227"/>
      <c r="OAJ35" s="228"/>
      <c r="OAK35" s="227"/>
      <c r="OAL35" s="228"/>
      <c r="OAM35" s="227"/>
      <c r="OAN35" s="228"/>
      <c r="OAO35" s="227"/>
      <c r="OAP35" s="228"/>
      <c r="OAQ35" s="227"/>
      <c r="OAR35" s="228"/>
      <c r="OAS35" s="227"/>
      <c r="OAT35" s="228"/>
      <c r="OAU35" s="227"/>
      <c r="OAV35" s="228"/>
      <c r="OAW35" s="227"/>
      <c r="OAX35" s="228"/>
      <c r="OAY35" s="227"/>
      <c r="OAZ35" s="228"/>
      <c r="OBA35" s="227"/>
      <c r="OBB35" s="228"/>
      <c r="OBC35" s="227"/>
      <c r="OBD35" s="228"/>
      <c r="OBE35" s="227"/>
      <c r="OBF35" s="228"/>
      <c r="OBG35" s="227"/>
      <c r="OBH35" s="228"/>
      <c r="OBI35" s="227"/>
      <c r="OBJ35" s="228"/>
      <c r="OBK35" s="227"/>
      <c r="OBL35" s="228"/>
      <c r="OBM35" s="227"/>
      <c r="OBN35" s="228"/>
      <c r="OBO35" s="227"/>
      <c r="OBP35" s="228"/>
      <c r="OBQ35" s="227"/>
      <c r="OBR35" s="228"/>
      <c r="OBS35" s="227"/>
      <c r="OBT35" s="228"/>
      <c r="OBU35" s="227"/>
      <c r="OBV35" s="228"/>
      <c r="OBW35" s="227"/>
      <c r="OBX35" s="228"/>
      <c r="OBY35" s="227"/>
      <c r="OBZ35" s="228"/>
      <c r="OCA35" s="227"/>
      <c r="OCB35" s="228"/>
      <c r="OCC35" s="227"/>
      <c r="OCD35" s="228"/>
      <c r="OCE35" s="227"/>
      <c r="OCF35" s="228"/>
      <c r="OCG35" s="227"/>
      <c r="OCH35" s="228"/>
      <c r="OCI35" s="227"/>
      <c r="OCJ35" s="228"/>
      <c r="OCK35" s="227"/>
      <c r="OCL35" s="228"/>
      <c r="OCM35" s="227"/>
      <c r="OCN35" s="228"/>
      <c r="OCO35" s="227"/>
      <c r="OCP35" s="228"/>
      <c r="OCQ35" s="227"/>
      <c r="OCR35" s="228"/>
      <c r="OCS35" s="227"/>
      <c r="OCT35" s="228"/>
      <c r="OCU35" s="227"/>
      <c r="OCV35" s="228"/>
      <c r="OCW35" s="227"/>
      <c r="OCX35" s="228"/>
      <c r="OCY35" s="227"/>
      <c r="OCZ35" s="228"/>
      <c r="ODA35" s="227"/>
      <c r="ODB35" s="228"/>
      <c r="ODC35" s="227"/>
      <c r="ODD35" s="228"/>
      <c r="ODE35" s="227"/>
      <c r="ODF35" s="228"/>
      <c r="ODG35" s="227"/>
      <c r="ODH35" s="228"/>
      <c r="ODI35" s="227"/>
      <c r="ODJ35" s="228"/>
      <c r="ODK35" s="227"/>
      <c r="ODL35" s="228"/>
      <c r="ODM35" s="227"/>
      <c r="ODN35" s="228"/>
      <c r="ODO35" s="227"/>
      <c r="ODP35" s="228"/>
      <c r="ODQ35" s="227"/>
      <c r="ODR35" s="228"/>
      <c r="ODS35" s="227"/>
      <c r="ODT35" s="228"/>
      <c r="ODU35" s="227"/>
      <c r="ODV35" s="228"/>
      <c r="ODW35" s="227"/>
      <c r="ODX35" s="228"/>
      <c r="ODY35" s="227"/>
      <c r="ODZ35" s="228"/>
      <c r="OEA35" s="227"/>
      <c r="OEB35" s="228"/>
      <c r="OEC35" s="227"/>
      <c r="OED35" s="228"/>
      <c r="OEE35" s="227"/>
      <c r="OEF35" s="228"/>
      <c r="OEG35" s="227"/>
      <c r="OEH35" s="228"/>
      <c r="OEI35" s="227"/>
      <c r="OEJ35" s="228"/>
      <c r="OEK35" s="227"/>
      <c r="OEL35" s="228"/>
      <c r="OEM35" s="227"/>
      <c r="OEN35" s="228"/>
      <c r="OEO35" s="227"/>
      <c r="OEP35" s="228"/>
      <c r="OEQ35" s="227"/>
      <c r="OER35" s="228"/>
      <c r="OES35" s="227"/>
      <c r="OET35" s="228"/>
      <c r="OEU35" s="227"/>
      <c r="OEV35" s="228"/>
      <c r="OEW35" s="227"/>
      <c r="OEX35" s="228"/>
      <c r="OEY35" s="227"/>
      <c r="OEZ35" s="228"/>
      <c r="OFA35" s="227"/>
      <c r="OFB35" s="228"/>
      <c r="OFC35" s="227"/>
      <c r="OFD35" s="228"/>
      <c r="OFE35" s="227"/>
      <c r="OFF35" s="228"/>
      <c r="OFG35" s="227"/>
      <c r="OFH35" s="228"/>
      <c r="OFI35" s="227"/>
      <c r="OFJ35" s="228"/>
      <c r="OFK35" s="227"/>
      <c r="OFL35" s="228"/>
      <c r="OFM35" s="227"/>
      <c r="OFN35" s="228"/>
      <c r="OFO35" s="227"/>
      <c r="OFP35" s="228"/>
      <c r="OFQ35" s="227"/>
      <c r="OFR35" s="228"/>
      <c r="OFS35" s="227"/>
      <c r="OFT35" s="228"/>
      <c r="OFU35" s="227"/>
      <c r="OFV35" s="228"/>
      <c r="OFW35" s="227"/>
      <c r="OFX35" s="228"/>
      <c r="OFY35" s="227"/>
      <c r="OFZ35" s="228"/>
      <c r="OGA35" s="227"/>
      <c r="OGB35" s="228"/>
      <c r="OGC35" s="227"/>
      <c r="OGD35" s="228"/>
      <c r="OGE35" s="227"/>
      <c r="OGF35" s="228"/>
      <c r="OGG35" s="227"/>
      <c r="OGH35" s="228"/>
      <c r="OGI35" s="227"/>
      <c r="OGJ35" s="228"/>
      <c r="OGK35" s="227"/>
      <c r="OGL35" s="228"/>
      <c r="OGM35" s="227"/>
      <c r="OGN35" s="228"/>
      <c r="OGO35" s="227"/>
      <c r="OGP35" s="228"/>
      <c r="OGQ35" s="227"/>
      <c r="OGR35" s="228"/>
      <c r="OGS35" s="227"/>
      <c r="OGT35" s="228"/>
      <c r="OGU35" s="227"/>
      <c r="OGV35" s="228"/>
      <c r="OGW35" s="227"/>
      <c r="OGX35" s="228"/>
      <c r="OGY35" s="227"/>
      <c r="OGZ35" s="228"/>
      <c r="OHA35" s="227"/>
      <c r="OHB35" s="228"/>
      <c r="OHC35" s="227"/>
      <c r="OHD35" s="228"/>
      <c r="OHE35" s="227"/>
      <c r="OHF35" s="228"/>
      <c r="OHG35" s="227"/>
      <c r="OHH35" s="228"/>
      <c r="OHI35" s="227"/>
      <c r="OHJ35" s="228"/>
      <c r="OHK35" s="227"/>
      <c r="OHL35" s="228"/>
      <c r="OHM35" s="227"/>
      <c r="OHN35" s="228"/>
      <c r="OHO35" s="227"/>
      <c r="OHP35" s="228"/>
      <c r="OHQ35" s="227"/>
      <c r="OHR35" s="228"/>
      <c r="OHS35" s="227"/>
      <c r="OHT35" s="228"/>
      <c r="OHU35" s="227"/>
      <c r="OHV35" s="228"/>
      <c r="OHW35" s="227"/>
      <c r="OHX35" s="228"/>
      <c r="OHY35" s="227"/>
      <c r="OHZ35" s="228"/>
      <c r="OIA35" s="227"/>
      <c r="OIB35" s="228"/>
      <c r="OIC35" s="227"/>
      <c r="OID35" s="228"/>
      <c r="OIE35" s="227"/>
      <c r="OIF35" s="228"/>
      <c r="OIG35" s="227"/>
      <c r="OIH35" s="228"/>
      <c r="OII35" s="227"/>
      <c r="OIJ35" s="228"/>
      <c r="OIK35" s="227"/>
      <c r="OIL35" s="228"/>
      <c r="OIM35" s="227"/>
      <c r="OIN35" s="228"/>
      <c r="OIO35" s="227"/>
      <c r="OIP35" s="228"/>
      <c r="OIQ35" s="227"/>
      <c r="OIR35" s="228"/>
      <c r="OIS35" s="227"/>
      <c r="OIT35" s="228"/>
      <c r="OIU35" s="227"/>
      <c r="OIV35" s="228"/>
      <c r="OIW35" s="227"/>
      <c r="OIX35" s="228"/>
      <c r="OIY35" s="227"/>
      <c r="OIZ35" s="228"/>
      <c r="OJA35" s="227"/>
      <c r="OJB35" s="228"/>
      <c r="OJC35" s="227"/>
      <c r="OJD35" s="228"/>
      <c r="OJE35" s="227"/>
      <c r="OJF35" s="228"/>
      <c r="OJG35" s="227"/>
      <c r="OJH35" s="228"/>
      <c r="OJI35" s="227"/>
      <c r="OJJ35" s="228"/>
      <c r="OJK35" s="227"/>
      <c r="OJL35" s="228"/>
      <c r="OJM35" s="227"/>
      <c r="OJN35" s="228"/>
      <c r="OJO35" s="227"/>
      <c r="OJP35" s="228"/>
      <c r="OJQ35" s="227"/>
      <c r="OJR35" s="228"/>
      <c r="OJS35" s="227"/>
      <c r="OJT35" s="228"/>
      <c r="OJU35" s="227"/>
      <c r="OJV35" s="228"/>
      <c r="OJW35" s="227"/>
      <c r="OJX35" s="228"/>
      <c r="OJY35" s="227"/>
      <c r="OJZ35" s="228"/>
      <c r="OKA35" s="227"/>
      <c r="OKB35" s="228"/>
      <c r="OKC35" s="227"/>
      <c r="OKD35" s="228"/>
      <c r="OKE35" s="227"/>
      <c r="OKF35" s="228"/>
      <c r="OKG35" s="227"/>
      <c r="OKH35" s="228"/>
      <c r="OKI35" s="227"/>
      <c r="OKJ35" s="228"/>
      <c r="OKK35" s="227"/>
      <c r="OKL35" s="228"/>
      <c r="OKM35" s="227"/>
      <c r="OKN35" s="228"/>
      <c r="OKO35" s="227"/>
      <c r="OKP35" s="228"/>
      <c r="OKQ35" s="227"/>
      <c r="OKR35" s="228"/>
      <c r="OKS35" s="227"/>
      <c r="OKT35" s="228"/>
      <c r="OKU35" s="227"/>
      <c r="OKV35" s="228"/>
      <c r="OKW35" s="227"/>
      <c r="OKX35" s="228"/>
      <c r="OKY35" s="227"/>
      <c r="OKZ35" s="228"/>
      <c r="OLA35" s="227"/>
      <c r="OLB35" s="228"/>
      <c r="OLC35" s="227"/>
      <c r="OLD35" s="228"/>
      <c r="OLE35" s="227"/>
      <c r="OLF35" s="228"/>
      <c r="OLG35" s="227"/>
      <c r="OLH35" s="228"/>
      <c r="OLI35" s="227"/>
      <c r="OLJ35" s="228"/>
      <c r="OLK35" s="227"/>
      <c r="OLL35" s="228"/>
      <c r="OLM35" s="227"/>
      <c r="OLN35" s="228"/>
      <c r="OLO35" s="227"/>
      <c r="OLP35" s="228"/>
      <c r="OLQ35" s="227"/>
      <c r="OLR35" s="228"/>
      <c r="OLS35" s="227"/>
      <c r="OLT35" s="228"/>
      <c r="OLU35" s="227"/>
      <c r="OLV35" s="228"/>
      <c r="OLW35" s="227"/>
      <c r="OLX35" s="228"/>
      <c r="OLY35" s="227"/>
      <c r="OLZ35" s="228"/>
      <c r="OMA35" s="227"/>
      <c r="OMB35" s="228"/>
      <c r="OMC35" s="227"/>
      <c r="OMD35" s="228"/>
      <c r="OME35" s="227"/>
      <c r="OMF35" s="228"/>
      <c r="OMG35" s="227"/>
      <c r="OMH35" s="228"/>
      <c r="OMI35" s="227"/>
      <c r="OMJ35" s="228"/>
      <c r="OMK35" s="227"/>
      <c r="OML35" s="228"/>
      <c r="OMM35" s="227"/>
      <c r="OMN35" s="228"/>
      <c r="OMO35" s="227"/>
      <c r="OMP35" s="228"/>
      <c r="OMQ35" s="227"/>
      <c r="OMR35" s="228"/>
      <c r="OMS35" s="227"/>
      <c r="OMT35" s="228"/>
      <c r="OMU35" s="227"/>
      <c r="OMV35" s="228"/>
      <c r="OMW35" s="227"/>
      <c r="OMX35" s="228"/>
      <c r="OMY35" s="227"/>
      <c r="OMZ35" s="228"/>
      <c r="ONA35" s="227"/>
      <c r="ONB35" s="228"/>
      <c r="ONC35" s="227"/>
      <c r="OND35" s="228"/>
      <c r="ONE35" s="227"/>
      <c r="ONF35" s="228"/>
      <c r="ONG35" s="227"/>
      <c r="ONH35" s="228"/>
      <c r="ONI35" s="227"/>
      <c r="ONJ35" s="228"/>
      <c r="ONK35" s="227"/>
      <c r="ONL35" s="228"/>
      <c r="ONM35" s="227"/>
      <c r="ONN35" s="228"/>
      <c r="ONO35" s="227"/>
      <c r="ONP35" s="228"/>
      <c r="ONQ35" s="227"/>
      <c r="ONR35" s="228"/>
      <c r="ONS35" s="227"/>
      <c r="ONT35" s="228"/>
      <c r="ONU35" s="227"/>
      <c r="ONV35" s="228"/>
      <c r="ONW35" s="227"/>
      <c r="ONX35" s="228"/>
      <c r="ONY35" s="227"/>
      <c r="ONZ35" s="228"/>
      <c r="OOA35" s="227"/>
      <c r="OOB35" s="228"/>
      <c r="OOC35" s="227"/>
      <c r="OOD35" s="228"/>
      <c r="OOE35" s="227"/>
      <c r="OOF35" s="228"/>
      <c r="OOG35" s="227"/>
      <c r="OOH35" s="228"/>
      <c r="OOI35" s="227"/>
      <c r="OOJ35" s="228"/>
      <c r="OOK35" s="227"/>
      <c r="OOL35" s="228"/>
      <c r="OOM35" s="227"/>
      <c r="OON35" s="228"/>
      <c r="OOO35" s="227"/>
      <c r="OOP35" s="228"/>
      <c r="OOQ35" s="227"/>
      <c r="OOR35" s="228"/>
      <c r="OOS35" s="227"/>
      <c r="OOT35" s="228"/>
      <c r="OOU35" s="227"/>
      <c r="OOV35" s="228"/>
      <c r="OOW35" s="227"/>
      <c r="OOX35" s="228"/>
      <c r="OOY35" s="227"/>
      <c r="OOZ35" s="228"/>
      <c r="OPA35" s="227"/>
      <c r="OPB35" s="228"/>
      <c r="OPC35" s="227"/>
      <c r="OPD35" s="228"/>
      <c r="OPE35" s="227"/>
      <c r="OPF35" s="228"/>
      <c r="OPG35" s="227"/>
      <c r="OPH35" s="228"/>
      <c r="OPI35" s="227"/>
      <c r="OPJ35" s="228"/>
      <c r="OPK35" s="227"/>
      <c r="OPL35" s="228"/>
      <c r="OPM35" s="227"/>
      <c r="OPN35" s="228"/>
      <c r="OPO35" s="227"/>
      <c r="OPP35" s="228"/>
      <c r="OPQ35" s="227"/>
      <c r="OPR35" s="228"/>
      <c r="OPS35" s="227"/>
      <c r="OPT35" s="228"/>
      <c r="OPU35" s="227"/>
      <c r="OPV35" s="228"/>
      <c r="OPW35" s="227"/>
      <c r="OPX35" s="228"/>
      <c r="OPY35" s="227"/>
      <c r="OPZ35" s="228"/>
      <c r="OQA35" s="227"/>
      <c r="OQB35" s="228"/>
      <c r="OQC35" s="227"/>
      <c r="OQD35" s="228"/>
      <c r="OQE35" s="227"/>
      <c r="OQF35" s="228"/>
      <c r="OQG35" s="227"/>
      <c r="OQH35" s="228"/>
      <c r="OQI35" s="227"/>
      <c r="OQJ35" s="228"/>
      <c r="OQK35" s="227"/>
      <c r="OQL35" s="228"/>
      <c r="OQM35" s="227"/>
      <c r="OQN35" s="228"/>
      <c r="OQO35" s="227"/>
      <c r="OQP35" s="228"/>
      <c r="OQQ35" s="227"/>
      <c r="OQR35" s="228"/>
      <c r="OQS35" s="227"/>
      <c r="OQT35" s="228"/>
      <c r="OQU35" s="227"/>
      <c r="OQV35" s="228"/>
      <c r="OQW35" s="227"/>
      <c r="OQX35" s="228"/>
      <c r="OQY35" s="227"/>
      <c r="OQZ35" s="228"/>
      <c r="ORA35" s="227"/>
      <c r="ORB35" s="228"/>
      <c r="ORC35" s="227"/>
      <c r="ORD35" s="228"/>
      <c r="ORE35" s="227"/>
      <c r="ORF35" s="228"/>
      <c r="ORG35" s="227"/>
      <c r="ORH35" s="228"/>
      <c r="ORI35" s="227"/>
      <c r="ORJ35" s="228"/>
      <c r="ORK35" s="227"/>
      <c r="ORL35" s="228"/>
      <c r="ORM35" s="227"/>
      <c r="ORN35" s="228"/>
      <c r="ORO35" s="227"/>
      <c r="ORP35" s="228"/>
      <c r="ORQ35" s="227"/>
      <c r="ORR35" s="228"/>
      <c r="ORS35" s="227"/>
      <c r="ORT35" s="228"/>
      <c r="ORU35" s="227"/>
      <c r="ORV35" s="228"/>
      <c r="ORW35" s="227"/>
      <c r="ORX35" s="228"/>
      <c r="ORY35" s="227"/>
      <c r="ORZ35" s="228"/>
      <c r="OSA35" s="227"/>
      <c r="OSB35" s="228"/>
      <c r="OSC35" s="227"/>
      <c r="OSD35" s="228"/>
      <c r="OSE35" s="227"/>
      <c r="OSF35" s="228"/>
      <c r="OSG35" s="227"/>
      <c r="OSH35" s="228"/>
      <c r="OSI35" s="227"/>
      <c r="OSJ35" s="228"/>
      <c r="OSK35" s="227"/>
      <c r="OSL35" s="228"/>
      <c r="OSM35" s="227"/>
      <c r="OSN35" s="228"/>
      <c r="OSO35" s="227"/>
      <c r="OSP35" s="228"/>
      <c r="OSQ35" s="227"/>
      <c r="OSR35" s="228"/>
      <c r="OSS35" s="227"/>
      <c r="OST35" s="228"/>
      <c r="OSU35" s="227"/>
      <c r="OSV35" s="228"/>
      <c r="OSW35" s="227"/>
      <c r="OSX35" s="228"/>
      <c r="OSY35" s="227"/>
      <c r="OSZ35" s="228"/>
      <c r="OTA35" s="227"/>
      <c r="OTB35" s="228"/>
      <c r="OTC35" s="227"/>
      <c r="OTD35" s="228"/>
      <c r="OTE35" s="227"/>
      <c r="OTF35" s="228"/>
      <c r="OTG35" s="227"/>
      <c r="OTH35" s="228"/>
      <c r="OTI35" s="227"/>
      <c r="OTJ35" s="228"/>
      <c r="OTK35" s="227"/>
      <c r="OTL35" s="228"/>
      <c r="OTM35" s="227"/>
      <c r="OTN35" s="228"/>
      <c r="OTO35" s="227"/>
      <c r="OTP35" s="228"/>
      <c r="OTQ35" s="227"/>
      <c r="OTR35" s="228"/>
      <c r="OTS35" s="227"/>
      <c r="OTT35" s="228"/>
      <c r="OTU35" s="227"/>
      <c r="OTV35" s="228"/>
      <c r="OTW35" s="227"/>
      <c r="OTX35" s="228"/>
      <c r="OTY35" s="227"/>
      <c r="OTZ35" s="228"/>
      <c r="OUA35" s="227"/>
      <c r="OUB35" s="228"/>
      <c r="OUC35" s="227"/>
      <c r="OUD35" s="228"/>
      <c r="OUE35" s="227"/>
      <c r="OUF35" s="228"/>
      <c r="OUG35" s="227"/>
      <c r="OUH35" s="228"/>
      <c r="OUI35" s="227"/>
      <c r="OUJ35" s="228"/>
      <c r="OUK35" s="227"/>
      <c r="OUL35" s="228"/>
      <c r="OUM35" s="227"/>
      <c r="OUN35" s="228"/>
      <c r="OUO35" s="227"/>
      <c r="OUP35" s="228"/>
      <c r="OUQ35" s="227"/>
      <c r="OUR35" s="228"/>
      <c r="OUS35" s="227"/>
      <c r="OUT35" s="228"/>
      <c r="OUU35" s="227"/>
      <c r="OUV35" s="228"/>
      <c r="OUW35" s="227"/>
      <c r="OUX35" s="228"/>
      <c r="OUY35" s="227"/>
      <c r="OUZ35" s="228"/>
      <c r="OVA35" s="227"/>
      <c r="OVB35" s="228"/>
      <c r="OVC35" s="227"/>
      <c r="OVD35" s="228"/>
      <c r="OVE35" s="227"/>
      <c r="OVF35" s="228"/>
      <c r="OVG35" s="227"/>
      <c r="OVH35" s="228"/>
      <c r="OVI35" s="227"/>
      <c r="OVJ35" s="228"/>
      <c r="OVK35" s="227"/>
      <c r="OVL35" s="228"/>
      <c r="OVM35" s="227"/>
      <c r="OVN35" s="228"/>
      <c r="OVO35" s="227"/>
      <c r="OVP35" s="228"/>
      <c r="OVQ35" s="227"/>
      <c r="OVR35" s="228"/>
      <c r="OVS35" s="227"/>
      <c r="OVT35" s="228"/>
      <c r="OVU35" s="227"/>
      <c r="OVV35" s="228"/>
      <c r="OVW35" s="227"/>
      <c r="OVX35" s="228"/>
      <c r="OVY35" s="227"/>
      <c r="OVZ35" s="228"/>
      <c r="OWA35" s="227"/>
      <c r="OWB35" s="228"/>
      <c r="OWC35" s="227"/>
      <c r="OWD35" s="228"/>
      <c r="OWE35" s="227"/>
      <c r="OWF35" s="228"/>
      <c r="OWG35" s="227"/>
      <c r="OWH35" s="228"/>
      <c r="OWI35" s="227"/>
      <c r="OWJ35" s="228"/>
      <c r="OWK35" s="227"/>
      <c r="OWL35" s="228"/>
      <c r="OWM35" s="227"/>
      <c r="OWN35" s="228"/>
      <c r="OWO35" s="227"/>
      <c r="OWP35" s="228"/>
      <c r="OWQ35" s="227"/>
      <c r="OWR35" s="228"/>
      <c r="OWS35" s="227"/>
      <c r="OWT35" s="228"/>
      <c r="OWU35" s="227"/>
      <c r="OWV35" s="228"/>
      <c r="OWW35" s="227"/>
      <c r="OWX35" s="228"/>
      <c r="OWY35" s="227"/>
      <c r="OWZ35" s="228"/>
      <c r="OXA35" s="227"/>
      <c r="OXB35" s="228"/>
      <c r="OXC35" s="227"/>
      <c r="OXD35" s="228"/>
      <c r="OXE35" s="227"/>
      <c r="OXF35" s="228"/>
      <c r="OXG35" s="227"/>
      <c r="OXH35" s="228"/>
      <c r="OXI35" s="227"/>
      <c r="OXJ35" s="228"/>
      <c r="OXK35" s="227"/>
      <c r="OXL35" s="228"/>
      <c r="OXM35" s="227"/>
      <c r="OXN35" s="228"/>
      <c r="OXO35" s="227"/>
      <c r="OXP35" s="228"/>
      <c r="OXQ35" s="227"/>
      <c r="OXR35" s="228"/>
      <c r="OXS35" s="227"/>
      <c r="OXT35" s="228"/>
      <c r="OXU35" s="227"/>
      <c r="OXV35" s="228"/>
      <c r="OXW35" s="227"/>
      <c r="OXX35" s="228"/>
      <c r="OXY35" s="227"/>
      <c r="OXZ35" s="228"/>
      <c r="OYA35" s="227"/>
      <c r="OYB35" s="228"/>
      <c r="OYC35" s="227"/>
      <c r="OYD35" s="228"/>
      <c r="OYE35" s="227"/>
      <c r="OYF35" s="228"/>
      <c r="OYG35" s="227"/>
      <c r="OYH35" s="228"/>
      <c r="OYI35" s="227"/>
      <c r="OYJ35" s="228"/>
      <c r="OYK35" s="227"/>
      <c r="OYL35" s="228"/>
      <c r="OYM35" s="227"/>
      <c r="OYN35" s="228"/>
      <c r="OYO35" s="227"/>
      <c r="OYP35" s="228"/>
      <c r="OYQ35" s="227"/>
      <c r="OYR35" s="228"/>
      <c r="OYS35" s="227"/>
      <c r="OYT35" s="228"/>
      <c r="OYU35" s="227"/>
      <c r="OYV35" s="228"/>
      <c r="OYW35" s="227"/>
      <c r="OYX35" s="228"/>
      <c r="OYY35" s="227"/>
      <c r="OYZ35" s="228"/>
      <c r="OZA35" s="227"/>
      <c r="OZB35" s="228"/>
      <c r="OZC35" s="227"/>
      <c r="OZD35" s="228"/>
      <c r="OZE35" s="227"/>
      <c r="OZF35" s="228"/>
      <c r="OZG35" s="227"/>
      <c r="OZH35" s="228"/>
      <c r="OZI35" s="227"/>
      <c r="OZJ35" s="228"/>
      <c r="OZK35" s="227"/>
      <c r="OZL35" s="228"/>
      <c r="OZM35" s="227"/>
      <c r="OZN35" s="228"/>
      <c r="OZO35" s="227"/>
      <c r="OZP35" s="228"/>
      <c r="OZQ35" s="227"/>
      <c r="OZR35" s="228"/>
      <c r="OZS35" s="227"/>
      <c r="OZT35" s="228"/>
      <c r="OZU35" s="227"/>
      <c r="OZV35" s="228"/>
      <c r="OZW35" s="227"/>
      <c r="OZX35" s="228"/>
      <c r="OZY35" s="227"/>
      <c r="OZZ35" s="228"/>
      <c r="PAA35" s="227"/>
      <c r="PAB35" s="228"/>
      <c r="PAC35" s="227"/>
      <c r="PAD35" s="228"/>
      <c r="PAE35" s="227"/>
      <c r="PAF35" s="228"/>
      <c r="PAG35" s="227"/>
      <c r="PAH35" s="228"/>
      <c r="PAI35" s="227"/>
      <c r="PAJ35" s="228"/>
      <c r="PAK35" s="227"/>
      <c r="PAL35" s="228"/>
      <c r="PAM35" s="227"/>
      <c r="PAN35" s="228"/>
      <c r="PAO35" s="227"/>
      <c r="PAP35" s="228"/>
      <c r="PAQ35" s="227"/>
      <c r="PAR35" s="228"/>
      <c r="PAS35" s="227"/>
      <c r="PAT35" s="228"/>
      <c r="PAU35" s="227"/>
      <c r="PAV35" s="228"/>
      <c r="PAW35" s="227"/>
      <c r="PAX35" s="228"/>
      <c r="PAY35" s="227"/>
      <c r="PAZ35" s="228"/>
      <c r="PBA35" s="227"/>
      <c r="PBB35" s="228"/>
      <c r="PBC35" s="227"/>
      <c r="PBD35" s="228"/>
      <c r="PBE35" s="227"/>
      <c r="PBF35" s="228"/>
      <c r="PBG35" s="227"/>
      <c r="PBH35" s="228"/>
      <c r="PBI35" s="227"/>
      <c r="PBJ35" s="228"/>
      <c r="PBK35" s="227"/>
      <c r="PBL35" s="228"/>
      <c r="PBM35" s="227"/>
      <c r="PBN35" s="228"/>
      <c r="PBO35" s="227"/>
      <c r="PBP35" s="228"/>
      <c r="PBQ35" s="227"/>
      <c r="PBR35" s="228"/>
      <c r="PBS35" s="227"/>
      <c r="PBT35" s="228"/>
      <c r="PBU35" s="227"/>
      <c r="PBV35" s="228"/>
      <c r="PBW35" s="227"/>
      <c r="PBX35" s="228"/>
      <c r="PBY35" s="227"/>
      <c r="PBZ35" s="228"/>
      <c r="PCA35" s="227"/>
      <c r="PCB35" s="228"/>
      <c r="PCC35" s="227"/>
      <c r="PCD35" s="228"/>
      <c r="PCE35" s="227"/>
      <c r="PCF35" s="228"/>
      <c r="PCG35" s="227"/>
      <c r="PCH35" s="228"/>
      <c r="PCI35" s="227"/>
      <c r="PCJ35" s="228"/>
      <c r="PCK35" s="227"/>
      <c r="PCL35" s="228"/>
      <c r="PCM35" s="227"/>
      <c r="PCN35" s="228"/>
      <c r="PCO35" s="227"/>
      <c r="PCP35" s="228"/>
      <c r="PCQ35" s="227"/>
      <c r="PCR35" s="228"/>
      <c r="PCS35" s="227"/>
      <c r="PCT35" s="228"/>
      <c r="PCU35" s="227"/>
      <c r="PCV35" s="228"/>
      <c r="PCW35" s="227"/>
      <c r="PCX35" s="228"/>
      <c r="PCY35" s="227"/>
      <c r="PCZ35" s="228"/>
      <c r="PDA35" s="227"/>
      <c r="PDB35" s="228"/>
      <c r="PDC35" s="227"/>
      <c r="PDD35" s="228"/>
      <c r="PDE35" s="227"/>
      <c r="PDF35" s="228"/>
      <c r="PDG35" s="227"/>
      <c r="PDH35" s="228"/>
      <c r="PDI35" s="227"/>
      <c r="PDJ35" s="228"/>
      <c r="PDK35" s="227"/>
      <c r="PDL35" s="228"/>
      <c r="PDM35" s="227"/>
      <c r="PDN35" s="228"/>
      <c r="PDO35" s="227"/>
      <c r="PDP35" s="228"/>
      <c r="PDQ35" s="227"/>
      <c r="PDR35" s="228"/>
      <c r="PDS35" s="227"/>
      <c r="PDT35" s="228"/>
      <c r="PDU35" s="227"/>
      <c r="PDV35" s="228"/>
      <c r="PDW35" s="227"/>
      <c r="PDX35" s="228"/>
      <c r="PDY35" s="227"/>
      <c r="PDZ35" s="228"/>
      <c r="PEA35" s="227"/>
      <c r="PEB35" s="228"/>
      <c r="PEC35" s="227"/>
      <c r="PED35" s="228"/>
      <c r="PEE35" s="227"/>
      <c r="PEF35" s="228"/>
      <c r="PEG35" s="227"/>
      <c r="PEH35" s="228"/>
      <c r="PEI35" s="227"/>
      <c r="PEJ35" s="228"/>
      <c r="PEK35" s="227"/>
      <c r="PEL35" s="228"/>
      <c r="PEM35" s="227"/>
      <c r="PEN35" s="228"/>
      <c r="PEO35" s="227"/>
      <c r="PEP35" s="228"/>
      <c r="PEQ35" s="227"/>
      <c r="PER35" s="228"/>
      <c r="PES35" s="227"/>
      <c r="PET35" s="228"/>
      <c r="PEU35" s="227"/>
      <c r="PEV35" s="228"/>
      <c r="PEW35" s="227"/>
      <c r="PEX35" s="228"/>
      <c r="PEY35" s="227"/>
      <c r="PEZ35" s="228"/>
      <c r="PFA35" s="227"/>
      <c r="PFB35" s="228"/>
      <c r="PFC35" s="227"/>
      <c r="PFD35" s="228"/>
      <c r="PFE35" s="227"/>
      <c r="PFF35" s="228"/>
      <c r="PFG35" s="227"/>
      <c r="PFH35" s="228"/>
      <c r="PFI35" s="227"/>
      <c r="PFJ35" s="228"/>
      <c r="PFK35" s="227"/>
      <c r="PFL35" s="228"/>
      <c r="PFM35" s="227"/>
      <c r="PFN35" s="228"/>
      <c r="PFO35" s="227"/>
      <c r="PFP35" s="228"/>
      <c r="PFQ35" s="227"/>
      <c r="PFR35" s="228"/>
      <c r="PFS35" s="227"/>
      <c r="PFT35" s="228"/>
      <c r="PFU35" s="227"/>
      <c r="PFV35" s="228"/>
      <c r="PFW35" s="227"/>
      <c r="PFX35" s="228"/>
      <c r="PFY35" s="227"/>
      <c r="PFZ35" s="228"/>
      <c r="PGA35" s="227"/>
      <c r="PGB35" s="228"/>
      <c r="PGC35" s="227"/>
      <c r="PGD35" s="228"/>
      <c r="PGE35" s="227"/>
      <c r="PGF35" s="228"/>
      <c r="PGG35" s="227"/>
      <c r="PGH35" s="228"/>
      <c r="PGI35" s="227"/>
      <c r="PGJ35" s="228"/>
      <c r="PGK35" s="227"/>
      <c r="PGL35" s="228"/>
      <c r="PGM35" s="227"/>
      <c r="PGN35" s="228"/>
      <c r="PGO35" s="227"/>
      <c r="PGP35" s="228"/>
      <c r="PGQ35" s="227"/>
      <c r="PGR35" s="228"/>
      <c r="PGS35" s="227"/>
      <c r="PGT35" s="228"/>
      <c r="PGU35" s="227"/>
      <c r="PGV35" s="228"/>
      <c r="PGW35" s="227"/>
      <c r="PGX35" s="228"/>
      <c r="PGY35" s="227"/>
      <c r="PGZ35" s="228"/>
      <c r="PHA35" s="227"/>
      <c r="PHB35" s="228"/>
      <c r="PHC35" s="227"/>
      <c r="PHD35" s="228"/>
      <c r="PHE35" s="227"/>
      <c r="PHF35" s="228"/>
      <c r="PHG35" s="227"/>
      <c r="PHH35" s="228"/>
      <c r="PHI35" s="227"/>
      <c r="PHJ35" s="228"/>
      <c r="PHK35" s="227"/>
      <c r="PHL35" s="228"/>
      <c r="PHM35" s="227"/>
      <c r="PHN35" s="228"/>
      <c r="PHO35" s="227"/>
      <c r="PHP35" s="228"/>
      <c r="PHQ35" s="227"/>
      <c r="PHR35" s="228"/>
      <c r="PHS35" s="227"/>
      <c r="PHT35" s="228"/>
      <c r="PHU35" s="227"/>
      <c r="PHV35" s="228"/>
      <c r="PHW35" s="227"/>
      <c r="PHX35" s="228"/>
      <c r="PHY35" s="227"/>
      <c r="PHZ35" s="228"/>
      <c r="PIA35" s="227"/>
      <c r="PIB35" s="228"/>
      <c r="PIC35" s="227"/>
      <c r="PID35" s="228"/>
      <c r="PIE35" s="227"/>
      <c r="PIF35" s="228"/>
      <c r="PIG35" s="227"/>
      <c r="PIH35" s="228"/>
      <c r="PII35" s="227"/>
      <c r="PIJ35" s="228"/>
      <c r="PIK35" s="227"/>
      <c r="PIL35" s="228"/>
      <c r="PIM35" s="227"/>
      <c r="PIN35" s="228"/>
      <c r="PIO35" s="227"/>
      <c r="PIP35" s="228"/>
      <c r="PIQ35" s="227"/>
      <c r="PIR35" s="228"/>
      <c r="PIS35" s="227"/>
      <c r="PIT35" s="228"/>
      <c r="PIU35" s="227"/>
      <c r="PIV35" s="228"/>
      <c r="PIW35" s="227"/>
      <c r="PIX35" s="228"/>
      <c r="PIY35" s="227"/>
      <c r="PIZ35" s="228"/>
      <c r="PJA35" s="227"/>
      <c r="PJB35" s="228"/>
      <c r="PJC35" s="227"/>
      <c r="PJD35" s="228"/>
      <c r="PJE35" s="227"/>
      <c r="PJF35" s="228"/>
      <c r="PJG35" s="227"/>
      <c r="PJH35" s="228"/>
      <c r="PJI35" s="227"/>
      <c r="PJJ35" s="228"/>
      <c r="PJK35" s="227"/>
      <c r="PJL35" s="228"/>
      <c r="PJM35" s="227"/>
      <c r="PJN35" s="228"/>
      <c r="PJO35" s="227"/>
      <c r="PJP35" s="228"/>
      <c r="PJQ35" s="227"/>
      <c r="PJR35" s="228"/>
      <c r="PJS35" s="227"/>
      <c r="PJT35" s="228"/>
      <c r="PJU35" s="227"/>
      <c r="PJV35" s="228"/>
      <c r="PJW35" s="227"/>
      <c r="PJX35" s="228"/>
      <c r="PJY35" s="227"/>
      <c r="PJZ35" s="228"/>
      <c r="PKA35" s="227"/>
      <c r="PKB35" s="228"/>
      <c r="PKC35" s="227"/>
      <c r="PKD35" s="228"/>
      <c r="PKE35" s="227"/>
      <c r="PKF35" s="228"/>
      <c r="PKG35" s="227"/>
      <c r="PKH35" s="228"/>
      <c r="PKI35" s="227"/>
      <c r="PKJ35" s="228"/>
      <c r="PKK35" s="227"/>
      <c r="PKL35" s="228"/>
      <c r="PKM35" s="227"/>
      <c r="PKN35" s="228"/>
      <c r="PKO35" s="227"/>
      <c r="PKP35" s="228"/>
      <c r="PKQ35" s="227"/>
      <c r="PKR35" s="228"/>
      <c r="PKS35" s="227"/>
      <c r="PKT35" s="228"/>
      <c r="PKU35" s="227"/>
      <c r="PKV35" s="228"/>
      <c r="PKW35" s="227"/>
      <c r="PKX35" s="228"/>
      <c r="PKY35" s="227"/>
      <c r="PKZ35" s="228"/>
      <c r="PLA35" s="227"/>
      <c r="PLB35" s="228"/>
      <c r="PLC35" s="227"/>
      <c r="PLD35" s="228"/>
      <c r="PLE35" s="227"/>
      <c r="PLF35" s="228"/>
      <c r="PLG35" s="227"/>
      <c r="PLH35" s="228"/>
      <c r="PLI35" s="227"/>
      <c r="PLJ35" s="228"/>
      <c r="PLK35" s="227"/>
      <c r="PLL35" s="228"/>
      <c r="PLM35" s="227"/>
      <c r="PLN35" s="228"/>
      <c r="PLO35" s="227"/>
      <c r="PLP35" s="228"/>
      <c r="PLQ35" s="227"/>
      <c r="PLR35" s="228"/>
      <c r="PLS35" s="227"/>
      <c r="PLT35" s="228"/>
      <c r="PLU35" s="227"/>
      <c r="PLV35" s="228"/>
      <c r="PLW35" s="227"/>
      <c r="PLX35" s="228"/>
      <c r="PLY35" s="227"/>
      <c r="PLZ35" s="228"/>
      <c r="PMA35" s="227"/>
      <c r="PMB35" s="228"/>
      <c r="PMC35" s="227"/>
      <c r="PMD35" s="228"/>
      <c r="PME35" s="227"/>
      <c r="PMF35" s="228"/>
      <c r="PMG35" s="227"/>
      <c r="PMH35" s="228"/>
      <c r="PMI35" s="227"/>
      <c r="PMJ35" s="228"/>
      <c r="PMK35" s="227"/>
      <c r="PML35" s="228"/>
      <c r="PMM35" s="227"/>
      <c r="PMN35" s="228"/>
      <c r="PMO35" s="227"/>
      <c r="PMP35" s="228"/>
      <c r="PMQ35" s="227"/>
      <c r="PMR35" s="228"/>
      <c r="PMS35" s="227"/>
      <c r="PMT35" s="228"/>
      <c r="PMU35" s="227"/>
      <c r="PMV35" s="228"/>
      <c r="PMW35" s="227"/>
      <c r="PMX35" s="228"/>
      <c r="PMY35" s="227"/>
      <c r="PMZ35" s="228"/>
      <c r="PNA35" s="227"/>
      <c r="PNB35" s="228"/>
      <c r="PNC35" s="227"/>
      <c r="PND35" s="228"/>
      <c r="PNE35" s="227"/>
      <c r="PNF35" s="228"/>
      <c r="PNG35" s="227"/>
      <c r="PNH35" s="228"/>
      <c r="PNI35" s="227"/>
      <c r="PNJ35" s="228"/>
      <c r="PNK35" s="227"/>
      <c r="PNL35" s="228"/>
      <c r="PNM35" s="227"/>
      <c r="PNN35" s="228"/>
      <c r="PNO35" s="227"/>
      <c r="PNP35" s="228"/>
      <c r="PNQ35" s="227"/>
      <c r="PNR35" s="228"/>
      <c r="PNS35" s="227"/>
      <c r="PNT35" s="228"/>
      <c r="PNU35" s="227"/>
      <c r="PNV35" s="228"/>
      <c r="PNW35" s="227"/>
      <c r="PNX35" s="228"/>
      <c r="PNY35" s="227"/>
      <c r="PNZ35" s="228"/>
      <c r="POA35" s="227"/>
      <c r="POB35" s="228"/>
      <c r="POC35" s="227"/>
      <c r="POD35" s="228"/>
      <c r="POE35" s="227"/>
      <c r="POF35" s="228"/>
      <c r="POG35" s="227"/>
      <c r="POH35" s="228"/>
      <c r="POI35" s="227"/>
      <c r="POJ35" s="228"/>
      <c r="POK35" s="227"/>
      <c r="POL35" s="228"/>
      <c r="POM35" s="227"/>
      <c r="PON35" s="228"/>
      <c r="POO35" s="227"/>
      <c r="POP35" s="228"/>
      <c r="POQ35" s="227"/>
      <c r="POR35" s="228"/>
      <c r="POS35" s="227"/>
      <c r="POT35" s="228"/>
      <c r="POU35" s="227"/>
      <c r="POV35" s="228"/>
      <c r="POW35" s="227"/>
      <c r="POX35" s="228"/>
      <c r="POY35" s="227"/>
      <c r="POZ35" s="228"/>
      <c r="PPA35" s="227"/>
      <c r="PPB35" s="228"/>
      <c r="PPC35" s="227"/>
      <c r="PPD35" s="228"/>
      <c r="PPE35" s="227"/>
      <c r="PPF35" s="228"/>
      <c r="PPG35" s="227"/>
      <c r="PPH35" s="228"/>
      <c r="PPI35" s="227"/>
      <c r="PPJ35" s="228"/>
      <c r="PPK35" s="227"/>
      <c r="PPL35" s="228"/>
      <c r="PPM35" s="227"/>
      <c r="PPN35" s="228"/>
      <c r="PPO35" s="227"/>
      <c r="PPP35" s="228"/>
      <c r="PPQ35" s="227"/>
      <c r="PPR35" s="228"/>
      <c r="PPS35" s="227"/>
      <c r="PPT35" s="228"/>
      <c r="PPU35" s="227"/>
      <c r="PPV35" s="228"/>
      <c r="PPW35" s="227"/>
      <c r="PPX35" s="228"/>
      <c r="PPY35" s="227"/>
      <c r="PPZ35" s="228"/>
      <c r="PQA35" s="227"/>
      <c r="PQB35" s="228"/>
      <c r="PQC35" s="227"/>
      <c r="PQD35" s="228"/>
      <c r="PQE35" s="227"/>
      <c r="PQF35" s="228"/>
      <c r="PQG35" s="227"/>
      <c r="PQH35" s="228"/>
      <c r="PQI35" s="227"/>
      <c r="PQJ35" s="228"/>
      <c r="PQK35" s="227"/>
      <c r="PQL35" s="228"/>
      <c r="PQM35" s="227"/>
      <c r="PQN35" s="228"/>
      <c r="PQO35" s="227"/>
      <c r="PQP35" s="228"/>
      <c r="PQQ35" s="227"/>
      <c r="PQR35" s="228"/>
      <c r="PQS35" s="227"/>
      <c r="PQT35" s="228"/>
      <c r="PQU35" s="227"/>
      <c r="PQV35" s="228"/>
      <c r="PQW35" s="227"/>
      <c r="PQX35" s="228"/>
      <c r="PQY35" s="227"/>
      <c r="PQZ35" s="228"/>
      <c r="PRA35" s="227"/>
      <c r="PRB35" s="228"/>
      <c r="PRC35" s="227"/>
      <c r="PRD35" s="228"/>
      <c r="PRE35" s="227"/>
      <c r="PRF35" s="228"/>
      <c r="PRG35" s="227"/>
      <c r="PRH35" s="228"/>
      <c r="PRI35" s="227"/>
      <c r="PRJ35" s="228"/>
      <c r="PRK35" s="227"/>
      <c r="PRL35" s="228"/>
      <c r="PRM35" s="227"/>
      <c r="PRN35" s="228"/>
      <c r="PRO35" s="227"/>
      <c r="PRP35" s="228"/>
      <c r="PRQ35" s="227"/>
      <c r="PRR35" s="228"/>
      <c r="PRS35" s="227"/>
      <c r="PRT35" s="228"/>
      <c r="PRU35" s="227"/>
      <c r="PRV35" s="228"/>
      <c r="PRW35" s="227"/>
      <c r="PRX35" s="228"/>
      <c r="PRY35" s="227"/>
      <c r="PRZ35" s="228"/>
      <c r="PSA35" s="227"/>
      <c r="PSB35" s="228"/>
      <c r="PSC35" s="227"/>
      <c r="PSD35" s="228"/>
      <c r="PSE35" s="227"/>
      <c r="PSF35" s="228"/>
      <c r="PSG35" s="227"/>
      <c r="PSH35" s="228"/>
      <c r="PSI35" s="227"/>
      <c r="PSJ35" s="228"/>
      <c r="PSK35" s="227"/>
      <c r="PSL35" s="228"/>
      <c r="PSM35" s="227"/>
      <c r="PSN35" s="228"/>
      <c r="PSO35" s="227"/>
      <c r="PSP35" s="228"/>
      <c r="PSQ35" s="227"/>
      <c r="PSR35" s="228"/>
      <c r="PSS35" s="227"/>
      <c r="PST35" s="228"/>
      <c r="PSU35" s="227"/>
      <c r="PSV35" s="228"/>
      <c r="PSW35" s="227"/>
      <c r="PSX35" s="228"/>
      <c r="PSY35" s="227"/>
      <c r="PSZ35" s="228"/>
      <c r="PTA35" s="227"/>
      <c r="PTB35" s="228"/>
      <c r="PTC35" s="227"/>
      <c r="PTD35" s="228"/>
      <c r="PTE35" s="227"/>
      <c r="PTF35" s="228"/>
      <c r="PTG35" s="227"/>
      <c r="PTH35" s="228"/>
      <c r="PTI35" s="227"/>
      <c r="PTJ35" s="228"/>
      <c r="PTK35" s="227"/>
      <c r="PTL35" s="228"/>
      <c r="PTM35" s="227"/>
      <c r="PTN35" s="228"/>
      <c r="PTO35" s="227"/>
      <c r="PTP35" s="228"/>
      <c r="PTQ35" s="227"/>
      <c r="PTR35" s="228"/>
      <c r="PTS35" s="227"/>
      <c r="PTT35" s="228"/>
      <c r="PTU35" s="227"/>
      <c r="PTV35" s="228"/>
      <c r="PTW35" s="227"/>
      <c r="PTX35" s="228"/>
      <c r="PTY35" s="227"/>
      <c r="PTZ35" s="228"/>
      <c r="PUA35" s="227"/>
      <c r="PUB35" s="228"/>
      <c r="PUC35" s="227"/>
      <c r="PUD35" s="228"/>
      <c r="PUE35" s="227"/>
      <c r="PUF35" s="228"/>
      <c r="PUG35" s="227"/>
      <c r="PUH35" s="228"/>
      <c r="PUI35" s="227"/>
      <c r="PUJ35" s="228"/>
      <c r="PUK35" s="227"/>
      <c r="PUL35" s="228"/>
      <c r="PUM35" s="227"/>
      <c r="PUN35" s="228"/>
      <c r="PUO35" s="227"/>
      <c r="PUP35" s="228"/>
      <c r="PUQ35" s="227"/>
      <c r="PUR35" s="228"/>
      <c r="PUS35" s="227"/>
      <c r="PUT35" s="228"/>
      <c r="PUU35" s="227"/>
      <c r="PUV35" s="228"/>
      <c r="PUW35" s="227"/>
      <c r="PUX35" s="228"/>
      <c r="PUY35" s="227"/>
      <c r="PUZ35" s="228"/>
      <c r="PVA35" s="227"/>
      <c r="PVB35" s="228"/>
      <c r="PVC35" s="227"/>
      <c r="PVD35" s="228"/>
      <c r="PVE35" s="227"/>
      <c r="PVF35" s="228"/>
      <c r="PVG35" s="227"/>
      <c r="PVH35" s="228"/>
      <c r="PVI35" s="227"/>
      <c r="PVJ35" s="228"/>
      <c r="PVK35" s="227"/>
      <c r="PVL35" s="228"/>
      <c r="PVM35" s="227"/>
      <c r="PVN35" s="228"/>
      <c r="PVO35" s="227"/>
      <c r="PVP35" s="228"/>
      <c r="PVQ35" s="227"/>
      <c r="PVR35" s="228"/>
      <c r="PVS35" s="227"/>
      <c r="PVT35" s="228"/>
      <c r="PVU35" s="227"/>
      <c r="PVV35" s="228"/>
      <c r="PVW35" s="227"/>
      <c r="PVX35" s="228"/>
      <c r="PVY35" s="227"/>
      <c r="PVZ35" s="228"/>
      <c r="PWA35" s="227"/>
      <c r="PWB35" s="228"/>
      <c r="PWC35" s="227"/>
      <c r="PWD35" s="228"/>
      <c r="PWE35" s="227"/>
      <c r="PWF35" s="228"/>
      <c r="PWG35" s="227"/>
      <c r="PWH35" s="228"/>
      <c r="PWI35" s="227"/>
      <c r="PWJ35" s="228"/>
      <c r="PWK35" s="227"/>
      <c r="PWL35" s="228"/>
      <c r="PWM35" s="227"/>
      <c r="PWN35" s="228"/>
      <c r="PWO35" s="227"/>
      <c r="PWP35" s="228"/>
      <c r="PWQ35" s="227"/>
      <c r="PWR35" s="228"/>
      <c r="PWS35" s="227"/>
      <c r="PWT35" s="228"/>
      <c r="PWU35" s="227"/>
      <c r="PWV35" s="228"/>
      <c r="PWW35" s="227"/>
      <c r="PWX35" s="228"/>
      <c r="PWY35" s="227"/>
      <c r="PWZ35" s="228"/>
      <c r="PXA35" s="227"/>
      <c r="PXB35" s="228"/>
      <c r="PXC35" s="227"/>
      <c r="PXD35" s="228"/>
      <c r="PXE35" s="227"/>
      <c r="PXF35" s="228"/>
      <c r="PXG35" s="227"/>
      <c r="PXH35" s="228"/>
      <c r="PXI35" s="227"/>
      <c r="PXJ35" s="228"/>
      <c r="PXK35" s="227"/>
      <c r="PXL35" s="228"/>
      <c r="PXM35" s="227"/>
      <c r="PXN35" s="228"/>
      <c r="PXO35" s="227"/>
      <c r="PXP35" s="228"/>
      <c r="PXQ35" s="227"/>
      <c r="PXR35" s="228"/>
      <c r="PXS35" s="227"/>
      <c r="PXT35" s="228"/>
      <c r="PXU35" s="227"/>
      <c r="PXV35" s="228"/>
      <c r="PXW35" s="227"/>
      <c r="PXX35" s="228"/>
      <c r="PXY35" s="227"/>
      <c r="PXZ35" s="228"/>
      <c r="PYA35" s="227"/>
      <c r="PYB35" s="228"/>
      <c r="PYC35" s="227"/>
      <c r="PYD35" s="228"/>
      <c r="PYE35" s="227"/>
      <c r="PYF35" s="228"/>
      <c r="PYG35" s="227"/>
      <c r="PYH35" s="228"/>
      <c r="PYI35" s="227"/>
      <c r="PYJ35" s="228"/>
      <c r="PYK35" s="227"/>
      <c r="PYL35" s="228"/>
      <c r="PYM35" s="227"/>
      <c r="PYN35" s="228"/>
      <c r="PYO35" s="227"/>
      <c r="PYP35" s="228"/>
      <c r="PYQ35" s="227"/>
      <c r="PYR35" s="228"/>
      <c r="PYS35" s="227"/>
      <c r="PYT35" s="228"/>
      <c r="PYU35" s="227"/>
      <c r="PYV35" s="228"/>
      <c r="PYW35" s="227"/>
      <c r="PYX35" s="228"/>
      <c r="PYY35" s="227"/>
      <c r="PYZ35" s="228"/>
      <c r="PZA35" s="227"/>
      <c r="PZB35" s="228"/>
      <c r="PZC35" s="227"/>
      <c r="PZD35" s="228"/>
      <c r="PZE35" s="227"/>
      <c r="PZF35" s="228"/>
      <c r="PZG35" s="227"/>
      <c r="PZH35" s="228"/>
      <c r="PZI35" s="227"/>
      <c r="PZJ35" s="228"/>
      <c r="PZK35" s="227"/>
      <c r="PZL35" s="228"/>
      <c r="PZM35" s="227"/>
      <c r="PZN35" s="228"/>
      <c r="PZO35" s="227"/>
      <c r="PZP35" s="228"/>
      <c r="PZQ35" s="227"/>
      <c r="PZR35" s="228"/>
      <c r="PZS35" s="227"/>
      <c r="PZT35" s="228"/>
      <c r="PZU35" s="227"/>
      <c r="PZV35" s="228"/>
      <c r="PZW35" s="227"/>
      <c r="PZX35" s="228"/>
      <c r="PZY35" s="227"/>
      <c r="PZZ35" s="228"/>
      <c r="QAA35" s="227"/>
      <c r="QAB35" s="228"/>
      <c r="QAC35" s="227"/>
      <c r="QAD35" s="228"/>
      <c r="QAE35" s="227"/>
      <c r="QAF35" s="228"/>
      <c r="QAG35" s="227"/>
      <c r="QAH35" s="228"/>
      <c r="QAI35" s="227"/>
      <c r="QAJ35" s="228"/>
      <c r="QAK35" s="227"/>
      <c r="QAL35" s="228"/>
      <c r="QAM35" s="227"/>
      <c r="QAN35" s="228"/>
      <c r="QAO35" s="227"/>
      <c r="QAP35" s="228"/>
      <c r="QAQ35" s="227"/>
      <c r="QAR35" s="228"/>
      <c r="QAS35" s="227"/>
      <c r="QAT35" s="228"/>
      <c r="QAU35" s="227"/>
      <c r="QAV35" s="228"/>
      <c r="QAW35" s="227"/>
      <c r="QAX35" s="228"/>
      <c r="QAY35" s="227"/>
      <c r="QAZ35" s="228"/>
      <c r="QBA35" s="227"/>
      <c r="QBB35" s="228"/>
      <c r="QBC35" s="227"/>
      <c r="QBD35" s="228"/>
      <c r="QBE35" s="227"/>
      <c r="QBF35" s="228"/>
      <c r="QBG35" s="227"/>
      <c r="QBH35" s="228"/>
      <c r="QBI35" s="227"/>
      <c r="QBJ35" s="228"/>
      <c r="QBK35" s="227"/>
      <c r="QBL35" s="228"/>
      <c r="QBM35" s="227"/>
      <c r="QBN35" s="228"/>
      <c r="QBO35" s="227"/>
      <c r="QBP35" s="228"/>
      <c r="QBQ35" s="227"/>
      <c r="QBR35" s="228"/>
      <c r="QBS35" s="227"/>
      <c r="QBT35" s="228"/>
      <c r="QBU35" s="227"/>
      <c r="QBV35" s="228"/>
      <c r="QBW35" s="227"/>
      <c r="QBX35" s="228"/>
      <c r="QBY35" s="227"/>
      <c r="QBZ35" s="228"/>
      <c r="QCA35" s="227"/>
      <c r="QCB35" s="228"/>
      <c r="QCC35" s="227"/>
      <c r="QCD35" s="228"/>
      <c r="QCE35" s="227"/>
      <c r="QCF35" s="228"/>
      <c r="QCG35" s="227"/>
      <c r="QCH35" s="228"/>
      <c r="QCI35" s="227"/>
      <c r="QCJ35" s="228"/>
      <c r="QCK35" s="227"/>
      <c r="QCL35" s="228"/>
      <c r="QCM35" s="227"/>
      <c r="QCN35" s="228"/>
      <c r="QCO35" s="227"/>
      <c r="QCP35" s="228"/>
      <c r="QCQ35" s="227"/>
      <c r="QCR35" s="228"/>
      <c r="QCS35" s="227"/>
      <c r="QCT35" s="228"/>
      <c r="QCU35" s="227"/>
      <c r="QCV35" s="228"/>
      <c r="QCW35" s="227"/>
      <c r="QCX35" s="228"/>
      <c r="QCY35" s="227"/>
      <c r="QCZ35" s="228"/>
      <c r="QDA35" s="227"/>
      <c r="QDB35" s="228"/>
      <c r="QDC35" s="227"/>
      <c r="QDD35" s="228"/>
      <c r="QDE35" s="227"/>
      <c r="QDF35" s="228"/>
      <c r="QDG35" s="227"/>
      <c r="QDH35" s="228"/>
      <c r="QDI35" s="227"/>
      <c r="QDJ35" s="228"/>
      <c r="QDK35" s="227"/>
      <c r="QDL35" s="228"/>
      <c r="QDM35" s="227"/>
      <c r="QDN35" s="228"/>
      <c r="QDO35" s="227"/>
      <c r="QDP35" s="228"/>
      <c r="QDQ35" s="227"/>
      <c r="QDR35" s="228"/>
      <c r="QDS35" s="227"/>
      <c r="QDT35" s="228"/>
      <c r="QDU35" s="227"/>
      <c r="QDV35" s="228"/>
      <c r="QDW35" s="227"/>
      <c r="QDX35" s="228"/>
      <c r="QDY35" s="227"/>
      <c r="QDZ35" s="228"/>
      <c r="QEA35" s="227"/>
      <c r="QEB35" s="228"/>
      <c r="QEC35" s="227"/>
      <c r="QED35" s="228"/>
      <c r="QEE35" s="227"/>
      <c r="QEF35" s="228"/>
      <c r="QEG35" s="227"/>
      <c r="QEH35" s="228"/>
      <c r="QEI35" s="227"/>
      <c r="QEJ35" s="228"/>
      <c r="QEK35" s="227"/>
      <c r="QEL35" s="228"/>
      <c r="QEM35" s="227"/>
      <c r="QEN35" s="228"/>
      <c r="QEO35" s="227"/>
      <c r="QEP35" s="228"/>
      <c r="QEQ35" s="227"/>
      <c r="QER35" s="228"/>
      <c r="QES35" s="227"/>
      <c r="QET35" s="228"/>
      <c r="QEU35" s="227"/>
      <c r="QEV35" s="228"/>
      <c r="QEW35" s="227"/>
      <c r="QEX35" s="228"/>
      <c r="QEY35" s="227"/>
      <c r="QEZ35" s="228"/>
      <c r="QFA35" s="227"/>
      <c r="QFB35" s="228"/>
      <c r="QFC35" s="227"/>
      <c r="QFD35" s="228"/>
      <c r="QFE35" s="227"/>
      <c r="QFF35" s="228"/>
      <c r="QFG35" s="227"/>
      <c r="QFH35" s="228"/>
      <c r="QFI35" s="227"/>
      <c r="QFJ35" s="228"/>
      <c r="QFK35" s="227"/>
      <c r="QFL35" s="228"/>
      <c r="QFM35" s="227"/>
      <c r="QFN35" s="228"/>
      <c r="QFO35" s="227"/>
      <c r="QFP35" s="228"/>
      <c r="QFQ35" s="227"/>
      <c r="QFR35" s="228"/>
      <c r="QFS35" s="227"/>
      <c r="QFT35" s="228"/>
      <c r="QFU35" s="227"/>
      <c r="QFV35" s="228"/>
      <c r="QFW35" s="227"/>
      <c r="QFX35" s="228"/>
      <c r="QFY35" s="227"/>
      <c r="QFZ35" s="228"/>
      <c r="QGA35" s="227"/>
      <c r="QGB35" s="228"/>
      <c r="QGC35" s="227"/>
      <c r="QGD35" s="228"/>
      <c r="QGE35" s="227"/>
      <c r="QGF35" s="228"/>
      <c r="QGG35" s="227"/>
      <c r="QGH35" s="228"/>
      <c r="QGI35" s="227"/>
      <c r="QGJ35" s="228"/>
      <c r="QGK35" s="227"/>
      <c r="QGL35" s="228"/>
      <c r="QGM35" s="227"/>
      <c r="QGN35" s="228"/>
      <c r="QGO35" s="227"/>
      <c r="QGP35" s="228"/>
      <c r="QGQ35" s="227"/>
      <c r="QGR35" s="228"/>
      <c r="QGS35" s="227"/>
      <c r="QGT35" s="228"/>
      <c r="QGU35" s="227"/>
      <c r="QGV35" s="228"/>
      <c r="QGW35" s="227"/>
      <c r="QGX35" s="228"/>
      <c r="QGY35" s="227"/>
      <c r="QGZ35" s="228"/>
      <c r="QHA35" s="227"/>
      <c r="QHB35" s="228"/>
      <c r="QHC35" s="227"/>
      <c r="QHD35" s="228"/>
      <c r="QHE35" s="227"/>
      <c r="QHF35" s="228"/>
      <c r="QHG35" s="227"/>
      <c r="QHH35" s="228"/>
      <c r="QHI35" s="227"/>
      <c r="QHJ35" s="228"/>
      <c r="QHK35" s="227"/>
      <c r="QHL35" s="228"/>
      <c r="QHM35" s="227"/>
      <c r="QHN35" s="228"/>
      <c r="QHO35" s="227"/>
      <c r="QHP35" s="228"/>
      <c r="QHQ35" s="227"/>
      <c r="QHR35" s="228"/>
      <c r="QHS35" s="227"/>
      <c r="QHT35" s="228"/>
      <c r="QHU35" s="227"/>
      <c r="QHV35" s="228"/>
      <c r="QHW35" s="227"/>
      <c r="QHX35" s="228"/>
      <c r="QHY35" s="227"/>
      <c r="QHZ35" s="228"/>
      <c r="QIA35" s="227"/>
      <c r="QIB35" s="228"/>
      <c r="QIC35" s="227"/>
      <c r="QID35" s="228"/>
      <c r="QIE35" s="227"/>
      <c r="QIF35" s="228"/>
      <c r="QIG35" s="227"/>
      <c r="QIH35" s="228"/>
      <c r="QII35" s="227"/>
      <c r="QIJ35" s="228"/>
      <c r="QIK35" s="227"/>
      <c r="QIL35" s="228"/>
      <c r="QIM35" s="227"/>
      <c r="QIN35" s="228"/>
      <c r="QIO35" s="227"/>
      <c r="QIP35" s="228"/>
      <c r="QIQ35" s="227"/>
      <c r="QIR35" s="228"/>
      <c r="QIS35" s="227"/>
      <c r="QIT35" s="228"/>
      <c r="QIU35" s="227"/>
      <c r="QIV35" s="228"/>
      <c r="QIW35" s="227"/>
      <c r="QIX35" s="228"/>
      <c r="QIY35" s="227"/>
      <c r="QIZ35" s="228"/>
      <c r="QJA35" s="227"/>
      <c r="QJB35" s="228"/>
      <c r="QJC35" s="227"/>
      <c r="QJD35" s="228"/>
      <c r="QJE35" s="227"/>
      <c r="QJF35" s="228"/>
      <c r="QJG35" s="227"/>
      <c r="QJH35" s="228"/>
      <c r="QJI35" s="227"/>
      <c r="QJJ35" s="228"/>
      <c r="QJK35" s="227"/>
      <c r="QJL35" s="228"/>
      <c r="QJM35" s="227"/>
      <c r="QJN35" s="228"/>
      <c r="QJO35" s="227"/>
      <c r="QJP35" s="228"/>
      <c r="QJQ35" s="227"/>
      <c r="QJR35" s="228"/>
      <c r="QJS35" s="227"/>
      <c r="QJT35" s="228"/>
      <c r="QJU35" s="227"/>
      <c r="QJV35" s="228"/>
      <c r="QJW35" s="227"/>
      <c r="QJX35" s="228"/>
      <c r="QJY35" s="227"/>
      <c r="QJZ35" s="228"/>
      <c r="QKA35" s="227"/>
      <c r="QKB35" s="228"/>
      <c r="QKC35" s="227"/>
      <c r="QKD35" s="228"/>
      <c r="QKE35" s="227"/>
      <c r="QKF35" s="228"/>
      <c r="QKG35" s="227"/>
      <c r="QKH35" s="228"/>
      <c r="QKI35" s="227"/>
      <c r="QKJ35" s="228"/>
      <c r="QKK35" s="227"/>
      <c r="QKL35" s="228"/>
      <c r="QKM35" s="227"/>
      <c r="QKN35" s="228"/>
      <c r="QKO35" s="227"/>
      <c r="QKP35" s="228"/>
      <c r="QKQ35" s="227"/>
      <c r="QKR35" s="228"/>
      <c r="QKS35" s="227"/>
      <c r="QKT35" s="228"/>
      <c r="QKU35" s="227"/>
      <c r="QKV35" s="228"/>
      <c r="QKW35" s="227"/>
      <c r="QKX35" s="228"/>
      <c r="QKY35" s="227"/>
      <c r="QKZ35" s="228"/>
      <c r="QLA35" s="227"/>
      <c r="QLB35" s="228"/>
      <c r="QLC35" s="227"/>
      <c r="QLD35" s="228"/>
      <c r="QLE35" s="227"/>
      <c r="QLF35" s="228"/>
      <c r="QLG35" s="227"/>
      <c r="QLH35" s="228"/>
      <c r="QLI35" s="227"/>
      <c r="QLJ35" s="228"/>
      <c r="QLK35" s="227"/>
      <c r="QLL35" s="228"/>
      <c r="QLM35" s="227"/>
      <c r="QLN35" s="228"/>
      <c r="QLO35" s="227"/>
      <c r="QLP35" s="228"/>
      <c r="QLQ35" s="227"/>
      <c r="QLR35" s="228"/>
      <c r="QLS35" s="227"/>
      <c r="QLT35" s="228"/>
      <c r="QLU35" s="227"/>
      <c r="QLV35" s="228"/>
      <c r="QLW35" s="227"/>
      <c r="QLX35" s="228"/>
      <c r="QLY35" s="227"/>
      <c r="QLZ35" s="228"/>
      <c r="QMA35" s="227"/>
      <c r="QMB35" s="228"/>
      <c r="QMC35" s="227"/>
      <c r="QMD35" s="228"/>
      <c r="QME35" s="227"/>
      <c r="QMF35" s="228"/>
      <c r="QMG35" s="227"/>
      <c r="QMH35" s="228"/>
      <c r="QMI35" s="227"/>
      <c r="QMJ35" s="228"/>
      <c r="QMK35" s="227"/>
      <c r="QML35" s="228"/>
      <c r="QMM35" s="227"/>
      <c r="QMN35" s="228"/>
      <c r="QMO35" s="227"/>
      <c r="QMP35" s="228"/>
      <c r="QMQ35" s="227"/>
      <c r="QMR35" s="228"/>
      <c r="QMS35" s="227"/>
      <c r="QMT35" s="228"/>
      <c r="QMU35" s="227"/>
      <c r="QMV35" s="228"/>
      <c r="QMW35" s="227"/>
      <c r="QMX35" s="228"/>
      <c r="QMY35" s="227"/>
      <c r="QMZ35" s="228"/>
      <c r="QNA35" s="227"/>
      <c r="QNB35" s="228"/>
      <c r="QNC35" s="227"/>
      <c r="QND35" s="228"/>
      <c r="QNE35" s="227"/>
      <c r="QNF35" s="228"/>
      <c r="QNG35" s="227"/>
      <c r="QNH35" s="228"/>
      <c r="QNI35" s="227"/>
      <c r="QNJ35" s="228"/>
      <c r="QNK35" s="227"/>
      <c r="QNL35" s="228"/>
      <c r="QNM35" s="227"/>
      <c r="QNN35" s="228"/>
      <c r="QNO35" s="227"/>
      <c r="QNP35" s="228"/>
      <c r="QNQ35" s="227"/>
      <c r="QNR35" s="228"/>
      <c r="QNS35" s="227"/>
      <c r="QNT35" s="228"/>
      <c r="QNU35" s="227"/>
      <c r="QNV35" s="228"/>
      <c r="QNW35" s="227"/>
      <c r="QNX35" s="228"/>
      <c r="QNY35" s="227"/>
      <c r="QNZ35" s="228"/>
      <c r="QOA35" s="227"/>
      <c r="QOB35" s="228"/>
      <c r="QOC35" s="227"/>
      <c r="QOD35" s="228"/>
      <c r="QOE35" s="227"/>
      <c r="QOF35" s="228"/>
      <c r="QOG35" s="227"/>
      <c r="QOH35" s="228"/>
      <c r="QOI35" s="227"/>
      <c r="QOJ35" s="228"/>
      <c r="QOK35" s="227"/>
      <c r="QOL35" s="228"/>
      <c r="QOM35" s="227"/>
      <c r="QON35" s="228"/>
      <c r="QOO35" s="227"/>
      <c r="QOP35" s="228"/>
      <c r="QOQ35" s="227"/>
      <c r="QOR35" s="228"/>
      <c r="QOS35" s="227"/>
      <c r="QOT35" s="228"/>
      <c r="QOU35" s="227"/>
      <c r="QOV35" s="228"/>
      <c r="QOW35" s="227"/>
      <c r="QOX35" s="228"/>
      <c r="QOY35" s="227"/>
      <c r="QOZ35" s="228"/>
      <c r="QPA35" s="227"/>
      <c r="QPB35" s="228"/>
      <c r="QPC35" s="227"/>
      <c r="QPD35" s="228"/>
      <c r="QPE35" s="227"/>
      <c r="QPF35" s="228"/>
      <c r="QPG35" s="227"/>
      <c r="QPH35" s="228"/>
      <c r="QPI35" s="227"/>
      <c r="QPJ35" s="228"/>
      <c r="QPK35" s="227"/>
      <c r="QPL35" s="228"/>
      <c r="QPM35" s="227"/>
      <c r="QPN35" s="228"/>
      <c r="QPO35" s="227"/>
      <c r="QPP35" s="228"/>
      <c r="QPQ35" s="227"/>
      <c r="QPR35" s="228"/>
      <c r="QPS35" s="227"/>
      <c r="QPT35" s="228"/>
      <c r="QPU35" s="227"/>
      <c r="QPV35" s="228"/>
      <c r="QPW35" s="227"/>
      <c r="QPX35" s="228"/>
      <c r="QPY35" s="227"/>
      <c r="QPZ35" s="228"/>
      <c r="QQA35" s="227"/>
      <c r="QQB35" s="228"/>
      <c r="QQC35" s="227"/>
      <c r="QQD35" s="228"/>
      <c r="QQE35" s="227"/>
      <c r="QQF35" s="228"/>
      <c r="QQG35" s="227"/>
      <c r="QQH35" s="228"/>
      <c r="QQI35" s="227"/>
      <c r="QQJ35" s="228"/>
      <c r="QQK35" s="227"/>
      <c r="QQL35" s="228"/>
      <c r="QQM35" s="227"/>
      <c r="QQN35" s="228"/>
      <c r="QQO35" s="227"/>
      <c r="QQP35" s="228"/>
      <c r="QQQ35" s="227"/>
      <c r="QQR35" s="228"/>
      <c r="QQS35" s="227"/>
      <c r="QQT35" s="228"/>
      <c r="QQU35" s="227"/>
      <c r="QQV35" s="228"/>
      <c r="QQW35" s="227"/>
      <c r="QQX35" s="228"/>
      <c r="QQY35" s="227"/>
      <c r="QQZ35" s="228"/>
      <c r="QRA35" s="227"/>
      <c r="QRB35" s="228"/>
      <c r="QRC35" s="227"/>
      <c r="QRD35" s="228"/>
      <c r="QRE35" s="227"/>
      <c r="QRF35" s="228"/>
      <c r="QRG35" s="227"/>
      <c r="QRH35" s="228"/>
      <c r="QRI35" s="227"/>
      <c r="QRJ35" s="228"/>
      <c r="QRK35" s="227"/>
      <c r="QRL35" s="228"/>
      <c r="QRM35" s="227"/>
      <c r="QRN35" s="228"/>
      <c r="QRO35" s="227"/>
      <c r="QRP35" s="228"/>
      <c r="QRQ35" s="227"/>
      <c r="QRR35" s="228"/>
      <c r="QRS35" s="227"/>
      <c r="QRT35" s="228"/>
      <c r="QRU35" s="227"/>
      <c r="QRV35" s="228"/>
      <c r="QRW35" s="227"/>
      <c r="QRX35" s="228"/>
      <c r="QRY35" s="227"/>
      <c r="QRZ35" s="228"/>
      <c r="QSA35" s="227"/>
      <c r="QSB35" s="228"/>
      <c r="QSC35" s="227"/>
      <c r="QSD35" s="228"/>
      <c r="QSE35" s="227"/>
      <c r="QSF35" s="228"/>
      <c r="QSG35" s="227"/>
      <c r="QSH35" s="228"/>
      <c r="QSI35" s="227"/>
      <c r="QSJ35" s="228"/>
      <c r="QSK35" s="227"/>
      <c r="QSL35" s="228"/>
      <c r="QSM35" s="227"/>
      <c r="QSN35" s="228"/>
      <c r="QSO35" s="227"/>
      <c r="QSP35" s="228"/>
      <c r="QSQ35" s="227"/>
      <c r="QSR35" s="228"/>
      <c r="QSS35" s="227"/>
      <c r="QST35" s="228"/>
      <c r="QSU35" s="227"/>
      <c r="QSV35" s="228"/>
      <c r="QSW35" s="227"/>
      <c r="QSX35" s="228"/>
      <c r="QSY35" s="227"/>
      <c r="QSZ35" s="228"/>
      <c r="QTA35" s="227"/>
      <c r="QTB35" s="228"/>
      <c r="QTC35" s="227"/>
      <c r="QTD35" s="228"/>
      <c r="QTE35" s="227"/>
      <c r="QTF35" s="228"/>
      <c r="QTG35" s="227"/>
      <c r="QTH35" s="228"/>
      <c r="QTI35" s="227"/>
      <c r="QTJ35" s="228"/>
      <c r="QTK35" s="227"/>
      <c r="QTL35" s="228"/>
      <c r="QTM35" s="227"/>
      <c r="QTN35" s="228"/>
      <c r="QTO35" s="227"/>
      <c r="QTP35" s="228"/>
      <c r="QTQ35" s="227"/>
      <c r="QTR35" s="228"/>
      <c r="QTS35" s="227"/>
      <c r="QTT35" s="228"/>
      <c r="QTU35" s="227"/>
      <c r="QTV35" s="228"/>
      <c r="QTW35" s="227"/>
      <c r="QTX35" s="228"/>
      <c r="QTY35" s="227"/>
      <c r="QTZ35" s="228"/>
      <c r="QUA35" s="227"/>
      <c r="QUB35" s="228"/>
      <c r="QUC35" s="227"/>
      <c r="QUD35" s="228"/>
      <c r="QUE35" s="227"/>
      <c r="QUF35" s="228"/>
      <c r="QUG35" s="227"/>
      <c r="QUH35" s="228"/>
      <c r="QUI35" s="227"/>
      <c r="QUJ35" s="228"/>
      <c r="QUK35" s="227"/>
      <c r="QUL35" s="228"/>
      <c r="QUM35" s="227"/>
      <c r="QUN35" s="228"/>
      <c r="QUO35" s="227"/>
      <c r="QUP35" s="228"/>
      <c r="QUQ35" s="227"/>
      <c r="QUR35" s="228"/>
      <c r="QUS35" s="227"/>
      <c r="QUT35" s="228"/>
      <c r="QUU35" s="227"/>
      <c r="QUV35" s="228"/>
      <c r="QUW35" s="227"/>
      <c r="QUX35" s="228"/>
      <c r="QUY35" s="227"/>
      <c r="QUZ35" s="228"/>
      <c r="QVA35" s="227"/>
      <c r="QVB35" s="228"/>
      <c r="QVC35" s="227"/>
      <c r="QVD35" s="228"/>
      <c r="QVE35" s="227"/>
      <c r="QVF35" s="228"/>
      <c r="QVG35" s="227"/>
      <c r="QVH35" s="228"/>
      <c r="QVI35" s="227"/>
      <c r="QVJ35" s="228"/>
      <c r="QVK35" s="227"/>
      <c r="QVL35" s="228"/>
      <c r="QVM35" s="227"/>
      <c r="QVN35" s="228"/>
      <c r="QVO35" s="227"/>
      <c r="QVP35" s="228"/>
      <c r="QVQ35" s="227"/>
      <c r="QVR35" s="228"/>
      <c r="QVS35" s="227"/>
      <c r="QVT35" s="228"/>
      <c r="QVU35" s="227"/>
      <c r="QVV35" s="228"/>
      <c r="QVW35" s="227"/>
      <c r="QVX35" s="228"/>
      <c r="QVY35" s="227"/>
      <c r="QVZ35" s="228"/>
      <c r="QWA35" s="227"/>
      <c r="QWB35" s="228"/>
      <c r="QWC35" s="227"/>
      <c r="QWD35" s="228"/>
      <c r="QWE35" s="227"/>
      <c r="QWF35" s="228"/>
      <c r="QWG35" s="227"/>
      <c r="QWH35" s="228"/>
      <c r="QWI35" s="227"/>
      <c r="QWJ35" s="228"/>
      <c r="QWK35" s="227"/>
      <c r="QWL35" s="228"/>
      <c r="QWM35" s="227"/>
      <c r="QWN35" s="228"/>
      <c r="QWO35" s="227"/>
      <c r="QWP35" s="228"/>
      <c r="QWQ35" s="227"/>
      <c r="QWR35" s="228"/>
      <c r="QWS35" s="227"/>
      <c r="QWT35" s="228"/>
      <c r="QWU35" s="227"/>
      <c r="QWV35" s="228"/>
      <c r="QWW35" s="227"/>
      <c r="QWX35" s="228"/>
      <c r="QWY35" s="227"/>
      <c r="QWZ35" s="228"/>
      <c r="QXA35" s="227"/>
      <c r="QXB35" s="228"/>
      <c r="QXC35" s="227"/>
      <c r="QXD35" s="228"/>
      <c r="QXE35" s="227"/>
      <c r="QXF35" s="228"/>
      <c r="QXG35" s="227"/>
      <c r="QXH35" s="228"/>
      <c r="QXI35" s="227"/>
      <c r="QXJ35" s="228"/>
      <c r="QXK35" s="227"/>
      <c r="QXL35" s="228"/>
      <c r="QXM35" s="227"/>
      <c r="QXN35" s="228"/>
      <c r="QXO35" s="227"/>
      <c r="QXP35" s="228"/>
      <c r="QXQ35" s="227"/>
      <c r="QXR35" s="228"/>
      <c r="QXS35" s="227"/>
      <c r="QXT35" s="228"/>
      <c r="QXU35" s="227"/>
      <c r="QXV35" s="228"/>
      <c r="QXW35" s="227"/>
      <c r="QXX35" s="228"/>
      <c r="QXY35" s="227"/>
      <c r="QXZ35" s="228"/>
      <c r="QYA35" s="227"/>
      <c r="QYB35" s="228"/>
      <c r="QYC35" s="227"/>
      <c r="QYD35" s="228"/>
      <c r="QYE35" s="227"/>
      <c r="QYF35" s="228"/>
      <c r="QYG35" s="227"/>
      <c r="QYH35" s="228"/>
      <c r="QYI35" s="227"/>
      <c r="QYJ35" s="228"/>
      <c r="QYK35" s="227"/>
      <c r="QYL35" s="228"/>
      <c r="QYM35" s="227"/>
      <c r="QYN35" s="228"/>
      <c r="QYO35" s="227"/>
      <c r="QYP35" s="228"/>
      <c r="QYQ35" s="227"/>
      <c r="QYR35" s="228"/>
      <c r="QYS35" s="227"/>
      <c r="QYT35" s="228"/>
      <c r="QYU35" s="227"/>
      <c r="QYV35" s="228"/>
      <c r="QYW35" s="227"/>
      <c r="QYX35" s="228"/>
      <c r="QYY35" s="227"/>
      <c r="QYZ35" s="228"/>
      <c r="QZA35" s="227"/>
      <c r="QZB35" s="228"/>
      <c r="QZC35" s="227"/>
      <c r="QZD35" s="228"/>
      <c r="QZE35" s="227"/>
      <c r="QZF35" s="228"/>
      <c r="QZG35" s="227"/>
      <c r="QZH35" s="228"/>
      <c r="QZI35" s="227"/>
      <c r="QZJ35" s="228"/>
      <c r="QZK35" s="227"/>
      <c r="QZL35" s="228"/>
      <c r="QZM35" s="227"/>
      <c r="QZN35" s="228"/>
      <c r="QZO35" s="227"/>
      <c r="QZP35" s="228"/>
      <c r="QZQ35" s="227"/>
      <c r="QZR35" s="228"/>
      <c r="QZS35" s="227"/>
      <c r="QZT35" s="228"/>
      <c r="QZU35" s="227"/>
      <c r="QZV35" s="228"/>
      <c r="QZW35" s="227"/>
      <c r="QZX35" s="228"/>
      <c r="QZY35" s="227"/>
      <c r="QZZ35" s="228"/>
      <c r="RAA35" s="227"/>
      <c r="RAB35" s="228"/>
      <c r="RAC35" s="227"/>
      <c r="RAD35" s="228"/>
      <c r="RAE35" s="227"/>
      <c r="RAF35" s="228"/>
      <c r="RAG35" s="227"/>
      <c r="RAH35" s="228"/>
      <c r="RAI35" s="227"/>
      <c r="RAJ35" s="228"/>
      <c r="RAK35" s="227"/>
      <c r="RAL35" s="228"/>
      <c r="RAM35" s="227"/>
      <c r="RAN35" s="228"/>
      <c r="RAO35" s="227"/>
      <c r="RAP35" s="228"/>
      <c r="RAQ35" s="227"/>
      <c r="RAR35" s="228"/>
      <c r="RAS35" s="227"/>
      <c r="RAT35" s="228"/>
      <c r="RAU35" s="227"/>
      <c r="RAV35" s="228"/>
      <c r="RAW35" s="227"/>
      <c r="RAX35" s="228"/>
      <c r="RAY35" s="227"/>
      <c r="RAZ35" s="228"/>
      <c r="RBA35" s="227"/>
      <c r="RBB35" s="228"/>
      <c r="RBC35" s="227"/>
      <c r="RBD35" s="228"/>
      <c r="RBE35" s="227"/>
      <c r="RBF35" s="228"/>
      <c r="RBG35" s="227"/>
      <c r="RBH35" s="228"/>
      <c r="RBI35" s="227"/>
      <c r="RBJ35" s="228"/>
      <c r="RBK35" s="227"/>
      <c r="RBL35" s="228"/>
      <c r="RBM35" s="227"/>
      <c r="RBN35" s="228"/>
      <c r="RBO35" s="227"/>
      <c r="RBP35" s="228"/>
      <c r="RBQ35" s="227"/>
      <c r="RBR35" s="228"/>
      <c r="RBS35" s="227"/>
      <c r="RBT35" s="228"/>
      <c r="RBU35" s="227"/>
      <c r="RBV35" s="228"/>
      <c r="RBW35" s="227"/>
      <c r="RBX35" s="228"/>
      <c r="RBY35" s="227"/>
      <c r="RBZ35" s="228"/>
      <c r="RCA35" s="227"/>
      <c r="RCB35" s="228"/>
      <c r="RCC35" s="227"/>
      <c r="RCD35" s="228"/>
      <c r="RCE35" s="227"/>
      <c r="RCF35" s="228"/>
      <c r="RCG35" s="227"/>
      <c r="RCH35" s="228"/>
      <c r="RCI35" s="227"/>
      <c r="RCJ35" s="228"/>
      <c r="RCK35" s="227"/>
      <c r="RCL35" s="228"/>
      <c r="RCM35" s="227"/>
      <c r="RCN35" s="228"/>
      <c r="RCO35" s="227"/>
      <c r="RCP35" s="228"/>
      <c r="RCQ35" s="227"/>
      <c r="RCR35" s="228"/>
      <c r="RCS35" s="227"/>
      <c r="RCT35" s="228"/>
      <c r="RCU35" s="227"/>
      <c r="RCV35" s="228"/>
      <c r="RCW35" s="227"/>
      <c r="RCX35" s="228"/>
      <c r="RCY35" s="227"/>
      <c r="RCZ35" s="228"/>
      <c r="RDA35" s="227"/>
      <c r="RDB35" s="228"/>
      <c r="RDC35" s="227"/>
      <c r="RDD35" s="228"/>
      <c r="RDE35" s="227"/>
      <c r="RDF35" s="228"/>
      <c r="RDG35" s="227"/>
      <c r="RDH35" s="228"/>
      <c r="RDI35" s="227"/>
      <c r="RDJ35" s="228"/>
      <c r="RDK35" s="227"/>
      <c r="RDL35" s="228"/>
      <c r="RDM35" s="227"/>
      <c r="RDN35" s="228"/>
      <c r="RDO35" s="227"/>
      <c r="RDP35" s="228"/>
      <c r="RDQ35" s="227"/>
      <c r="RDR35" s="228"/>
      <c r="RDS35" s="227"/>
      <c r="RDT35" s="228"/>
      <c r="RDU35" s="227"/>
      <c r="RDV35" s="228"/>
      <c r="RDW35" s="227"/>
      <c r="RDX35" s="228"/>
      <c r="RDY35" s="227"/>
      <c r="RDZ35" s="228"/>
      <c r="REA35" s="227"/>
      <c r="REB35" s="228"/>
      <c r="REC35" s="227"/>
      <c r="RED35" s="228"/>
      <c r="REE35" s="227"/>
      <c r="REF35" s="228"/>
      <c r="REG35" s="227"/>
      <c r="REH35" s="228"/>
      <c r="REI35" s="227"/>
      <c r="REJ35" s="228"/>
      <c r="REK35" s="227"/>
      <c r="REL35" s="228"/>
      <c r="REM35" s="227"/>
      <c r="REN35" s="228"/>
      <c r="REO35" s="227"/>
      <c r="REP35" s="228"/>
      <c r="REQ35" s="227"/>
      <c r="RER35" s="228"/>
      <c r="RES35" s="227"/>
      <c r="RET35" s="228"/>
      <c r="REU35" s="227"/>
      <c r="REV35" s="228"/>
      <c r="REW35" s="227"/>
      <c r="REX35" s="228"/>
      <c r="REY35" s="227"/>
      <c r="REZ35" s="228"/>
      <c r="RFA35" s="227"/>
      <c r="RFB35" s="228"/>
      <c r="RFC35" s="227"/>
      <c r="RFD35" s="228"/>
      <c r="RFE35" s="227"/>
      <c r="RFF35" s="228"/>
      <c r="RFG35" s="227"/>
      <c r="RFH35" s="228"/>
      <c r="RFI35" s="227"/>
      <c r="RFJ35" s="228"/>
      <c r="RFK35" s="227"/>
      <c r="RFL35" s="228"/>
      <c r="RFM35" s="227"/>
      <c r="RFN35" s="228"/>
      <c r="RFO35" s="227"/>
      <c r="RFP35" s="228"/>
      <c r="RFQ35" s="227"/>
      <c r="RFR35" s="228"/>
      <c r="RFS35" s="227"/>
      <c r="RFT35" s="228"/>
      <c r="RFU35" s="227"/>
      <c r="RFV35" s="228"/>
      <c r="RFW35" s="227"/>
      <c r="RFX35" s="228"/>
      <c r="RFY35" s="227"/>
      <c r="RFZ35" s="228"/>
      <c r="RGA35" s="227"/>
      <c r="RGB35" s="228"/>
      <c r="RGC35" s="227"/>
      <c r="RGD35" s="228"/>
      <c r="RGE35" s="227"/>
      <c r="RGF35" s="228"/>
      <c r="RGG35" s="227"/>
      <c r="RGH35" s="228"/>
      <c r="RGI35" s="227"/>
      <c r="RGJ35" s="228"/>
      <c r="RGK35" s="227"/>
      <c r="RGL35" s="228"/>
      <c r="RGM35" s="227"/>
      <c r="RGN35" s="228"/>
      <c r="RGO35" s="227"/>
      <c r="RGP35" s="228"/>
      <c r="RGQ35" s="227"/>
      <c r="RGR35" s="228"/>
      <c r="RGS35" s="227"/>
      <c r="RGT35" s="228"/>
      <c r="RGU35" s="227"/>
      <c r="RGV35" s="228"/>
      <c r="RGW35" s="227"/>
      <c r="RGX35" s="228"/>
      <c r="RGY35" s="227"/>
      <c r="RGZ35" s="228"/>
      <c r="RHA35" s="227"/>
      <c r="RHB35" s="228"/>
      <c r="RHC35" s="227"/>
      <c r="RHD35" s="228"/>
      <c r="RHE35" s="227"/>
      <c r="RHF35" s="228"/>
      <c r="RHG35" s="227"/>
      <c r="RHH35" s="228"/>
      <c r="RHI35" s="227"/>
      <c r="RHJ35" s="228"/>
      <c r="RHK35" s="227"/>
      <c r="RHL35" s="228"/>
      <c r="RHM35" s="227"/>
      <c r="RHN35" s="228"/>
      <c r="RHO35" s="227"/>
      <c r="RHP35" s="228"/>
      <c r="RHQ35" s="227"/>
      <c r="RHR35" s="228"/>
      <c r="RHS35" s="227"/>
      <c r="RHT35" s="228"/>
      <c r="RHU35" s="227"/>
      <c r="RHV35" s="228"/>
      <c r="RHW35" s="227"/>
      <c r="RHX35" s="228"/>
      <c r="RHY35" s="227"/>
      <c r="RHZ35" s="228"/>
      <c r="RIA35" s="227"/>
      <c r="RIB35" s="228"/>
      <c r="RIC35" s="227"/>
      <c r="RID35" s="228"/>
      <c r="RIE35" s="227"/>
      <c r="RIF35" s="228"/>
      <c r="RIG35" s="227"/>
      <c r="RIH35" s="228"/>
      <c r="RII35" s="227"/>
      <c r="RIJ35" s="228"/>
      <c r="RIK35" s="227"/>
      <c r="RIL35" s="228"/>
      <c r="RIM35" s="227"/>
      <c r="RIN35" s="228"/>
      <c r="RIO35" s="227"/>
      <c r="RIP35" s="228"/>
      <c r="RIQ35" s="227"/>
      <c r="RIR35" s="228"/>
      <c r="RIS35" s="227"/>
      <c r="RIT35" s="228"/>
      <c r="RIU35" s="227"/>
      <c r="RIV35" s="228"/>
      <c r="RIW35" s="227"/>
      <c r="RIX35" s="228"/>
      <c r="RIY35" s="227"/>
      <c r="RIZ35" s="228"/>
      <c r="RJA35" s="227"/>
      <c r="RJB35" s="228"/>
      <c r="RJC35" s="227"/>
      <c r="RJD35" s="228"/>
      <c r="RJE35" s="227"/>
      <c r="RJF35" s="228"/>
      <c r="RJG35" s="227"/>
      <c r="RJH35" s="228"/>
      <c r="RJI35" s="227"/>
      <c r="RJJ35" s="228"/>
      <c r="RJK35" s="227"/>
      <c r="RJL35" s="228"/>
      <c r="RJM35" s="227"/>
      <c r="RJN35" s="228"/>
      <c r="RJO35" s="227"/>
      <c r="RJP35" s="228"/>
      <c r="RJQ35" s="227"/>
      <c r="RJR35" s="228"/>
      <c r="RJS35" s="227"/>
      <c r="RJT35" s="228"/>
      <c r="RJU35" s="227"/>
      <c r="RJV35" s="228"/>
      <c r="RJW35" s="227"/>
      <c r="RJX35" s="228"/>
      <c r="RJY35" s="227"/>
      <c r="RJZ35" s="228"/>
      <c r="RKA35" s="227"/>
      <c r="RKB35" s="228"/>
      <c r="RKC35" s="227"/>
      <c r="RKD35" s="228"/>
      <c r="RKE35" s="227"/>
      <c r="RKF35" s="228"/>
      <c r="RKG35" s="227"/>
      <c r="RKH35" s="228"/>
      <c r="RKI35" s="227"/>
      <c r="RKJ35" s="228"/>
      <c r="RKK35" s="227"/>
      <c r="RKL35" s="228"/>
      <c r="RKM35" s="227"/>
      <c r="RKN35" s="228"/>
      <c r="RKO35" s="227"/>
      <c r="RKP35" s="228"/>
      <c r="RKQ35" s="227"/>
      <c r="RKR35" s="228"/>
      <c r="RKS35" s="227"/>
      <c r="RKT35" s="228"/>
      <c r="RKU35" s="227"/>
      <c r="RKV35" s="228"/>
      <c r="RKW35" s="227"/>
      <c r="RKX35" s="228"/>
      <c r="RKY35" s="227"/>
      <c r="RKZ35" s="228"/>
      <c r="RLA35" s="227"/>
      <c r="RLB35" s="228"/>
      <c r="RLC35" s="227"/>
      <c r="RLD35" s="228"/>
      <c r="RLE35" s="227"/>
      <c r="RLF35" s="228"/>
      <c r="RLG35" s="227"/>
      <c r="RLH35" s="228"/>
      <c r="RLI35" s="227"/>
      <c r="RLJ35" s="228"/>
      <c r="RLK35" s="227"/>
      <c r="RLL35" s="228"/>
      <c r="RLM35" s="227"/>
      <c r="RLN35" s="228"/>
      <c r="RLO35" s="227"/>
      <c r="RLP35" s="228"/>
      <c r="RLQ35" s="227"/>
      <c r="RLR35" s="228"/>
      <c r="RLS35" s="227"/>
      <c r="RLT35" s="228"/>
      <c r="RLU35" s="227"/>
      <c r="RLV35" s="228"/>
      <c r="RLW35" s="227"/>
      <c r="RLX35" s="228"/>
      <c r="RLY35" s="227"/>
      <c r="RLZ35" s="228"/>
      <c r="RMA35" s="227"/>
      <c r="RMB35" s="228"/>
      <c r="RMC35" s="227"/>
      <c r="RMD35" s="228"/>
      <c r="RME35" s="227"/>
      <c r="RMF35" s="228"/>
      <c r="RMG35" s="227"/>
      <c r="RMH35" s="228"/>
      <c r="RMI35" s="227"/>
      <c r="RMJ35" s="228"/>
      <c r="RMK35" s="227"/>
      <c r="RML35" s="228"/>
      <c r="RMM35" s="227"/>
      <c r="RMN35" s="228"/>
      <c r="RMO35" s="227"/>
      <c r="RMP35" s="228"/>
      <c r="RMQ35" s="227"/>
      <c r="RMR35" s="228"/>
      <c r="RMS35" s="227"/>
      <c r="RMT35" s="228"/>
      <c r="RMU35" s="227"/>
      <c r="RMV35" s="228"/>
      <c r="RMW35" s="227"/>
      <c r="RMX35" s="228"/>
      <c r="RMY35" s="227"/>
      <c r="RMZ35" s="228"/>
      <c r="RNA35" s="227"/>
      <c r="RNB35" s="228"/>
      <c r="RNC35" s="227"/>
      <c r="RND35" s="228"/>
      <c r="RNE35" s="227"/>
      <c r="RNF35" s="228"/>
      <c r="RNG35" s="227"/>
      <c r="RNH35" s="228"/>
      <c r="RNI35" s="227"/>
      <c r="RNJ35" s="228"/>
      <c r="RNK35" s="227"/>
      <c r="RNL35" s="228"/>
      <c r="RNM35" s="227"/>
      <c r="RNN35" s="228"/>
      <c r="RNO35" s="227"/>
      <c r="RNP35" s="228"/>
      <c r="RNQ35" s="227"/>
      <c r="RNR35" s="228"/>
      <c r="RNS35" s="227"/>
      <c r="RNT35" s="228"/>
      <c r="RNU35" s="227"/>
      <c r="RNV35" s="228"/>
      <c r="RNW35" s="227"/>
      <c r="RNX35" s="228"/>
      <c r="RNY35" s="227"/>
      <c r="RNZ35" s="228"/>
      <c r="ROA35" s="227"/>
      <c r="ROB35" s="228"/>
      <c r="ROC35" s="227"/>
      <c r="ROD35" s="228"/>
      <c r="ROE35" s="227"/>
      <c r="ROF35" s="228"/>
      <c r="ROG35" s="227"/>
      <c r="ROH35" s="228"/>
      <c r="ROI35" s="227"/>
      <c r="ROJ35" s="228"/>
      <c r="ROK35" s="227"/>
      <c r="ROL35" s="228"/>
      <c r="ROM35" s="227"/>
      <c r="RON35" s="228"/>
      <c r="ROO35" s="227"/>
      <c r="ROP35" s="228"/>
      <c r="ROQ35" s="227"/>
      <c r="ROR35" s="228"/>
      <c r="ROS35" s="227"/>
      <c r="ROT35" s="228"/>
      <c r="ROU35" s="227"/>
      <c r="ROV35" s="228"/>
      <c r="ROW35" s="227"/>
      <c r="ROX35" s="228"/>
      <c r="ROY35" s="227"/>
      <c r="ROZ35" s="228"/>
      <c r="RPA35" s="227"/>
      <c r="RPB35" s="228"/>
      <c r="RPC35" s="227"/>
      <c r="RPD35" s="228"/>
      <c r="RPE35" s="227"/>
      <c r="RPF35" s="228"/>
      <c r="RPG35" s="227"/>
      <c r="RPH35" s="228"/>
      <c r="RPI35" s="227"/>
      <c r="RPJ35" s="228"/>
      <c r="RPK35" s="227"/>
      <c r="RPL35" s="228"/>
      <c r="RPM35" s="227"/>
      <c r="RPN35" s="228"/>
      <c r="RPO35" s="227"/>
      <c r="RPP35" s="228"/>
      <c r="RPQ35" s="227"/>
      <c r="RPR35" s="228"/>
      <c r="RPS35" s="227"/>
      <c r="RPT35" s="228"/>
      <c r="RPU35" s="227"/>
      <c r="RPV35" s="228"/>
      <c r="RPW35" s="227"/>
      <c r="RPX35" s="228"/>
      <c r="RPY35" s="227"/>
      <c r="RPZ35" s="228"/>
      <c r="RQA35" s="227"/>
      <c r="RQB35" s="228"/>
      <c r="RQC35" s="227"/>
      <c r="RQD35" s="228"/>
      <c r="RQE35" s="227"/>
      <c r="RQF35" s="228"/>
      <c r="RQG35" s="227"/>
      <c r="RQH35" s="228"/>
      <c r="RQI35" s="227"/>
      <c r="RQJ35" s="228"/>
      <c r="RQK35" s="227"/>
      <c r="RQL35" s="228"/>
      <c r="RQM35" s="227"/>
      <c r="RQN35" s="228"/>
      <c r="RQO35" s="227"/>
      <c r="RQP35" s="228"/>
      <c r="RQQ35" s="227"/>
      <c r="RQR35" s="228"/>
      <c r="RQS35" s="227"/>
      <c r="RQT35" s="228"/>
      <c r="RQU35" s="227"/>
      <c r="RQV35" s="228"/>
      <c r="RQW35" s="227"/>
      <c r="RQX35" s="228"/>
      <c r="RQY35" s="227"/>
      <c r="RQZ35" s="228"/>
      <c r="RRA35" s="227"/>
      <c r="RRB35" s="228"/>
      <c r="RRC35" s="227"/>
      <c r="RRD35" s="228"/>
      <c r="RRE35" s="227"/>
      <c r="RRF35" s="228"/>
      <c r="RRG35" s="227"/>
      <c r="RRH35" s="228"/>
      <c r="RRI35" s="227"/>
      <c r="RRJ35" s="228"/>
      <c r="RRK35" s="227"/>
      <c r="RRL35" s="228"/>
      <c r="RRM35" s="227"/>
      <c r="RRN35" s="228"/>
      <c r="RRO35" s="227"/>
      <c r="RRP35" s="228"/>
      <c r="RRQ35" s="227"/>
      <c r="RRR35" s="228"/>
      <c r="RRS35" s="227"/>
      <c r="RRT35" s="228"/>
      <c r="RRU35" s="227"/>
      <c r="RRV35" s="228"/>
      <c r="RRW35" s="227"/>
      <c r="RRX35" s="228"/>
      <c r="RRY35" s="227"/>
      <c r="RRZ35" s="228"/>
      <c r="RSA35" s="227"/>
      <c r="RSB35" s="228"/>
      <c r="RSC35" s="227"/>
      <c r="RSD35" s="228"/>
      <c r="RSE35" s="227"/>
      <c r="RSF35" s="228"/>
      <c r="RSG35" s="227"/>
      <c r="RSH35" s="228"/>
      <c r="RSI35" s="227"/>
      <c r="RSJ35" s="228"/>
      <c r="RSK35" s="227"/>
      <c r="RSL35" s="228"/>
      <c r="RSM35" s="227"/>
      <c r="RSN35" s="228"/>
      <c r="RSO35" s="227"/>
      <c r="RSP35" s="228"/>
      <c r="RSQ35" s="227"/>
      <c r="RSR35" s="228"/>
      <c r="RSS35" s="227"/>
      <c r="RST35" s="228"/>
      <c r="RSU35" s="227"/>
      <c r="RSV35" s="228"/>
      <c r="RSW35" s="227"/>
      <c r="RSX35" s="228"/>
      <c r="RSY35" s="227"/>
      <c r="RSZ35" s="228"/>
      <c r="RTA35" s="227"/>
      <c r="RTB35" s="228"/>
      <c r="RTC35" s="227"/>
      <c r="RTD35" s="228"/>
      <c r="RTE35" s="227"/>
      <c r="RTF35" s="228"/>
      <c r="RTG35" s="227"/>
      <c r="RTH35" s="228"/>
      <c r="RTI35" s="227"/>
      <c r="RTJ35" s="228"/>
      <c r="RTK35" s="227"/>
      <c r="RTL35" s="228"/>
      <c r="RTM35" s="227"/>
      <c r="RTN35" s="228"/>
      <c r="RTO35" s="227"/>
      <c r="RTP35" s="228"/>
      <c r="RTQ35" s="227"/>
      <c r="RTR35" s="228"/>
      <c r="RTS35" s="227"/>
      <c r="RTT35" s="228"/>
      <c r="RTU35" s="227"/>
      <c r="RTV35" s="228"/>
      <c r="RTW35" s="227"/>
      <c r="RTX35" s="228"/>
      <c r="RTY35" s="227"/>
      <c r="RTZ35" s="228"/>
      <c r="RUA35" s="227"/>
      <c r="RUB35" s="228"/>
      <c r="RUC35" s="227"/>
      <c r="RUD35" s="228"/>
      <c r="RUE35" s="227"/>
      <c r="RUF35" s="228"/>
      <c r="RUG35" s="227"/>
      <c r="RUH35" s="228"/>
      <c r="RUI35" s="227"/>
      <c r="RUJ35" s="228"/>
      <c r="RUK35" s="227"/>
      <c r="RUL35" s="228"/>
      <c r="RUM35" s="227"/>
      <c r="RUN35" s="228"/>
      <c r="RUO35" s="227"/>
      <c r="RUP35" s="228"/>
      <c r="RUQ35" s="227"/>
      <c r="RUR35" s="228"/>
      <c r="RUS35" s="227"/>
      <c r="RUT35" s="228"/>
      <c r="RUU35" s="227"/>
      <c r="RUV35" s="228"/>
      <c r="RUW35" s="227"/>
      <c r="RUX35" s="228"/>
      <c r="RUY35" s="227"/>
      <c r="RUZ35" s="228"/>
      <c r="RVA35" s="227"/>
      <c r="RVB35" s="228"/>
      <c r="RVC35" s="227"/>
      <c r="RVD35" s="228"/>
      <c r="RVE35" s="227"/>
      <c r="RVF35" s="228"/>
      <c r="RVG35" s="227"/>
      <c r="RVH35" s="228"/>
      <c r="RVI35" s="227"/>
      <c r="RVJ35" s="228"/>
      <c r="RVK35" s="227"/>
      <c r="RVL35" s="228"/>
      <c r="RVM35" s="227"/>
      <c r="RVN35" s="228"/>
      <c r="RVO35" s="227"/>
      <c r="RVP35" s="228"/>
      <c r="RVQ35" s="227"/>
      <c r="RVR35" s="228"/>
      <c r="RVS35" s="227"/>
      <c r="RVT35" s="228"/>
      <c r="RVU35" s="227"/>
      <c r="RVV35" s="228"/>
      <c r="RVW35" s="227"/>
      <c r="RVX35" s="228"/>
      <c r="RVY35" s="227"/>
      <c r="RVZ35" s="228"/>
      <c r="RWA35" s="227"/>
      <c r="RWB35" s="228"/>
      <c r="RWC35" s="227"/>
      <c r="RWD35" s="228"/>
      <c r="RWE35" s="227"/>
      <c r="RWF35" s="228"/>
      <c r="RWG35" s="227"/>
      <c r="RWH35" s="228"/>
      <c r="RWI35" s="227"/>
      <c r="RWJ35" s="228"/>
      <c r="RWK35" s="227"/>
      <c r="RWL35" s="228"/>
      <c r="RWM35" s="227"/>
      <c r="RWN35" s="228"/>
      <c r="RWO35" s="227"/>
      <c r="RWP35" s="228"/>
      <c r="RWQ35" s="227"/>
      <c r="RWR35" s="228"/>
      <c r="RWS35" s="227"/>
      <c r="RWT35" s="228"/>
      <c r="RWU35" s="227"/>
      <c r="RWV35" s="228"/>
      <c r="RWW35" s="227"/>
      <c r="RWX35" s="228"/>
      <c r="RWY35" s="227"/>
      <c r="RWZ35" s="228"/>
      <c r="RXA35" s="227"/>
      <c r="RXB35" s="228"/>
      <c r="RXC35" s="227"/>
      <c r="RXD35" s="228"/>
      <c r="RXE35" s="227"/>
      <c r="RXF35" s="228"/>
      <c r="RXG35" s="227"/>
      <c r="RXH35" s="228"/>
      <c r="RXI35" s="227"/>
      <c r="RXJ35" s="228"/>
      <c r="RXK35" s="227"/>
      <c r="RXL35" s="228"/>
      <c r="RXM35" s="227"/>
      <c r="RXN35" s="228"/>
      <c r="RXO35" s="227"/>
      <c r="RXP35" s="228"/>
      <c r="RXQ35" s="227"/>
      <c r="RXR35" s="228"/>
      <c r="RXS35" s="227"/>
      <c r="RXT35" s="228"/>
      <c r="RXU35" s="227"/>
      <c r="RXV35" s="228"/>
      <c r="RXW35" s="227"/>
      <c r="RXX35" s="228"/>
      <c r="RXY35" s="227"/>
      <c r="RXZ35" s="228"/>
      <c r="RYA35" s="227"/>
      <c r="RYB35" s="228"/>
      <c r="RYC35" s="227"/>
      <c r="RYD35" s="228"/>
      <c r="RYE35" s="227"/>
      <c r="RYF35" s="228"/>
      <c r="RYG35" s="227"/>
      <c r="RYH35" s="228"/>
      <c r="RYI35" s="227"/>
      <c r="RYJ35" s="228"/>
      <c r="RYK35" s="227"/>
      <c r="RYL35" s="228"/>
      <c r="RYM35" s="227"/>
      <c r="RYN35" s="228"/>
      <c r="RYO35" s="227"/>
      <c r="RYP35" s="228"/>
      <c r="RYQ35" s="227"/>
      <c r="RYR35" s="228"/>
      <c r="RYS35" s="227"/>
      <c r="RYT35" s="228"/>
      <c r="RYU35" s="227"/>
      <c r="RYV35" s="228"/>
      <c r="RYW35" s="227"/>
      <c r="RYX35" s="228"/>
      <c r="RYY35" s="227"/>
      <c r="RYZ35" s="228"/>
      <c r="RZA35" s="227"/>
      <c r="RZB35" s="228"/>
      <c r="RZC35" s="227"/>
      <c r="RZD35" s="228"/>
      <c r="RZE35" s="227"/>
      <c r="RZF35" s="228"/>
      <c r="RZG35" s="227"/>
      <c r="RZH35" s="228"/>
      <c r="RZI35" s="227"/>
      <c r="RZJ35" s="228"/>
      <c r="RZK35" s="227"/>
      <c r="RZL35" s="228"/>
      <c r="RZM35" s="227"/>
      <c r="RZN35" s="228"/>
      <c r="RZO35" s="227"/>
      <c r="RZP35" s="228"/>
      <c r="RZQ35" s="227"/>
      <c r="RZR35" s="228"/>
      <c r="RZS35" s="227"/>
      <c r="RZT35" s="228"/>
      <c r="RZU35" s="227"/>
      <c r="RZV35" s="228"/>
      <c r="RZW35" s="227"/>
      <c r="RZX35" s="228"/>
      <c r="RZY35" s="227"/>
      <c r="RZZ35" s="228"/>
      <c r="SAA35" s="227"/>
      <c r="SAB35" s="228"/>
      <c r="SAC35" s="227"/>
      <c r="SAD35" s="228"/>
      <c r="SAE35" s="227"/>
      <c r="SAF35" s="228"/>
      <c r="SAG35" s="227"/>
      <c r="SAH35" s="228"/>
      <c r="SAI35" s="227"/>
      <c r="SAJ35" s="228"/>
      <c r="SAK35" s="227"/>
      <c r="SAL35" s="228"/>
      <c r="SAM35" s="227"/>
      <c r="SAN35" s="228"/>
      <c r="SAO35" s="227"/>
      <c r="SAP35" s="228"/>
      <c r="SAQ35" s="227"/>
      <c r="SAR35" s="228"/>
      <c r="SAS35" s="227"/>
      <c r="SAT35" s="228"/>
      <c r="SAU35" s="227"/>
      <c r="SAV35" s="228"/>
      <c r="SAW35" s="227"/>
      <c r="SAX35" s="228"/>
      <c r="SAY35" s="227"/>
      <c r="SAZ35" s="228"/>
      <c r="SBA35" s="227"/>
      <c r="SBB35" s="228"/>
      <c r="SBC35" s="227"/>
      <c r="SBD35" s="228"/>
      <c r="SBE35" s="227"/>
      <c r="SBF35" s="228"/>
      <c r="SBG35" s="227"/>
      <c r="SBH35" s="228"/>
      <c r="SBI35" s="227"/>
      <c r="SBJ35" s="228"/>
      <c r="SBK35" s="227"/>
      <c r="SBL35" s="228"/>
      <c r="SBM35" s="227"/>
      <c r="SBN35" s="228"/>
      <c r="SBO35" s="227"/>
      <c r="SBP35" s="228"/>
      <c r="SBQ35" s="227"/>
      <c r="SBR35" s="228"/>
      <c r="SBS35" s="227"/>
      <c r="SBT35" s="228"/>
      <c r="SBU35" s="227"/>
      <c r="SBV35" s="228"/>
      <c r="SBW35" s="227"/>
      <c r="SBX35" s="228"/>
      <c r="SBY35" s="227"/>
      <c r="SBZ35" s="228"/>
      <c r="SCA35" s="227"/>
      <c r="SCB35" s="228"/>
      <c r="SCC35" s="227"/>
      <c r="SCD35" s="228"/>
      <c r="SCE35" s="227"/>
      <c r="SCF35" s="228"/>
      <c r="SCG35" s="227"/>
      <c r="SCH35" s="228"/>
      <c r="SCI35" s="227"/>
      <c r="SCJ35" s="228"/>
      <c r="SCK35" s="227"/>
      <c r="SCL35" s="228"/>
      <c r="SCM35" s="227"/>
      <c r="SCN35" s="228"/>
      <c r="SCO35" s="227"/>
      <c r="SCP35" s="228"/>
      <c r="SCQ35" s="227"/>
      <c r="SCR35" s="228"/>
      <c r="SCS35" s="227"/>
      <c r="SCT35" s="228"/>
      <c r="SCU35" s="227"/>
      <c r="SCV35" s="228"/>
      <c r="SCW35" s="227"/>
      <c r="SCX35" s="228"/>
      <c r="SCY35" s="227"/>
      <c r="SCZ35" s="228"/>
      <c r="SDA35" s="227"/>
      <c r="SDB35" s="228"/>
      <c r="SDC35" s="227"/>
      <c r="SDD35" s="228"/>
      <c r="SDE35" s="227"/>
      <c r="SDF35" s="228"/>
      <c r="SDG35" s="227"/>
      <c r="SDH35" s="228"/>
      <c r="SDI35" s="227"/>
      <c r="SDJ35" s="228"/>
      <c r="SDK35" s="227"/>
      <c r="SDL35" s="228"/>
      <c r="SDM35" s="227"/>
      <c r="SDN35" s="228"/>
      <c r="SDO35" s="227"/>
      <c r="SDP35" s="228"/>
      <c r="SDQ35" s="227"/>
      <c r="SDR35" s="228"/>
      <c r="SDS35" s="227"/>
      <c r="SDT35" s="228"/>
      <c r="SDU35" s="227"/>
      <c r="SDV35" s="228"/>
      <c r="SDW35" s="227"/>
      <c r="SDX35" s="228"/>
      <c r="SDY35" s="227"/>
      <c r="SDZ35" s="228"/>
      <c r="SEA35" s="227"/>
      <c r="SEB35" s="228"/>
      <c r="SEC35" s="227"/>
      <c r="SED35" s="228"/>
      <c r="SEE35" s="227"/>
      <c r="SEF35" s="228"/>
      <c r="SEG35" s="227"/>
      <c r="SEH35" s="228"/>
      <c r="SEI35" s="227"/>
      <c r="SEJ35" s="228"/>
      <c r="SEK35" s="227"/>
      <c r="SEL35" s="228"/>
      <c r="SEM35" s="227"/>
      <c r="SEN35" s="228"/>
      <c r="SEO35" s="227"/>
      <c r="SEP35" s="228"/>
      <c r="SEQ35" s="227"/>
      <c r="SER35" s="228"/>
      <c r="SES35" s="227"/>
      <c r="SET35" s="228"/>
      <c r="SEU35" s="227"/>
      <c r="SEV35" s="228"/>
      <c r="SEW35" s="227"/>
      <c r="SEX35" s="228"/>
      <c r="SEY35" s="227"/>
      <c r="SEZ35" s="228"/>
      <c r="SFA35" s="227"/>
      <c r="SFB35" s="228"/>
      <c r="SFC35" s="227"/>
      <c r="SFD35" s="228"/>
      <c r="SFE35" s="227"/>
      <c r="SFF35" s="228"/>
      <c r="SFG35" s="227"/>
      <c r="SFH35" s="228"/>
      <c r="SFI35" s="227"/>
      <c r="SFJ35" s="228"/>
      <c r="SFK35" s="227"/>
      <c r="SFL35" s="228"/>
      <c r="SFM35" s="227"/>
      <c r="SFN35" s="228"/>
      <c r="SFO35" s="227"/>
      <c r="SFP35" s="228"/>
      <c r="SFQ35" s="227"/>
      <c r="SFR35" s="228"/>
      <c r="SFS35" s="227"/>
      <c r="SFT35" s="228"/>
      <c r="SFU35" s="227"/>
      <c r="SFV35" s="228"/>
      <c r="SFW35" s="227"/>
      <c r="SFX35" s="228"/>
      <c r="SFY35" s="227"/>
      <c r="SFZ35" s="228"/>
      <c r="SGA35" s="227"/>
      <c r="SGB35" s="228"/>
      <c r="SGC35" s="227"/>
      <c r="SGD35" s="228"/>
      <c r="SGE35" s="227"/>
      <c r="SGF35" s="228"/>
      <c r="SGG35" s="227"/>
      <c r="SGH35" s="228"/>
      <c r="SGI35" s="227"/>
      <c r="SGJ35" s="228"/>
      <c r="SGK35" s="227"/>
      <c r="SGL35" s="228"/>
      <c r="SGM35" s="227"/>
      <c r="SGN35" s="228"/>
      <c r="SGO35" s="227"/>
      <c r="SGP35" s="228"/>
      <c r="SGQ35" s="227"/>
      <c r="SGR35" s="228"/>
      <c r="SGS35" s="227"/>
      <c r="SGT35" s="228"/>
      <c r="SGU35" s="227"/>
      <c r="SGV35" s="228"/>
      <c r="SGW35" s="227"/>
      <c r="SGX35" s="228"/>
      <c r="SGY35" s="227"/>
      <c r="SGZ35" s="228"/>
      <c r="SHA35" s="227"/>
      <c r="SHB35" s="228"/>
      <c r="SHC35" s="227"/>
      <c r="SHD35" s="228"/>
      <c r="SHE35" s="227"/>
      <c r="SHF35" s="228"/>
      <c r="SHG35" s="227"/>
      <c r="SHH35" s="228"/>
      <c r="SHI35" s="227"/>
      <c r="SHJ35" s="228"/>
      <c r="SHK35" s="227"/>
      <c r="SHL35" s="228"/>
      <c r="SHM35" s="227"/>
      <c r="SHN35" s="228"/>
      <c r="SHO35" s="227"/>
      <c r="SHP35" s="228"/>
      <c r="SHQ35" s="227"/>
      <c r="SHR35" s="228"/>
      <c r="SHS35" s="227"/>
      <c r="SHT35" s="228"/>
      <c r="SHU35" s="227"/>
      <c r="SHV35" s="228"/>
      <c r="SHW35" s="227"/>
      <c r="SHX35" s="228"/>
      <c r="SHY35" s="227"/>
      <c r="SHZ35" s="228"/>
      <c r="SIA35" s="227"/>
      <c r="SIB35" s="228"/>
      <c r="SIC35" s="227"/>
      <c r="SID35" s="228"/>
      <c r="SIE35" s="227"/>
      <c r="SIF35" s="228"/>
      <c r="SIG35" s="227"/>
      <c r="SIH35" s="228"/>
      <c r="SII35" s="227"/>
      <c r="SIJ35" s="228"/>
      <c r="SIK35" s="227"/>
      <c r="SIL35" s="228"/>
      <c r="SIM35" s="227"/>
      <c r="SIN35" s="228"/>
      <c r="SIO35" s="227"/>
      <c r="SIP35" s="228"/>
      <c r="SIQ35" s="227"/>
      <c r="SIR35" s="228"/>
      <c r="SIS35" s="227"/>
      <c r="SIT35" s="228"/>
      <c r="SIU35" s="227"/>
      <c r="SIV35" s="228"/>
      <c r="SIW35" s="227"/>
      <c r="SIX35" s="228"/>
      <c r="SIY35" s="227"/>
      <c r="SIZ35" s="228"/>
      <c r="SJA35" s="227"/>
      <c r="SJB35" s="228"/>
      <c r="SJC35" s="227"/>
      <c r="SJD35" s="228"/>
      <c r="SJE35" s="227"/>
      <c r="SJF35" s="228"/>
      <c r="SJG35" s="227"/>
      <c r="SJH35" s="228"/>
      <c r="SJI35" s="227"/>
      <c r="SJJ35" s="228"/>
      <c r="SJK35" s="227"/>
      <c r="SJL35" s="228"/>
      <c r="SJM35" s="227"/>
      <c r="SJN35" s="228"/>
      <c r="SJO35" s="227"/>
      <c r="SJP35" s="228"/>
      <c r="SJQ35" s="227"/>
      <c r="SJR35" s="228"/>
      <c r="SJS35" s="227"/>
      <c r="SJT35" s="228"/>
      <c r="SJU35" s="227"/>
      <c r="SJV35" s="228"/>
      <c r="SJW35" s="227"/>
      <c r="SJX35" s="228"/>
      <c r="SJY35" s="227"/>
      <c r="SJZ35" s="228"/>
      <c r="SKA35" s="227"/>
      <c r="SKB35" s="228"/>
      <c r="SKC35" s="227"/>
      <c r="SKD35" s="228"/>
      <c r="SKE35" s="227"/>
      <c r="SKF35" s="228"/>
      <c r="SKG35" s="227"/>
      <c r="SKH35" s="228"/>
      <c r="SKI35" s="227"/>
      <c r="SKJ35" s="228"/>
      <c r="SKK35" s="227"/>
      <c r="SKL35" s="228"/>
      <c r="SKM35" s="227"/>
      <c r="SKN35" s="228"/>
      <c r="SKO35" s="227"/>
      <c r="SKP35" s="228"/>
      <c r="SKQ35" s="227"/>
      <c r="SKR35" s="228"/>
      <c r="SKS35" s="227"/>
      <c r="SKT35" s="228"/>
      <c r="SKU35" s="227"/>
      <c r="SKV35" s="228"/>
      <c r="SKW35" s="227"/>
      <c r="SKX35" s="228"/>
      <c r="SKY35" s="227"/>
      <c r="SKZ35" s="228"/>
      <c r="SLA35" s="227"/>
      <c r="SLB35" s="228"/>
      <c r="SLC35" s="227"/>
      <c r="SLD35" s="228"/>
      <c r="SLE35" s="227"/>
      <c r="SLF35" s="228"/>
      <c r="SLG35" s="227"/>
      <c r="SLH35" s="228"/>
      <c r="SLI35" s="227"/>
      <c r="SLJ35" s="228"/>
      <c r="SLK35" s="227"/>
      <c r="SLL35" s="228"/>
      <c r="SLM35" s="227"/>
      <c r="SLN35" s="228"/>
      <c r="SLO35" s="227"/>
      <c r="SLP35" s="228"/>
      <c r="SLQ35" s="227"/>
      <c r="SLR35" s="228"/>
      <c r="SLS35" s="227"/>
      <c r="SLT35" s="228"/>
      <c r="SLU35" s="227"/>
      <c r="SLV35" s="228"/>
      <c r="SLW35" s="227"/>
      <c r="SLX35" s="228"/>
      <c r="SLY35" s="227"/>
      <c r="SLZ35" s="228"/>
      <c r="SMA35" s="227"/>
      <c r="SMB35" s="228"/>
      <c r="SMC35" s="227"/>
      <c r="SMD35" s="228"/>
      <c r="SME35" s="227"/>
      <c r="SMF35" s="228"/>
      <c r="SMG35" s="227"/>
      <c r="SMH35" s="228"/>
      <c r="SMI35" s="227"/>
      <c r="SMJ35" s="228"/>
      <c r="SMK35" s="227"/>
      <c r="SML35" s="228"/>
      <c r="SMM35" s="227"/>
      <c r="SMN35" s="228"/>
      <c r="SMO35" s="227"/>
      <c r="SMP35" s="228"/>
      <c r="SMQ35" s="227"/>
      <c r="SMR35" s="228"/>
      <c r="SMS35" s="227"/>
      <c r="SMT35" s="228"/>
      <c r="SMU35" s="227"/>
      <c r="SMV35" s="228"/>
      <c r="SMW35" s="227"/>
      <c r="SMX35" s="228"/>
      <c r="SMY35" s="227"/>
      <c r="SMZ35" s="228"/>
      <c r="SNA35" s="227"/>
      <c r="SNB35" s="228"/>
      <c r="SNC35" s="227"/>
      <c r="SND35" s="228"/>
      <c r="SNE35" s="227"/>
      <c r="SNF35" s="228"/>
      <c r="SNG35" s="227"/>
      <c r="SNH35" s="228"/>
      <c r="SNI35" s="227"/>
      <c r="SNJ35" s="228"/>
      <c r="SNK35" s="227"/>
      <c r="SNL35" s="228"/>
      <c r="SNM35" s="227"/>
      <c r="SNN35" s="228"/>
      <c r="SNO35" s="227"/>
      <c r="SNP35" s="228"/>
      <c r="SNQ35" s="227"/>
      <c r="SNR35" s="228"/>
      <c r="SNS35" s="227"/>
      <c r="SNT35" s="228"/>
      <c r="SNU35" s="227"/>
      <c r="SNV35" s="228"/>
      <c r="SNW35" s="227"/>
      <c r="SNX35" s="228"/>
      <c r="SNY35" s="227"/>
      <c r="SNZ35" s="228"/>
      <c r="SOA35" s="227"/>
      <c r="SOB35" s="228"/>
      <c r="SOC35" s="227"/>
      <c r="SOD35" s="228"/>
      <c r="SOE35" s="227"/>
      <c r="SOF35" s="228"/>
      <c r="SOG35" s="227"/>
      <c r="SOH35" s="228"/>
      <c r="SOI35" s="227"/>
      <c r="SOJ35" s="228"/>
      <c r="SOK35" s="227"/>
      <c r="SOL35" s="228"/>
      <c r="SOM35" s="227"/>
      <c r="SON35" s="228"/>
      <c r="SOO35" s="227"/>
      <c r="SOP35" s="228"/>
      <c r="SOQ35" s="227"/>
      <c r="SOR35" s="228"/>
      <c r="SOS35" s="227"/>
      <c r="SOT35" s="228"/>
      <c r="SOU35" s="227"/>
      <c r="SOV35" s="228"/>
      <c r="SOW35" s="227"/>
      <c r="SOX35" s="228"/>
      <c r="SOY35" s="227"/>
      <c r="SOZ35" s="228"/>
      <c r="SPA35" s="227"/>
      <c r="SPB35" s="228"/>
      <c r="SPC35" s="227"/>
      <c r="SPD35" s="228"/>
      <c r="SPE35" s="227"/>
      <c r="SPF35" s="228"/>
      <c r="SPG35" s="227"/>
      <c r="SPH35" s="228"/>
      <c r="SPI35" s="227"/>
      <c r="SPJ35" s="228"/>
      <c r="SPK35" s="227"/>
      <c r="SPL35" s="228"/>
      <c r="SPM35" s="227"/>
      <c r="SPN35" s="228"/>
      <c r="SPO35" s="227"/>
      <c r="SPP35" s="228"/>
      <c r="SPQ35" s="227"/>
      <c r="SPR35" s="228"/>
      <c r="SPS35" s="227"/>
      <c r="SPT35" s="228"/>
      <c r="SPU35" s="227"/>
      <c r="SPV35" s="228"/>
      <c r="SPW35" s="227"/>
      <c r="SPX35" s="228"/>
      <c r="SPY35" s="227"/>
      <c r="SPZ35" s="228"/>
      <c r="SQA35" s="227"/>
      <c r="SQB35" s="228"/>
      <c r="SQC35" s="227"/>
      <c r="SQD35" s="228"/>
      <c r="SQE35" s="227"/>
      <c r="SQF35" s="228"/>
      <c r="SQG35" s="227"/>
      <c r="SQH35" s="228"/>
      <c r="SQI35" s="227"/>
      <c r="SQJ35" s="228"/>
      <c r="SQK35" s="227"/>
      <c r="SQL35" s="228"/>
      <c r="SQM35" s="227"/>
      <c r="SQN35" s="228"/>
      <c r="SQO35" s="227"/>
      <c r="SQP35" s="228"/>
      <c r="SQQ35" s="227"/>
      <c r="SQR35" s="228"/>
      <c r="SQS35" s="227"/>
      <c r="SQT35" s="228"/>
      <c r="SQU35" s="227"/>
      <c r="SQV35" s="228"/>
      <c r="SQW35" s="227"/>
      <c r="SQX35" s="228"/>
      <c r="SQY35" s="227"/>
      <c r="SQZ35" s="228"/>
      <c r="SRA35" s="227"/>
      <c r="SRB35" s="228"/>
      <c r="SRC35" s="227"/>
      <c r="SRD35" s="228"/>
      <c r="SRE35" s="227"/>
      <c r="SRF35" s="228"/>
      <c r="SRG35" s="227"/>
      <c r="SRH35" s="228"/>
      <c r="SRI35" s="227"/>
      <c r="SRJ35" s="228"/>
      <c r="SRK35" s="227"/>
      <c r="SRL35" s="228"/>
      <c r="SRM35" s="227"/>
      <c r="SRN35" s="228"/>
      <c r="SRO35" s="227"/>
      <c r="SRP35" s="228"/>
      <c r="SRQ35" s="227"/>
      <c r="SRR35" s="228"/>
      <c r="SRS35" s="227"/>
      <c r="SRT35" s="228"/>
      <c r="SRU35" s="227"/>
      <c r="SRV35" s="228"/>
      <c r="SRW35" s="227"/>
      <c r="SRX35" s="228"/>
      <c r="SRY35" s="227"/>
      <c r="SRZ35" s="228"/>
      <c r="SSA35" s="227"/>
      <c r="SSB35" s="228"/>
      <c r="SSC35" s="227"/>
      <c r="SSD35" s="228"/>
      <c r="SSE35" s="227"/>
      <c r="SSF35" s="228"/>
      <c r="SSG35" s="227"/>
      <c r="SSH35" s="228"/>
      <c r="SSI35" s="227"/>
      <c r="SSJ35" s="228"/>
      <c r="SSK35" s="227"/>
      <c r="SSL35" s="228"/>
      <c r="SSM35" s="227"/>
      <c r="SSN35" s="228"/>
      <c r="SSO35" s="227"/>
      <c r="SSP35" s="228"/>
      <c r="SSQ35" s="227"/>
      <c r="SSR35" s="228"/>
      <c r="SSS35" s="227"/>
      <c r="SST35" s="228"/>
      <c r="SSU35" s="227"/>
      <c r="SSV35" s="228"/>
      <c r="SSW35" s="227"/>
      <c r="SSX35" s="228"/>
      <c r="SSY35" s="227"/>
      <c r="SSZ35" s="228"/>
      <c r="STA35" s="227"/>
      <c r="STB35" s="228"/>
      <c r="STC35" s="227"/>
      <c r="STD35" s="228"/>
      <c r="STE35" s="227"/>
      <c r="STF35" s="228"/>
      <c r="STG35" s="227"/>
      <c r="STH35" s="228"/>
      <c r="STI35" s="227"/>
      <c r="STJ35" s="228"/>
      <c r="STK35" s="227"/>
      <c r="STL35" s="228"/>
      <c r="STM35" s="227"/>
      <c r="STN35" s="228"/>
      <c r="STO35" s="227"/>
      <c r="STP35" s="228"/>
      <c r="STQ35" s="227"/>
      <c r="STR35" s="228"/>
      <c r="STS35" s="227"/>
      <c r="STT35" s="228"/>
      <c r="STU35" s="227"/>
      <c r="STV35" s="228"/>
      <c r="STW35" s="227"/>
      <c r="STX35" s="228"/>
      <c r="STY35" s="227"/>
      <c r="STZ35" s="228"/>
      <c r="SUA35" s="227"/>
      <c r="SUB35" s="228"/>
      <c r="SUC35" s="227"/>
      <c r="SUD35" s="228"/>
      <c r="SUE35" s="227"/>
      <c r="SUF35" s="228"/>
      <c r="SUG35" s="227"/>
      <c r="SUH35" s="228"/>
      <c r="SUI35" s="227"/>
      <c r="SUJ35" s="228"/>
      <c r="SUK35" s="227"/>
      <c r="SUL35" s="228"/>
      <c r="SUM35" s="227"/>
      <c r="SUN35" s="228"/>
      <c r="SUO35" s="227"/>
      <c r="SUP35" s="228"/>
      <c r="SUQ35" s="227"/>
      <c r="SUR35" s="228"/>
      <c r="SUS35" s="227"/>
      <c r="SUT35" s="228"/>
      <c r="SUU35" s="227"/>
      <c r="SUV35" s="228"/>
      <c r="SUW35" s="227"/>
      <c r="SUX35" s="228"/>
      <c r="SUY35" s="227"/>
      <c r="SUZ35" s="228"/>
      <c r="SVA35" s="227"/>
      <c r="SVB35" s="228"/>
      <c r="SVC35" s="227"/>
      <c r="SVD35" s="228"/>
      <c r="SVE35" s="227"/>
      <c r="SVF35" s="228"/>
      <c r="SVG35" s="227"/>
      <c r="SVH35" s="228"/>
      <c r="SVI35" s="227"/>
      <c r="SVJ35" s="228"/>
      <c r="SVK35" s="227"/>
      <c r="SVL35" s="228"/>
      <c r="SVM35" s="227"/>
      <c r="SVN35" s="228"/>
      <c r="SVO35" s="227"/>
      <c r="SVP35" s="228"/>
      <c r="SVQ35" s="227"/>
      <c r="SVR35" s="228"/>
      <c r="SVS35" s="227"/>
      <c r="SVT35" s="228"/>
      <c r="SVU35" s="227"/>
      <c r="SVV35" s="228"/>
      <c r="SVW35" s="227"/>
      <c r="SVX35" s="228"/>
      <c r="SVY35" s="227"/>
      <c r="SVZ35" s="228"/>
      <c r="SWA35" s="227"/>
      <c r="SWB35" s="228"/>
      <c r="SWC35" s="227"/>
      <c r="SWD35" s="228"/>
      <c r="SWE35" s="227"/>
      <c r="SWF35" s="228"/>
      <c r="SWG35" s="227"/>
      <c r="SWH35" s="228"/>
      <c r="SWI35" s="227"/>
      <c r="SWJ35" s="228"/>
      <c r="SWK35" s="227"/>
      <c r="SWL35" s="228"/>
      <c r="SWM35" s="227"/>
      <c r="SWN35" s="228"/>
      <c r="SWO35" s="227"/>
      <c r="SWP35" s="228"/>
      <c r="SWQ35" s="227"/>
      <c r="SWR35" s="228"/>
      <c r="SWS35" s="227"/>
      <c r="SWT35" s="228"/>
      <c r="SWU35" s="227"/>
      <c r="SWV35" s="228"/>
      <c r="SWW35" s="227"/>
      <c r="SWX35" s="228"/>
      <c r="SWY35" s="227"/>
      <c r="SWZ35" s="228"/>
      <c r="SXA35" s="227"/>
      <c r="SXB35" s="228"/>
      <c r="SXC35" s="227"/>
      <c r="SXD35" s="228"/>
      <c r="SXE35" s="227"/>
      <c r="SXF35" s="228"/>
      <c r="SXG35" s="227"/>
      <c r="SXH35" s="228"/>
      <c r="SXI35" s="227"/>
      <c r="SXJ35" s="228"/>
      <c r="SXK35" s="227"/>
      <c r="SXL35" s="228"/>
      <c r="SXM35" s="227"/>
      <c r="SXN35" s="228"/>
      <c r="SXO35" s="227"/>
      <c r="SXP35" s="228"/>
      <c r="SXQ35" s="227"/>
      <c r="SXR35" s="228"/>
      <c r="SXS35" s="227"/>
      <c r="SXT35" s="228"/>
      <c r="SXU35" s="227"/>
      <c r="SXV35" s="228"/>
      <c r="SXW35" s="227"/>
      <c r="SXX35" s="228"/>
      <c r="SXY35" s="227"/>
      <c r="SXZ35" s="228"/>
      <c r="SYA35" s="227"/>
      <c r="SYB35" s="228"/>
      <c r="SYC35" s="227"/>
      <c r="SYD35" s="228"/>
      <c r="SYE35" s="227"/>
      <c r="SYF35" s="228"/>
      <c r="SYG35" s="227"/>
      <c r="SYH35" s="228"/>
      <c r="SYI35" s="227"/>
      <c r="SYJ35" s="228"/>
      <c r="SYK35" s="227"/>
      <c r="SYL35" s="228"/>
      <c r="SYM35" s="227"/>
      <c r="SYN35" s="228"/>
      <c r="SYO35" s="227"/>
      <c r="SYP35" s="228"/>
      <c r="SYQ35" s="227"/>
      <c r="SYR35" s="228"/>
      <c r="SYS35" s="227"/>
      <c r="SYT35" s="228"/>
      <c r="SYU35" s="227"/>
      <c r="SYV35" s="228"/>
      <c r="SYW35" s="227"/>
      <c r="SYX35" s="228"/>
      <c r="SYY35" s="227"/>
      <c r="SYZ35" s="228"/>
      <c r="SZA35" s="227"/>
      <c r="SZB35" s="228"/>
      <c r="SZC35" s="227"/>
      <c r="SZD35" s="228"/>
      <c r="SZE35" s="227"/>
      <c r="SZF35" s="228"/>
      <c r="SZG35" s="227"/>
      <c r="SZH35" s="228"/>
      <c r="SZI35" s="227"/>
      <c r="SZJ35" s="228"/>
      <c r="SZK35" s="227"/>
      <c r="SZL35" s="228"/>
      <c r="SZM35" s="227"/>
      <c r="SZN35" s="228"/>
      <c r="SZO35" s="227"/>
      <c r="SZP35" s="228"/>
      <c r="SZQ35" s="227"/>
      <c r="SZR35" s="228"/>
      <c r="SZS35" s="227"/>
      <c r="SZT35" s="228"/>
      <c r="SZU35" s="227"/>
      <c r="SZV35" s="228"/>
      <c r="SZW35" s="227"/>
      <c r="SZX35" s="228"/>
      <c r="SZY35" s="227"/>
      <c r="SZZ35" s="228"/>
      <c r="TAA35" s="227"/>
      <c r="TAB35" s="228"/>
      <c r="TAC35" s="227"/>
      <c r="TAD35" s="228"/>
      <c r="TAE35" s="227"/>
      <c r="TAF35" s="228"/>
      <c r="TAG35" s="227"/>
      <c r="TAH35" s="228"/>
      <c r="TAI35" s="227"/>
      <c r="TAJ35" s="228"/>
      <c r="TAK35" s="227"/>
      <c r="TAL35" s="228"/>
      <c r="TAM35" s="227"/>
      <c r="TAN35" s="228"/>
      <c r="TAO35" s="227"/>
      <c r="TAP35" s="228"/>
      <c r="TAQ35" s="227"/>
      <c r="TAR35" s="228"/>
      <c r="TAS35" s="227"/>
      <c r="TAT35" s="228"/>
      <c r="TAU35" s="227"/>
      <c r="TAV35" s="228"/>
      <c r="TAW35" s="227"/>
      <c r="TAX35" s="228"/>
      <c r="TAY35" s="227"/>
      <c r="TAZ35" s="228"/>
      <c r="TBA35" s="227"/>
      <c r="TBB35" s="228"/>
      <c r="TBC35" s="227"/>
      <c r="TBD35" s="228"/>
      <c r="TBE35" s="227"/>
      <c r="TBF35" s="228"/>
      <c r="TBG35" s="227"/>
      <c r="TBH35" s="228"/>
      <c r="TBI35" s="227"/>
      <c r="TBJ35" s="228"/>
      <c r="TBK35" s="227"/>
      <c r="TBL35" s="228"/>
      <c r="TBM35" s="227"/>
      <c r="TBN35" s="228"/>
      <c r="TBO35" s="227"/>
      <c r="TBP35" s="228"/>
      <c r="TBQ35" s="227"/>
      <c r="TBR35" s="228"/>
      <c r="TBS35" s="227"/>
      <c r="TBT35" s="228"/>
      <c r="TBU35" s="227"/>
      <c r="TBV35" s="228"/>
      <c r="TBW35" s="227"/>
      <c r="TBX35" s="228"/>
      <c r="TBY35" s="227"/>
      <c r="TBZ35" s="228"/>
      <c r="TCA35" s="227"/>
      <c r="TCB35" s="228"/>
      <c r="TCC35" s="227"/>
      <c r="TCD35" s="228"/>
      <c r="TCE35" s="227"/>
      <c r="TCF35" s="228"/>
      <c r="TCG35" s="227"/>
      <c r="TCH35" s="228"/>
      <c r="TCI35" s="227"/>
      <c r="TCJ35" s="228"/>
      <c r="TCK35" s="227"/>
      <c r="TCL35" s="228"/>
      <c r="TCM35" s="227"/>
      <c r="TCN35" s="228"/>
      <c r="TCO35" s="227"/>
      <c r="TCP35" s="228"/>
      <c r="TCQ35" s="227"/>
      <c r="TCR35" s="228"/>
      <c r="TCS35" s="227"/>
      <c r="TCT35" s="228"/>
      <c r="TCU35" s="227"/>
      <c r="TCV35" s="228"/>
      <c r="TCW35" s="227"/>
      <c r="TCX35" s="228"/>
      <c r="TCY35" s="227"/>
      <c r="TCZ35" s="228"/>
      <c r="TDA35" s="227"/>
      <c r="TDB35" s="228"/>
      <c r="TDC35" s="227"/>
      <c r="TDD35" s="228"/>
      <c r="TDE35" s="227"/>
      <c r="TDF35" s="228"/>
      <c r="TDG35" s="227"/>
      <c r="TDH35" s="228"/>
      <c r="TDI35" s="227"/>
      <c r="TDJ35" s="228"/>
      <c r="TDK35" s="227"/>
      <c r="TDL35" s="228"/>
      <c r="TDM35" s="227"/>
      <c r="TDN35" s="228"/>
      <c r="TDO35" s="227"/>
      <c r="TDP35" s="228"/>
      <c r="TDQ35" s="227"/>
      <c r="TDR35" s="228"/>
      <c r="TDS35" s="227"/>
      <c r="TDT35" s="228"/>
      <c r="TDU35" s="227"/>
      <c r="TDV35" s="228"/>
      <c r="TDW35" s="227"/>
      <c r="TDX35" s="228"/>
      <c r="TDY35" s="227"/>
      <c r="TDZ35" s="228"/>
      <c r="TEA35" s="227"/>
      <c r="TEB35" s="228"/>
      <c r="TEC35" s="227"/>
      <c r="TED35" s="228"/>
      <c r="TEE35" s="227"/>
      <c r="TEF35" s="228"/>
      <c r="TEG35" s="227"/>
      <c r="TEH35" s="228"/>
      <c r="TEI35" s="227"/>
      <c r="TEJ35" s="228"/>
      <c r="TEK35" s="227"/>
      <c r="TEL35" s="228"/>
      <c r="TEM35" s="227"/>
      <c r="TEN35" s="228"/>
      <c r="TEO35" s="227"/>
      <c r="TEP35" s="228"/>
      <c r="TEQ35" s="227"/>
      <c r="TER35" s="228"/>
      <c r="TES35" s="227"/>
      <c r="TET35" s="228"/>
      <c r="TEU35" s="227"/>
      <c r="TEV35" s="228"/>
      <c r="TEW35" s="227"/>
      <c r="TEX35" s="228"/>
      <c r="TEY35" s="227"/>
      <c r="TEZ35" s="228"/>
      <c r="TFA35" s="227"/>
      <c r="TFB35" s="228"/>
      <c r="TFC35" s="227"/>
      <c r="TFD35" s="228"/>
      <c r="TFE35" s="227"/>
      <c r="TFF35" s="228"/>
      <c r="TFG35" s="227"/>
      <c r="TFH35" s="228"/>
      <c r="TFI35" s="227"/>
      <c r="TFJ35" s="228"/>
      <c r="TFK35" s="227"/>
      <c r="TFL35" s="228"/>
      <c r="TFM35" s="227"/>
      <c r="TFN35" s="228"/>
      <c r="TFO35" s="227"/>
      <c r="TFP35" s="228"/>
      <c r="TFQ35" s="227"/>
      <c r="TFR35" s="228"/>
      <c r="TFS35" s="227"/>
      <c r="TFT35" s="228"/>
      <c r="TFU35" s="227"/>
      <c r="TFV35" s="228"/>
      <c r="TFW35" s="227"/>
      <c r="TFX35" s="228"/>
      <c r="TFY35" s="227"/>
      <c r="TFZ35" s="228"/>
      <c r="TGA35" s="227"/>
      <c r="TGB35" s="228"/>
      <c r="TGC35" s="227"/>
      <c r="TGD35" s="228"/>
      <c r="TGE35" s="227"/>
      <c r="TGF35" s="228"/>
      <c r="TGG35" s="227"/>
      <c r="TGH35" s="228"/>
      <c r="TGI35" s="227"/>
      <c r="TGJ35" s="228"/>
      <c r="TGK35" s="227"/>
      <c r="TGL35" s="228"/>
      <c r="TGM35" s="227"/>
      <c r="TGN35" s="228"/>
      <c r="TGO35" s="227"/>
      <c r="TGP35" s="228"/>
      <c r="TGQ35" s="227"/>
      <c r="TGR35" s="228"/>
      <c r="TGS35" s="227"/>
      <c r="TGT35" s="228"/>
      <c r="TGU35" s="227"/>
      <c r="TGV35" s="228"/>
      <c r="TGW35" s="227"/>
      <c r="TGX35" s="228"/>
      <c r="TGY35" s="227"/>
      <c r="TGZ35" s="228"/>
      <c r="THA35" s="227"/>
      <c r="THB35" s="228"/>
      <c r="THC35" s="227"/>
      <c r="THD35" s="228"/>
      <c r="THE35" s="227"/>
      <c r="THF35" s="228"/>
      <c r="THG35" s="227"/>
      <c r="THH35" s="228"/>
      <c r="THI35" s="227"/>
      <c r="THJ35" s="228"/>
      <c r="THK35" s="227"/>
      <c r="THL35" s="228"/>
      <c r="THM35" s="227"/>
      <c r="THN35" s="228"/>
      <c r="THO35" s="227"/>
      <c r="THP35" s="228"/>
      <c r="THQ35" s="227"/>
      <c r="THR35" s="228"/>
      <c r="THS35" s="227"/>
      <c r="THT35" s="228"/>
      <c r="THU35" s="227"/>
      <c r="THV35" s="228"/>
      <c r="THW35" s="227"/>
      <c r="THX35" s="228"/>
      <c r="THY35" s="227"/>
      <c r="THZ35" s="228"/>
      <c r="TIA35" s="227"/>
      <c r="TIB35" s="228"/>
      <c r="TIC35" s="227"/>
      <c r="TID35" s="228"/>
      <c r="TIE35" s="227"/>
      <c r="TIF35" s="228"/>
      <c r="TIG35" s="227"/>
      <c r="TIH35" s="228"/>
      <c r="TII35" s="227"/>
      <c r="TIJ35" s="228"/>
      <c r="TIK35" s="227"/>
      <c r="TIL35" s="228"/>
      <c r="TIM35" s="227"/>
      <c r="TIN35" s="228"/>
      <c r="TIO35" s="227"/>
      <c r="TIP35" s="228"/>
      <c r="TIQ35" s="227"/>
      <c r="TIR35" s="228"/>
      <c r="TIS35" s="227"/>
      <c r="TIT35" s="228"/>
      <c r="TIU35" s="227"/>
      <c r="TIV35" s="228"/>
      <c r="TIW35" s="227"/>
      <c r="TIX35" s="228"/>
      <c r="TIY35" s="227"/>
      <c r="TIZ35" s="228"/>
      <c r="TJA35" s="227"/>
      <c r="TJB35" s="228"/>
      <c r="TJC35" s="227"/>
      <c r="TJD35" s="228"/>
      <c r="TJE35" s="227"/>
      <c r="TJF35" s="228"/>
      <c r="TJG35" s="227"/>
      <c r="TJH35" s="228"/>
      <c r="TJI35" s="227"/>
      <c r="TJJ35" s="228"/>
      <c r="TJK35" s="227"/>
      <c r="TJL35" s="228"/>
      <c r="TJM35" s="227"/>
      <c r="TJN35" s="228"/>
      <c r="TJO35" s="227"/>
      <c r="TJP35" s="228"/>
      <c r="TJQ35" s="227"/>
      <c r="TJR35" s="228"/>
      <c r="TJS35" s="227"/>
      <c r="TJT35" s="228"/>
      <c r="TJU35" s="227"/>
      <c r="TJV35" s="228"/>
      <c r="TJW35" s="227"/>
      <c r="TJX35" s="228"/>
      <c r="TJY35" s="227"/>
      <c r="TJZ35" s="228"/>
      <c r="TKA35" s="227"/>
      <c r="TKB35" s="228"/>
      <c r="TKC35" s="227"/>
      <c r="TKD35" s="228"/>
      <c r="TKE35" s="227"/>
      <c r="TKF35" s="228"/>
      <c r="TKG35" s="227"/>
      <c r="TKH35" s="228"/>
      <c r="TKI35" s="227"/>
      <c r="TKJ35" s="228"/>
      <c r="TKK35" s="227"/>
      <c r="TKL35" s="228"/>
      <c r="TKM35" s="227"/>
      <c r="TKN35" s="228"/>
      <c r="TKO35" s="227"/>
      <c r="TKP35" s="228"/>
      <c r="TKQ35" s="227"/>
      <c r="TKR35" s="228"/>
      <c r="TKS35" s="227"/>
      <c r="TKT35" s="228"/>
      <c r="TKU35" s="227"/>
      <c r="TKV35" s="228"/>
      <c r="TKW35" s="227"/>
      <c r="TKX35" s="228"/>
      <c r="TKY35" s="227"/>
      <c r="TKZ35" s="228"/>
      <c r="TLA35" s="227"/>
      <c r="TLB35" s="228"/>
      <c r="TLC35" s="227"/>
      <c r="TLD35" s="228"/>
      <c r="TLE35" s="227"/>
      <c r="TLF35" s="228"/>
      <c r="TLG35" s="227"/>
      <c r="TLH35" s="228"/>
      <c r="TLI35" s="227"/>
      <c r="TLJ35" s="228"/>
      <c r="TLK35" s="227"/>
      <c r="TLL35" s="228"/>
      <c r="TLM35" s="227"/>
      <c r="TLN35" s="228"/>
      <c r="TLO35" s="227"/>
      <c r="TLP35" s="228"/>
      <c r="TLQ35" s="227"/>
      <c r="TLR35" s="228"/>
      <c r="TLS35" s="227"/>
      <c r="TLT35" s="228"/>
      <c r="TLU35" s="227"/>
      <c r="TLV35" s="228"/>
      <c r="TLW35" s="227"/>
      <c r="TLX35" s="228"/>
      <c r="TLY35" s="227"/>
      <c r="TLZ35" s="228"/>
      <c r="TMA35" s="227"/>
      <c r="TMB35" s="228"/>
      <c r="TMC35" s="227"/>
      <c r="TMD35" s="228"/>
      <c r="TME35" s="227"/>
      <c r="TMF35" s="228"/>
      <c r="TMG35" s="227"/>
      <c r="TMH35" s="228"/>
      <c r="TMI35" s="227"/>
      <c r="TMJ35" s="228"/>
      <c r="TMK35" s="227"/>
      <c r="TML35" s="228"/>
      <c r="TMM35" s="227"/>
      <c r="TMN35" s="228"/>
      <c r="TMO35" s="227"/>
      <c r="TMP35" s="228"/>
      <c r="TMQ35" s="227"/>
      <c r="TMR35" s="228"/>
      <c r="TMS35" s="227"/>
      <c r="TMT35" s="228"/>
      <c r="TMU35" s="227"/>
      <c r="TMV35" s="228"/>
      <c r="TMW35" s="227"/>
      <c r="TMX35" s="228"/>
      <c r="TMY35" s="227"/>
      <c r="TMZ35" s="228"/>
      <c r="TNA35" s="227"/>
      <c r="TNB35" s="228"/>
      <c r="TNC35" s="227"/>
      <c r="TND35" s="228"/>
      <c r="TNE35" s="227"/>
      <c r="TNF35" s="228"/>
      <c r="TNG35" s="227"/>
      <c r="TNH35" s="228"/>
      <c r="TNI35" s="227"/>
      <c r="TNJ35" s="228"/>
      <c r="TNK35" s="227"/>
      <c r="TNL35" s="228"/>
      <c r="TNM35" s="227"/>
      <c r="TNN35" s="228"/>
      <c r="TNO35" s="227"/>
      <c r="TNP35" s="228"/>
      <c r="TNQ35" s="227"/>
      <c r="TNR35" s="228"/>
      <c r="TNS35" s="227"/>
      <c r="TNT35" s="228"/>
      <c r="TNU35" s="227"/>
      <c r="TNV35" s="228"/>
      <c r="TNW35" s="227"/>
      <c r="TNX35" s="228"/>
      <c r="TNY35" s="227"/>
      <c r="TNZ35" s="228"/>
      <c r="TOA35" s="227"/>
      <c r="TOB35" s="228"/>
      <c r="TOC35" s="227"/>
      <c r="TOD35" s="228"/>
      <c r="TOE35" s="227"/>
      <c r="TOF35" s="228"/>
      <c r="TOG35" s="227"/>
      <c r="TOH35" s="228"/>
      <c r="TOI35" s="227"/>
      <c r="TOJ35" s="228"/>
      <c r="TOK35" s="227"/>
      <c r="TOL35" s="228"/>
      <c r="TOM35" s="227"/>
      <c r="TON35" s="228"/>
      <c r="TOO35" s="227"/>
      <c r="TOP35" s="228"/>
      <c r="TOQ35" s="227"/>
      <c r="TOR35" s="228"/>
      <c r="TOS35" s="227"/>
      <c r="TOT35" s="228"/>
      <c r="TOU35" s="227"/>
      <c r="TOV35" s="228"/>
      <c r="TOW35" s="227"/>
      <c r="TOX35" s="228"/>
      <c r="TOY35" s="227"/>
      <c r="TOZ35" s="228"/>
      <c r="TPA35" s="227"/>
      <c r="TPB35" s="228"/>
      <c r="TPC35" s="227"/>
      <c r="TPD35" s="228"/>
      <c r="TPE35" s="227"/>
      <c r="TPF35" s="228"/>
      <c r="TPG35" s="227"/>
      <c r="TPH35" s="228"/>
      <c r="TPI35" s="227"/>
      <c r="TPJ35" s="228"/>
      <c r="TPK35" s="227"/>
      <c r="TPL35" s="228"/>
      <c r="TPM35" s="227"/>
      <c r="TPN35" s="228"/>
      <c r="TPO35" s="227"/>
      <c r="TPP35" s="228"/>
      <c r="TPQ35" s="227"/>
      <c r="TPR35" s="228"/>
      <c r="TPS35" s="227"/>
      <c r="TPT35" s="228"/>
      <c r="TPU35" s="227"/>
      <c r="TPV35" s="228"/>
      <c r="TPW35" s="227"/>
      <c r="TPX35" s="228"/>
      <c r="TPY35" s="227"/>
      <c r="TPZ35" s="228"/>
      <c r="TQA35" s="227"/>
      <c r="TQB35" s="228"/>
      <c r="TQC35" s="227"/>
      <c r="TQD35" s="228"/>
      <c r="TQE35" s="227"/>
      <c r="TQF35" s="228"/>
      <c r="TQG35" s="227"/>
      <c r="TQH35" s="228"/>
      <c r="TQI35" s="227"/>
      <c r="TQJ35" s="228"/>
      <c r="TQK35" s="227"/>
      <c r="TQL35" s="228"/>
      <c r="TQM35" s="227"/>
      <c r="TQN35" s="228"/>
      <c r="TQO35" s="227"/>
      <c r="TQP35" s="228"/>
      <c r="TQQ35" s="227"/>
      <c r="TQR35" s="228"/>
      <c r="TQS35" s="227"/>
      <c r="TQT35" s="228"/>
      <c r="TQU35" s="227"/>
      <c r="TQV35" s="228"/>
      <c r="TQW35" s="227"/>
      <c r="TQX35" s="228"/>
      <c r="TQY35" s="227"/>
      <c r="TQZ35" s="228"/>
      <c r="TRA35" s="227"/>
      <c r="TRB35" s="228"/>
      <c r="TRC35" s="227"/>
      <c r="TRD35" s="228"/>
      <c r="TRE35" s="227"/>
      <c r="TRF35" s="228"/>
      <c r="TRG35" s="227"/>
      <c r="TRH35" s="228"/>
      <c r="TRI35" s="227"/>
      <c r="TRJ35" s="228"/>
      <c r="TRK35" s="227"/>
      <c r="TRL35" s="228"/>
      <c r="TRM35" s="227"/>
      <c r="TRN35" s="228"/>
      <c r="TRO35" s="227"/>
      <c r="TRP35" s="228"/>
      <c r="TRQ35" s="227"/>
      <c r="TRR35" s="228"/>
      <c r="TRS35" s="227"/>
      <c r="TRT35" s="228"/>
      <c r="TRU35" s="227"/>
      <c r="TRV35" s="228"/>
      <c r="TRW35" s="227"/>
      <c r="TRX35" s="228"/>
      <c r="TRY35" s="227"/>
      <c r="TRZ35" s="228"/>
      <c r="TSA35" s="227"/>
      <c r="TSB35" s="228"/>
      <c r="TSC35" s="227"/>
      <c r="TSD35" s="228"/>
      <c r="TSE35" s="227"/>
      <c r="TSF35" s="228"/>
      <c r="TSG35" s="227"/>
      <c r="TSH35" s="228"/>
      <c r="TSI35" s="227"/>
      <c r="TSJ35" s="228"/>
      <c r="TSK35" s="227"/>
      <c r="TSL35" s="228"/>
      <c r="TSM35" s="227"/>
      <c r="TSN35" s="228"/>
      <c r="TSO35" s="227"/>
      <c r="TSP35" s="228"/>
      <c r="TSQ35" s="227"/>
      <c r="TSR35" s="228"/>
      <c r="TSS35" s="227"/>
      <c r="TST35" s="228"/>
      <c r="TSU35" s="227"/>
      <c r="TSV35" s="228"/>
      <c r="TSW35" s="227"/>
      <c r="TSX35" s="228"/>
      <c r="TSY35" s="227"/>
      <c r="TSZ35" s="228"/>
      <c r="TTA35" s="227"/>
      <c r="TTB35" s="228"/>
      <c r="TTC35" s="227"/>
      <c r="TTD35" s="228"/>
      <c r="TTE35" s="227"/>
      <c r="TTF35" s="228"/>
      <c r="TTG35" s="227"/>
      <c r="TTH35" s="228"/>
      <c r="TTI35" s="227"/>
      <c r="TTJ35" s="228"/>
      <c r="TTK35" s="227"/>
      <c r="TTL35" s="228"/>
      <c r="TTM35" s="227"/>
      <c r="TTN35" s="228"/>
      <c r="TTO35" s="227"/>
      <c r="TTP35" s="228"/>
      <c r="TTQ35" s="227"/>
      <c r="TTR35" s="228"/>
      <c r="TTS35" s="227"/>
      <c r="TTT35" s="228"/>
      <c r="TTU35" s="227"/>
      <c r="TTV35" s="228"/>
      <c r="TTW35" s="227"/>
      <c r="TTX35" s="228"/>
      <c r="TTY35" s="227"/>
      <c r="TTZ35" s="228"/>
      <c r="TUA35" s="227"/>
      <c r="TUB35" s="228"/>
      <c r="TUC35" s="227"/>
      <c r="TUD35" s="228"/>
      <c r="TUE35" s="227"/>
      <c r="TUF35" s="228"/>
      <c r="TUG35" s="227"/>
      <c r="TUH35" s="228"/>
      <c r="TUI35" s="227"/>
      <c r="TUJ35" s="228"/>
      <c r="TUK35" s="227"/>
      <c r="TUL35" s="228"/>
      <c r="TUM35" s="227"/>
      <c r="TUN35" s="228"/>
      <c r="TUO35" s="227"/>
      <c r="TUP35" s="228"/>
      <c r="TUQ35" s="227"/>
      <c r="TUR35" s="228"/>
      <c r="TUS35" s="227"/>
      <c r="TUT35" s="228"/>
      <c r="TUU35" s="227"/>
      <c r="TUV35" s="228"/>
      <c r="TUW35" s="227"/>
      <c r="TUX35" s="228"/>
      <c r="TUY35" s="227"/>
      <c r="TUZ35" s="228"/>
      <c r="TVA35" s="227"/>
      <c r="TVB35" s="228"/>
      <c r="TVC35" s="227"/>
      <c r="TVD35" s="228"/>
      <c r="TVE35" s="227"/>
      <c r="TVF35" s="228"/>
      <c r="TVG35" s="227"/>
      <c r="TVH35" s="228"/>
      <c r="TVI35" s="227"/>
      <c r="TVJ35" s="228"/>
      <c r="TVK35" s="227"/>
      <c r="TVL35" s="228"/>
      <c r="TVM35" s="227"/>
      <c r="TVN35" s="228"/>
      <c r="TVO35" s="227"/>
      <c r="TVP35" s="228"/>
      <c r="TVQ35" s="227"/>
      <c r="TVR35" s="228"/>
      <c r="TVS35" s="227"/>
      <c r="TVT35" s="228"/>
      <c r="TVU35" s="227"/>
      <c r="TVV35" s="228"/>
      <c r="TVW35" s="227"/>
      <c r="TVX35" s="228"/>
      <c r="TVY35" s="227"/>
      <c r="TVZ35" s="228"/>
      <c r="TWA35" s="227"/>
      <c r="TWB35" s="228"/>
      <c r="TWC35" s="227"/>
      <c r="TWD35" s="228"/>
      <c r="TWE35" s="227"/>
      <c r="TWF35" s="228"/>
      <c r="TWG35" s="227"/>
      <c r="TWH35" s="228"/>
      <c r="TWI35" s="227"/>
      <c r="TWJ35" s="228"/>
      <c r="TWK35" s="227"/>
      <c r="TWL35" s="228"/>
      <c r="TWM35" s="227"/>
      <c r="TWN35" s="228"/>
      <c r="TWO35" s="227"/>
      <c r="TWP35" s="228"/>
      <c r="TWQ35" s="227"/>
      <c r="TWR35" s="228"/>
      <c r="TWS35" s="227"/>
      <c r="TWT35" s="228"/>
      <c r="TWU35" s="227"/>
      <c r="TWV35" s="228"/>
      <c r="TWW35" s="227"/>
      <c r="TWX35" s="228"/>
      <c r="TWY35" s="227"/>
      <c r="TWZ35" s="228"/>
      <c r="TXA35" s="227"/>
      <c r="TXB35" s="228"/>
      <c r="TXC35" s="227"/>
      <c r="TXD35" s="228"/>
      <c r="TXE35" s="227"/>
      <c r="TXF35" s="228"/>
      <c r="TXG35" s="227"/>
      <c r="TXH35" s="228"/>
      <c r="TXI35" s="227"/>
      <c r="TXJ35" s="228"/>
      <c r="TXK35" s="227"/>
      <c r="TXL35" s="228"/>
      <c r="TXM35" s="227"/>
      <c r="TXN35" s="228"/>
      <c r="TXO35" s="227"/>
      <c r="TXP35" s="228"/>
      <c r="TXQ35" s="227"/>
      <c r="TXR35" s="228"/>
      <c r="TXS35" s="227"/>
      <c r="TXT35" s="228"/>
      <c r="TXU35" s="227"/>
      <c r="TXV35" s="228"/>
      <c r="TXW35" s="227"/>
      <c r="TXX35" s="228"/>
      <c r="TXY35" s="227"/>
      <c r="TXZ35" s="228"/>
      <c r="TYA35" s="227"/>
      <c r="TYB35" s="228"/>
      <c r="TYC35" s="227"/>
      <c r="TYD35" s="228"/>
      <c r="TYE35" s="227"/>
      <c r="TYF35" s="228"/>
      <c r="TYG35" s="227"/>
      <c r="TYH35" s="228"/>
      <c r="TYI35" s="227"/>
      <c r="TYJ35" s="228"/>
      <c r="TYK35" s="227"/>
      <c r="TYL35" s="228"/>
      <c r="TYM35" s="227"/>
      <c r="TYN35" s="228"/>
      <c r="TYO35" s="227"/>
      <c r="TYP35" s="228"/>
      <c r="TYQ35" s="227"/>
      <c r="TYR35" s="228"/>
      <c r="TYS35" s="227"/>
      <c r="TYT35" s="228"/>
      <c r="TYU35" s="227"/>
      <c r="TYV35" s="228"/>
      <c r="TYW35" s="227"/>
      <c r="TYX35" s="228"/>
      <c r="TYY35" s="227"/>
      <c r="TYZ35" s="228"/>
      <c r="TZA35" s="227"/>
      <c r="TZB35" s="228"/>
      <c r="TZC35" s="227"/>
      <c r="TZD35" s="228"/>
      <c r="TZE35" s="227"/>
      <c r="TZF35" s="228"/>
      <c r="TZG35" s="227"/>
      <c r="TZH35" s="228"/>
      <c r="TZI35" s="227"/>
      <c r="TZJ35" s="228"/>
      <c r="TZK35" s="227"/>
      <c r="TZL35" s="228"/>
      <c r="TZM35" s="227"/>
      <c r="TZN35" s="228"/>
      <c r="TZO35" s="227"/>
      <c r="TZP35" s="228"/>
      <c r="TZQ35" s="227"/>
      <c r="TZR35" s="228"/>
      <c r="TZS35" s="227"/>
      <c r="TZT35" s="228"/>
      <c r="TZU35" s="227"/>
      <c r="TZV35" s="228"/>
      <c r="TZW35" s="227"/>
      <c r="TZX35" s="228"/>
      <c r="TZY35" s="227"/>
      <c r="TZZ35" s="228"/>
      <c r="UAA35" s="227"/>
      <c r="UAB35" s="228"/>
      <c r="UAC35" s="227"/>
      <c r="UAD35" s="228"/>
      <c r="UAE35" s="227"/>
      <c r="UAF35" s="228"/>
      <c r="UAG35" s="227"/>
      <c r="UAH35" s="228"/>
      <c r="UAI35" s="227"/>
      <c r="UAJ35" s="228"/>
      <c r="UAK35" s="227"/>
      <c r="UAL35" s="228"/>
      <c r="UAM35" s="227"/>
      <c r="UAN35" s="228"/>
      <c r="UAO35" s="227"/>
      <c r="UAP35" s="228"/>
      <c r="UAQ35" s="227"/>
      <c r="UAR35" s="228"/>
      <c r="UAS35" s="227"/>
      <c r="UAT35" s="228"/>
      <c r="UAU35" s="227"/>
      <c r="UAV35" s="228"/>
      <c r="UAW35" s="227"/>
      <c r="UAX35" s="228"/>
      <c r="UAY35" s="227"/>
      <c r="UAZ35" s="228"/>
      <c r="UBA35" s="227"/>
      <c r="UBB35" s="228"/>
      <c r="UBC35" s="227"/>
      <c r="UBD35" s="228"/>
      <c r="UBE35" s="227"/>
      <c r="UBF35" s="228"/>
      <c r="UBG35" s="227"/>
      <c r="UBH35" s="228"/>
      <c r="UBI35" s="227"/>
      <c r="UBJ35" s="228"/>
      <c r="UBK35" s="227"/>
      <c r="UBL35" s="228"/>
      <c r="UBM35" s="227"/>
      <c r="UBN35" s="228"/>
      <c r="UBO35" s="227"/>
      <c r="UBP35" s="228"/>
      <c r="UBQ35" s="227"/>
      <c r="UBR35" s="228"/>
      <c r="UBS35" s="227"/>
      <c r="UBT35" s="228"/>
      <c r="UBU35" s="227"/>
      <c r="UBV35" s="228"/>
      <c r="UBW35" s="227"/>
      <c r="UBX35" s="228"/>
      <c r="UBY35" s="227"/>
      <c r="UBZ35" s="228"/>
      <c r="UCA35" s="227"/>
      <c r="UCB35" s="228"/>
      <c r="UCC35" s="227"/>
      <c r="UCD35" s="228"/>
      <c r="UCE35" s="227"/>
      <c r="UCF35" s="228"/>
      <c r="UCG35" s="227"/>
      <c r="UCH35" s="228"/>
      <c r="UCI35" s="227"/>
      <c r="UCJ35" s="228"/>
      <c r="UCK35" s="227"/>
      <c r="UCL35" s="228"/>
      <c r="UCM35" s="227"/>
      <c r="UCN35" s="228"/>
      <c r="UCO35" s="227"/>
      <c r="UCP35" s="228"/>
      <c r="UCQ35" s="227"/>
      <c r="UCR35" s="228"/>
      <c r="UCS35" s="227"/>
      <c r="UCT35" s="228"/>
      <c r="UCU35" s="227"/>
      <c r="UCV35" s="228"/>
      <c r="UCW35" s="227"/>
      <c r="UCX35" s="228"/>
      <c r="UCY35" s="227"/>
      <c r="UCZ35" s="228"/>
      <c r="UDA35" s="227"/>
      <c r="UDB35" s="228"/>
      <c r="UDC35" s="227"/>
      <c r="UDD35" s="228"/>
      <c r="UDE35" s="227"/>
      <c r="UDF35" s="228"/>
      <c r="UDG35" s="227"/>
      <c r="UDH35" s="228"/>
      <c r="UDI35" s="227"/>
      <c r="UDJ35" s="228"/>
      <c r="UDK35" s="227"/>
      <c r="UDL35" s="228"/>
      <c r="UDM35" s="227"/>
      <c r="UDN35" s="228"/>
      <c r="UDO35" s="227"/>
      <c r="UDP35" s="228"/>
      <c r="UDQ35" s="227"/>
      <c r="UDR35" s="228"/>
      <c r="UDS35" s="227"/>
      <c r="UDT35" s="228"/>
      <c r="UDU35" s="227"/>
      <c r="UDV35" s="228"/>
      <c r="UDW35" s="227"/>
      <c r="UDX35" s="228"/>
      <c r="UDY35" s="227"/>
      <c r="UDZ35" s="228"/>
      <c r="UEA35" s="227"/>
      <c r="UEB35" s="228"/>
      <c r="UEC35" s="227"/>
      <c r="UED35" s="228"/>
      <c r="UEE35" s="227"/>
      <c r="UEF35" s="228"/>
      <c r="UEG35" s="227"/>
      <c r="UEH35" s="228"/>
      <c r="UEI35" s="227"/>
      <c r="UEJ35" s="228"/>
      <c r="UEK35" s="227"/>
      <c r="UEL35" s="228"/>
      <c r="UEM35" s="227"/>
      <c r="UEN35" s="228"/>
      <c r="UEO35" s="227"/>
      <c r="UEP35" s="228"/>
      <c r="UEQ35" s="227"/>
      <c r="UER35" s="228"/>
      <c r="UES35" s="227"/>
      <c r="UET35" s="228"/>
      <c r="UEU35" s="227"/>
      <c r="UEV35" s="228"/>
      <c r="UEW35" s="227"/>
      <c r="UEX35" s="228"/>
      <c r="UEY35" s="227"/>
      <c r="UEZ35" s="228"/>
      <c r="UFA35" s="227"/>
      <c r="UFB35" s="228"/>
      <c r="UFC35" s="227"/>
      <c r="UFD35" s="228"/>
      <c r="UFE35" s="227"/>
      <c r="UFF35" s="228"/>
      <c r="UFG35" s="227"/>
      <c r="UFH35" s="228"/>
      <c r="UFI35" s="227"/>
      <c r="UFJ35" s="228"/>
      <c r="UFK35" s="227"/>
      <c r="UFL35" s="228"/>
      <c r="UFM35" s="227"/>
      <c r="UFN35" s="228"/>
      <c r="UFO35" s="227"/>
      <c r="UFP35" s="228"/>
      <c r="UFQ35" s="227"/>
      <c r="UFR35" s="228"/>
      <c r="UFS35" s="227"/>
      <c r="UFT35" s="228"/>
      <c r="UFU35" s="227"/>
      <c r="UFV35" s="228"/>
      <c r="UFW35" s="227"/>
      <c r="UFX35" s="228"/>
      <c r="UFY35" s="227"/>
      <c r="UFZ35" s="228"/>
      <c r="UGA35" s="227"/>
      <c r="UGB35" s="228"/>
      <c r="UGC35" s="227"/>
      <c r="UGD35" s="228"/>
      <c r="UGE35" s="227"/>
      <c r="UGF35" s="228"/>
      <c r="UGG35" s="227"/>
      <c r="UGH35" s="228"/>
      <c r="UGI35" s="227"/>
      <c r="UGJ35" s="228"/>
      <c r="UGK35" s="227"/>
      <c r="UGL35" s="228"/>
      <c r="UGM35" s="227"/>
      <c r="UGN35" s="228"/>
      <c r="UGO35" s="227"/>
      <c r="UGP35" s="228"/>
      <c r="UGQ35" s="227"/>
      <c r="UGR35" s="228"/>
      <c r="UGS35" s="227"/>
      <c r="UGT35" s="228"/>
      <c r="UGU35" s="227"/>
      <c r="UGV35" s="228"/>
      <c r="UGW35" s="227"/>
      <c r="UGX35" s="228"/>
      <c r="UGY35" s="227"/>
      <c r="UGZ35" s="228"/>
      <c r="UHA35" s="227"/>
      <c r="UHB35" s="228"/>
      <c r="UHC35" s="227"/>
      <c r="UHD35" s="228"/>
      <c r="UHE35" s="227"/>
      <c r="UHF35" s="228"/>
      <c r="UHG35" s="227"/>
      <c r="UHH35" s="228"/>
      <c r="UHI35" s="227"/>
      <c r="UHJ35" s="228"/>
      <c r="UHK35" s="227"/>
      <c r="UHL35" s="228"/>
      <c r="UHM35" s="227"/>
      <c r="UHN35" s="228"/>
      <c r="UHO35" s="227"/>
      <c r="UHP35" s="228"/>
      <c r="UHQ35" s="227"/>
      <c r="UHR35" s="228"/>
      <c r="UHS35" s="227"/>
      <c r="UHT35" s="228"/>
      <c r="UHU35" s="227"/>
      <c r="UHV35" s="228"/>
      <c r="UHW35" s="227"/>
      <c r="UHX35" s="228"/>
      <c r="UHY35" s="227"/>
      <c r="UHZ35" s="228"/>
      <c r="UIA35" s="227"/>
      <c r="UIB35" s="228"/>
      <c r="UIC35" s="227"/>
      <c r="UID35" s="228"/>
      <c r="UIE35" s="227"/>
      <c r="UIF35" s="228"/>
      <c r="UIG35" s="227"/>
      <c r="UIH35" s="228"/>
      <c r="UII35" s="227"/>
      <c r="UIJ35" s="228"/>
      <c r="UIK35" s="227"/>
      <c r="UIL35" s="228"/>
      <c r="UIM35" s="227"/>
      <c r="UIN35" s="228"/>
      <c r="UIO35" s="227"/>
      <c r="UIP35" s="228"/>
      <c r="UIQ35" s="227"/>
      <c r="UIR35" s="228"/>
      <c r="UIS35" s="227"/>
      <c r="UIT35" s="228"/>
      <c r="UIU35" s="227"/>
      <c r="UIV35" s="228"/>
      <c r="UIW35" s="227"/>
      <c r="UIX35" s="228"/>
      <c r="UIY35" s="227"/>
      <c r="UIZ35" s="228"/>
      <c r="UJA35" s="227"/>
      <c r="UJB35" s="228"/>
      <c r="UJC35" s="227"/>
      <c r="UJD35" s="228"/>
      <c r="UJE35" s="227"/>
      <c r="UJF35" s="228"/>
      <c r="UJG35" s="227"/>
      <c r="UJH35" s="228"/>
      <c r="UJI35" s="227"/>
      <c r="UJJ35" s="228"/>
      <c r="UJK35" s="227"/>
      <c r="UJL35" s="228"/>
      <c r="UJM35" s="227"/>
      <c r="UJN35" s="228"/>
      <c r="UJO35" s="227"/>
      <c r="UJP35" s="228"/>
      <c r="UJQ35" s="227"/>
      <c r="UJR35" s="228"/>
      <c r="UJS35" s="227"/>
      <c r="UJT35" s="228"/>
      <c r="UJU35" s="227"/>
      <c r="UJV35" s="228"/>
      <c r="UJW35" s="227"/>
      <c r="UJX35" s="228"/>
      <c r="UJY35" s="227"/>
      <c r="UJZ35" s="228"/>
      <c r="UKA35" s="227"/>
      <c r="UKB35" s="228"/>
      <c r="UKC35" s="227"/>
      <c r="UKD35" s="228"/>
      <c r="UKE35" s="227"/>
      <c r="UKF35" s="228"/>
      <c r="UKG35" s="227"/>
      <c r="UKH35" s="228"/>
      <c r="UKI35" s="227"/>
      <c r="UKJ35" s="228"/>
      <c r="UKK35" s="227"/>
      <c r="UKL35" s="228"/>
      <c r="UKM35" s="227"/>
      <c r="UKN35" s="228"/>
      <c r="UKO35" s="227"/>
      <c r="UKP35" s="228"/>
      <c r="UKQ35" s="227"/>
      <c r="UKR35" s="228"/>
      <c r="UKS35" s="227"/>
      <c r="UKT35" s="228"/>
      <c r="UKU35" s="227"/>
      <c r="UKV35" s="228"/>
      <c r="UKW35" s="227"/>
      <c r="UKX35" s="228"/>
      <c r="UKY35" s="227"/>
      <c r="UKZ35" s="228"/>
      <c r="ULA35" s="227"/>
      <c r="ULB35" s="228"/>
      <c r="ULC35" s="227"/>
      <c r="ULD35" s="228"/>
      <c r="ULE35" s="227"/>
      <c r="ULF35" s="228"/>
      <c r="ULG35" s="227"/>
      <c r="ULH35" s="228"/>
      <c r="ULI35" s="227"/>
      <c r="ULJ35" s="228"/>
      <c r="ULK35" s="227"/>
      <c r="ULL35" s="228"/>
      <c r="ULM35" s="227"/>
      <c r="ULN35" s="228"/>
      <c r="ULO35" s="227"/>
      <c r="ULP35" s="228"/>
      <c r="ULQ35" s="227"/>
      <c r="ULR35" s="228"/>
      <c r="ULS35" s="227"/>
      <c r="ULT35" s="228"/>
      <c r="ULU35" s="227"/>
      <c r="ULV35" s="228"/>
      <c r="ULW35" s="227"/>
      <c r="ULX35" s="228"/>
      <c r="ULY35" s="227"/>
      <c r="ULZ35" s="228"/>
      <c r="UMA35" s="227"/>
      <c r="UMB35" s="228"/>
      <c r="UMC35" s="227"/>
      <c r="UMD35" s="228"/>
      <c r="UME35" s="227"/>
      <c r="UMF35" s="228"/>
      <c r="UMG35" s="227"/>
      <c r="UMH35" s="228"/>
      <c r="UMI35" s="227"/>
      <c r="UMJ35" s="228"/>
      <c r="UMK35" s="227"/>
      <c r="UML35" s="228"/>
      <c r="UMM35" s="227"/>
      <c r="UMN35" s="228"/>
      <c r="UMO35" s="227"/>
      <c r="UMP35" s="228"/>
      <c r="UMQ35" s="227"/>
      <c r="UMR35" s="228"/>
      <c r="UMS35" s="227"/>
      <c r="UMT35" s="228"/>
      <c r="UMU35" s="227"/>
      <c r="UMV35" s="228"/>
      <c r="UMW35" s="227"/>
      <c r="UMX35" s="228"/>
      <c r="UMY35" s="227"/>
      <c r="UMZ35" s="228"/>
      <c r="UNA35" s="227"/>
      <c r="UNB35" s="228"/>
      <c r="UNC35" s="227"/>
      <c r="UND35" s="228"/>
      <c r="UNE35" s="227"/>
      <c r="UNF35" s="228"/>
      <c r="UNG35" s="227"/>
      <c r="UNH35" s="228"/>
      <c r="UNI35" s="227"/>
      <c r="UNJ35" s="228"/>
      <c r="UNK35" s="227"/>
      <c r="UNL35" s="228"/>
      <c r="UNM35" s="227"/>
      <c r="UNN35" s="228"/>
      <c r="UNO35" s="227"/>
      <c r="UNP35" s="228"/>
      <c r="UNQ35" s="227"/>
      <c r="UNR35" s="228"/>
      <c r="UNS35" s="227"/>
      <c r="UNT35" s="228"/>
      <c r="UNU35" s="227"/>
      <c r="UNV35" s="228"/>
      <c r="UNW35" s="227"/>
      <c r="UNX35" s="228"/>
      <c r="UNY35" s="227"/>
      <c r="UNZ35" s="228"/>
      <c r="UOA35" s="227"/>
      <c r="UOB35" s="228"/>
      <c r="UOC35" s="227"/>
      <c r="UOD35" s="228"/>
      <c r="UOE35" s="227"/>
      <c r="UOF35" s="228"/>
      <c r="UOG35" s="227"/>
      <c r="UOH35" s="228"/>
      <c r="UOI35" s="227"/>
      <c r="UOJ35" s="228"/>
      <c r="UOK35" s="227"/>
      <c r="UOL35" s="228"/>
      <c r="UOM35" s="227"/>
      <c r="UON35" s="228"/>
      <c r="UOO35" s="227"/>
      <c r="UOP35" s="228"/>
      <c r="UOQ35" s="227"/>
      <c r="UOR35" s="228"/>
      <c r="UOS35" s="227"/>
      <c r="UOT35" s="228"/>
      <c r="UOU35" s="227"/>
      <c r="UOV35" s="228"/>
      <c r="UOW35" s="227"/>
      <c r="UOX35" s="228"/>
      <c r="UOY35" s="227"/>
      <c r="UOZ35" s="228"/>
      <c r="UPA35" s="227"/>
      <c r="UPB35" s="228"/>
      <c r="UPC35" s="227"/>
      <c r="UPD35" s="228"/>
      <c r="UPE35" s="227"/>
      <c r="UPF35" s="228"/>
      <c r="UPG35" s="227"/>
      <c r="UPH35" s="228"/>
      <c r="UPI35" s="227"/>
      <c r="UPJ35" s="228"/>
      <c r="UPK35" s="227"/>
      <c r="UPL35" s="228"/>
      <c r="UPM35" s="227"/>
      <c r="UPN35" s="228"/>
      <c r="UPO35" s="227"/>
      <c r="UPP35" s="228"/>
      <c r="UPQ35" s="227"/>
      <c r="UPR35" s="228"/>
      <c r="UPS35" s="227"/>
      <c r="UPT35" s="228"/>
      <c r="UPU35" s="227"/>
      <c r="UPV35" s="228"/>
      <c r="UPW35" s="227"/>
      <c r="UPX35" s="228"/>
      <c r="UPY35" s="227"/>
      <c r="UPZ35" s="228"/>
      <c r="UQA35" s="227"/>
      <c r="UQB35" s="228"/>
      <c r="UQC35" s="227"/>
      <c r="UQD35" s="228"/>
      <c r="UQE35" s="227"/>
      <c r="UQF35" s="228"/>
      <c r="UQG35" s="227"/>
      <c r="UQH35" s="228"/>
      <c r="UQI35" s="227"/>
      <c r="UQJ35" s="228"/>
      <c r="UQK35" s="227"/>
      <c r="UQL35" s="228"/>
      <c r="UQM35" s="227"/>
      <c r="UQN35" s="228"/>
      <c r="UQO35" s="227"/>
      <c r="UQP35" s="228"/>
      <c r="UQQ35" s="227"/>
      <c r="UQR35" s="228"/>
      <c r="UQS35" s="227"/>
      <c r="UQT35" s="228"/>
      <c r="UQU35" s="227"/>
      <c r="UQV35" s="228"/>
      <c r="UQW35" s="227"/>
      <c r="UQX35" s="228"/>
      <c r="UQY35" s="227"/>
      <c r="UQZ35" s="228"/>
      <c r="URA35" s="227"/>
      <c r="URB35" s="228"/>
      <c r="URC35" s="227"/>
      <c r="URD35" s="228"/>
      <c r="URE35" s="227"/>
      <c r="URF35" s="228"/>
      <c r="URG35" s="227"/>
      <c r="URH35" s="228"/>
      <c r="URI35" s="227"/>
      <c r="URJ35" s="228"/>
      <c r="URK35" s="227"/>
      <c r="URL35" s="228"/>
      <c r="URM35" s="227"/>
      <c r="URN35" s="228"/>
      <c r="URO35" s="227"/>
      <c r="URP35" s="228"/>
      <c r="URQ35" s="227"/>
      <c r="URR35" s="228"/>
      <c r="URS35" s="227"/>
      <c r="URT35" s="228"/>
      <c r="URU35" s="227"/>
      <c r="URV35" s="228"/>
      <c r="URW35" s="227"/>
      <c r="URX35" s="228"/>
      <c r="URY35" s="227"/>
      <c r="URZ35" s="228"/>
      <c r="USA35" s="227"/>
      <c r="USB35" s="228"/>
      <c r="USC35" s="227"/>
      <c r="USD35" s="228"/>
      <c r="USE35" s="227"/>
      <c r="USF35" s="228"/>
      <c r="USG35" s="227"/>
      <c r="USH35" s="228"/>
      <c r="USI35" s="227"/>
      <c r="USJ35" s="228"/>
      <c r="USK35" s="227"/>
      <c r="USL35" s="228"/>
      <c r="USM35" s="227"/>
      <c r="USN35" s="228"/>
      <c r="USO35" s="227"/>
      <c r="USP35" s="228"/>
      <c r="USQ35" s="227"/>
      <c r="USR35" s="228"/>
      <c r="USS35" s="227"/>
      <c r="UST35" s="228"/>
      <c r="USU35" s="227"/>
      <c r="USV35" s="228"/>
      <c r="USW35" s="227"/>
      <c r="USX35" s="228"/>
      <c r="USY35" s="227"/>
      <c r="USZ35" s="228"/>
      <c r="UTA35" s="227"/>
      <c r="UTB35" s="228"/>
      <c r="UTC35" s="227"/>
      <c r="UTD35" s="228"/>
      <c r="UTE35" s="227"/>
      <c r="UTF35" s="228"/>
      <c r="UTG35" s="227"/>
      <c r="UTH35" s="228"/>
      <c r="UTI35" s="227"/>
      <c r="UTJ35" s="228"/>
      <c r="UTK35" s="227"/>
      <c r="UTL35" s="228"/>
      <c r="UTM35" s="227"/>
      <c r="UTN35" s="228"/>
      <c r="UTO35" s="227"/>
      <c r="UTP35" s="228"/>
      <c r="UTQ35" s="227"/>
      <c r="UTR35" s="228"/>
      <c r="UTS35" s="227"/>
      <c r="UTT35" s="228"/>
      <c r="UTU35" s="227"/>
      <c r="UTV35" s="228"/>
      <c r="UTW35" s="227"/>
      <c r="UTX35" s="228"/>
      <c r="UTY35" s="227"/>
      <c r="UTZ35" s="228"/>
      <c r="UUA35" s="227"/>
      <c r="UUB35" s="228"/>
      <c r="UUC35" s="227"/>
      <c r="UUD35" s="228"/>
      <c r="UUE35" s="227"/>
      <c r="UUF35" s="228"/>
      <c r="UUG35" s="227"/>
      <c r="UUH35" s="228"/>
      <c r="UUI35" s="227"/>
      <c r="UUJ35" s="228"/>
      <c r="UUK35" s="227"/>
      <c r="UUL35" s="228"/>
      <c r="UUM35" s="227"/>
      <c r="UUN35" s="228"/>
      <c r="UUO35" s="227"/>
      <c r="UUP35" s="228"/>
      <c r="UUQ35" s="227"/>
      <c r="UUR35" s="228"/>
      <c r="UUS35" s="227"/>
      <c r="UUT35" s="228"/>
      <c r="UUU35" s="227"/>
      <c r="UUV35" s="228"/>
      <c r="UUW35" s="227"/>
      <c r="UUX35" s="228"/>
      <c r="UUY35" s="227"/>
      <c r="UUZ35" s="228"/>
      <c r="UVA35" s="227"/>
      <c r="UVB35" s="228"/>
      <c r="UVC35" s="227"/>
      <c r="UVD35" s="228"/>
      <c r="UVE35" s="227"/>
      <c r="UVF35" s="228"/>
      <c r="UVG35" s="227"/>
      <c r="UVH35" s="228"/>
      <c r="UVI35" s="227"/>
      <c r="UVJ35" s="228"/>
      <c r="UVK35" s="227"/>
      <c r="UVL35" s="228"/>
      <c r="UVM35" s="227"/>
      <c r="UVN35" s="228"/>
      <c r="UVO35" s="227"/>
      <c r="UVP35" s="228"/>
      <c r="UVQ35" s="227"/>
      <c r="UVR35" s="228"/>
      <c r="UVS35" s="227"/>
      <c r="UVT35" s="228"/>
      <c r="UVU35" s="227"/>
      <c r="UVV35" s="228"/>
      <c r="UVW35" s="227"/>
      <c r="UVX35" s="228"/>
      <c r="UVY35" s="227"/>
      <c r="UVZ35" s="228"/>
      <c r="UWA35" s="227"/>
      <c r="UWB35" s="228"/>
      <c r="UWC35" s="227"/>
      <c r="UWD35" s="228"/>
      <c r="UWE35" s="227"/>
      <c r="UWF35" s="228"/>
      <c r="UWG35" s="227"/>
      <c r="UWH35" s="228"/>
      <c r="UWI35" s="227"/>
      <c r="UWJ35" s="228"/>
      <c r="UWK35" s="227"/>
      <c r="UWL35" s="228"/>
      <c r="UWM35" s="227"/>
      <c r="UWN35" s="228"/>
      <c r="UWO35" s="227"/>
      <c r="UWP35" s="228"/>
      <c r="UWQ35" s="227"/>
      <c r="UWR35" s="228"/>
      <c r="UWS35" s="227"/>
      <c r="UWT35" s="228"/>
      <c r="UWU35" s="227"/>
      <c r="UWV35" s="228"/>
      <c r="UWW35" s="227"/>
      <c r="UWX35" s="228"/>
      <c r="UWY35" s="227"/>
      <c r="UWZ35" s="228"/>
      <c r="UXA35" s="227"/>
      <c r="UXB35" s="228"/>
      <c r="UXC35" s="227"/>
      <c r="UXD35" s="228"/>
      <c r="UXE35" s="227"/>
      <c r="UXF35" s="228"/>
      <c r="UXG35" s="227"/>
      <c r="UXH35" s="228"/>
      <c r="UXI35" s="227"/>
      <c r="UXJ35" s="228"/>
      <c r="UXK35" s="227"/>
      <c r="UXL35" s="228"/>
      <c r="UXM35" s="227"/>
      <c r="UXN35" s="228"/>
      <c r="UXO35" s="227"/>
      <c r="UXP35" s="228"/>
      <c r="UXQ35" s="227"/>
      <c r="UXR35" s="228"/>
      <c r="UXS35" s="227"/>
      <c r="UXT35" s="228"/>
      <c r="UXU35" s="227"/>
      <c r="UXV35" s="228"/>
      <c r="UXW35" s="227"/>
      <c r="UXX35" s="228"/>
      <c r="UXY35" s="227"/>
      <c r="UXZ35" s="228"/>
      <c r="UYA35" s="227"/>
      <c r="UYB35" s="228"/>
      <c r="UYC35" s="227"/>
      <c r="UYD35" s="228"/>
      <c r="UYE35" s="227"/>
      <c r="UYF35" s="228"/>
      <c r="UYG35" s="227"/>
      <c r="UYH35" s="228"/>
      <c r="UYI35" s="227"/>
      <c r="UYJ35" s="228"/>
      <c r="UYK35" s="227"/>
      <c r="UYL35" s="228"/>
      <c r="UYM35" s="227"/>
      <c r="UYN35" s="228"/>
      <c r="UYO35" s="227"/>
      <c r="UYP35" s="228"/>
      <c r="UYQ35" s="227"/>
      <c r="UYR35" s="228"/>
      <c r="UYS35" s="227"/>
      <c r="UYT35" s="228"/>
      <c r="UYU35" s="227"/>
      <c r="UYV35" s="228"/>
      <c r="UYW35" s="227"/>
      <c r="UYX35" s="228"/>
      <c r="UYY35" s="227"/>
      <c r="UYZ35" s="228"/>
      <c r="UZA35" s="227"/>
      <c r="UZB35" s="228"/>
      <c r="UZC35" s="227"/>
      <c r="UZD35" s="228"/>
      <c r="UZE35" s="227"/>
      <c r="UZF35" s="228"/>
      <c r="UZG35" s="227"/>
      <c r="UZH35" s="228"/>
      <c r="UZI35" s="227"/>
      <c r="UZJ35" s="228"/>
      <c r="UZK35" s="227"/>
      <c r="UZL35" s="228"/>
      <c r="UZM35" s="227"/>
      <c r="UZN35" s="228"/>
      <c r="UZO35" s="227"/>
      <c r="UZP35" s="228"/>
      <c r="UZQ35" s="227"/>
      <c r="UZR35" s="228"/>
      <c r="UZS35" s="227"/>
      <c r="UZT35" s="228"/>
      <c r="UZU35" s="227"/>
      <c r="UZV35" s="228"/>
      <c r="UZW35" s="227"/>
      <c r="UZX35" s="228"/>
      <c r="UZY35" s="227"/>
      <c r="UZZ35" s="228"/>
      <c r="VAA35" s="227"/>
      <c r="VAB35" s="228"/>
      <c r="VAC35" s="227"/>
      <c r="VAD35" s="228"/>
      <c r="VAE35" s="227"/>
      <c r="VAF35" s="228"/>
      <c r="VAG35" s="227"/>
      <c r="VAH35" s="228"/>
      <c r="VAI35" s="227"/>
      <c r="VAJ35" s="228"/>
      <c r="VAK35" s="227"/>
      <c r="VAL35" s="228"/>
      <c r="VAM35" s="227"/>
      <c r="VAN35" s="228"/>
      <c r="VAO35" s="227"/>
      <c r="VAP35" s="228"/>
      <c r="VAQ35" s="227"/>
      <c r="VAR35" s="228"/>
      <c r="VAS35" s="227"/>
      <c r="VAT35" s="228"/>
      <c r="VAU35" s="227"/>
      <c r="VAV35" s="228"/>
      <c r="VAW35" s="227"/>
      <c r="VAX35" s="228"/>
      <c r="VAY35" s="227"/>
      <c r="VAZ35" s="228"/>
      <c r="VBA35" s="227"/>
      <c r="VBB35" s="228"/>
      <c r="VBC35" s="227"/>
      <c r="VBD35" s="228"/>
      <c r="VBE35" s="227"/>
      <c r="VBF35" s="228"/>
      <c r="VBG35" s="227"/>
      <c r="VBH35" s="228"/>
      <c r="VBI35" s="227"/>
      <c r="VBJ35" s="228"/>
      <c r="VBK35" s="227"/>
      <c r="VBL35" s="228"/>
      <c r="VBM35" s="227"/>
      <c r="VBN35" s="228"/>
      <c r="VBO35" s="227"/>
      <c r="VBP35" s="228"/>
      <c r="VBQ35" s="227"/>
      <c r="VBR35" s="228"/>
      <c r="VBS35" s="227"/>
      <c r="VBT35" s="228"/>
      <c r="VBU35" s="227"/>
      <c r="VBV35" s="228"/>
      <c r="VBW35" s="227"/>
      <c r="VBX35" s="228"/>
      <c r="VBY35" s="227"/>
      <c r="VBZ35" s="228"/>
      <c r="VCA35" s="227"/>
      <c r="VCB35" s="228"/>
      <c r="VCC35" s="227"/>
      <c r="VCD35" s="228"/>
      <c r="VCE35" s="227"/>
      <c r="VCF35" s="228"/>
      <c r="VCG35" s="227"/>
      <c r="VCH35" s="228"/>
      <c r="VCI35" s="227"/>
      <c r="VCJ35" s="228"/>
      <c r="VCK35" s="227"/>
      <c r="VCL35" s="228"/>
      <c r="VCM35" s="227"/>
      <c r="VCN35" s="228"/>
      <c r="VCO35" s="227"/>
      <c r="VCP35" s="228"/>
      <c r="VCQ35" s="227"/>
      <c r="VCR35" s="228"/>
      <c r="VCS35" s="227"/>
      <c r="VCT35" s="228"/>
      <c r="VCU35" s="227"/>
      <c r="VCV35" s="228"/>
      <c r="VCW35" s="227"/>
      <c r="VCX35" s="228"/>
      <c r="VCY35" s="227"/>
      <c r="VCZ35" s="228"/>
      <c r="VDA35" s="227"/>
      <c r="VDB35" s="228"/>
      <c r="VDC35" s="227"/>
      <c r="VDD35" s="228"/>
      <c r="VDE35" s="227"/>
      <c r="VDF35" s="228"/>
      <c r="VDG35" s="227"/>
      <c r="VDH35" s="228"/>
      <c r="VDI35" s="227"/>
      <c r="VDJ35" s="228"/>
      <c r="VDK35" s="227"/>
      <c r="VDL35" s="228"/>
      <c r="VDM35" s="227"/>
      <c r="VDN35" s="228"/>
      <c r="VDO35" s="227"/>
      <c r="VDP35" s="228"/>
      <c r="VDQ35" s="227"/>
      <c r="VDR35" s="228"/>
      <c r="VDS35" s="227"/>
      <c r="VDT35" s="228"/>
      <c r="VDU35" s="227"/>
      <c r="VDV35" s="228"/>
      <c r="VDW35" s="227"/>
      <c r="VDX35" s="228"/>
      <c r="VDY35" s="227"/>
      <c r="VDZ35" s="228"/>
      <c r="VEA35" s="227"/>
      <c r="VEB35" s="228"/>
      <c r="VEC35" s="227"/>
      <c r="VED35" s="228"/>
      <c r="VEE35" s="227"/>
      <c r="VEF35" s="228"/>
      <c r="VEG35" s="227"/>
      <c r="VEH35" s="228"/>
      <c r="VEI35" s="227"/>
      <c r="VEJ35" s="228"/>
      <c r="VEK35" s="227"/>
      <c r="VEL35" s="228"/>
      <c r="VEM35" s="227"/>
      <c r="VEN35" s="228"/>
      <c r="VEO35" s="227"/>
      <c r="VEP35" s="228"/>
      <c r="VEQ35" s="227"/>
      <c r="VER35" s="228"/>
      <c r="VES35" s="227"/>
      <c r="VET35" s="228"/>
      <c r="VEU35" s="227"/>
      <c r="VEV35" s="228"/>
      <c r="VEW35" s="227"/>
      <c r="VEX35" s="228"/>
      <c r="VEY35" s="227"/>
      <c r="VEZ35" s="228"/>
      <c r="VFA35" s="227"/>
      <c r="VFB35" s="228"/>
      <c r="VFC35" s="227"/>
      <c r="VFD35" s="228"/>
      <c r="VFE35" s="227"/>
      <c r="VFF35" s="228"/>
      <c r="VFG35" s="227"/>
      <c r="VFH35" s="228"/>
      <c r="VFI35" s="227"/>
      <c r="VFJ35" s="228"/>
      <c r="VFK35" s="227"/>
      <c r="VFL35" s="228"/>
      <c r="VFM35" s="227"/>
      <c r="VFN35" s="228"/>
      <c r="VFO35" s="227"/>
      <c r="VFP35" s="228"/>
      <c r="VFQ35" s="227"/>
      <c r="VFR35" s="228"/>
      <c r="VFS35" s="227"/>
      <c r="VFT35" s="228"/>
      <c r="VFU35" s="227"/>
      <c r="VFV35" s="228"/>
      <c r="VFW35" s="227"/>
      <c r="VFX35" s="228"/>
      <c r="VFY35" s="227"/>
      <c r="VFZ35" s="228"/>
      <c r="VGA35" s="227"/>
      <c r="VGB35" s="228"/>
      <c r="VGC35" s="227"/>
      <c r="VGD35" s="228"/>
      <c r="VGE35" s="227"/>
      <c r="VGF35" s="228"/>
      <c r="VGG35" s="227"/>
      <c r="VGH35" s="228"/>
      <c r="VGI35" s="227"/>
      <c r="VGJ35" s="228"/>
      <c r="VGK35" s="227"/>
      <c r="VGL35" s="228"/>
      <c r="VGM35" s="227"/>
      <c r="VGN35" s="228"/>
      <c r="VGO35" s="227"/>
      <c r="VGP35" s="228"/>
      <c r="VGQ35" s="227"/>
      <c r="VGR35" s="228"/>
      <c r="VGS35" s="227"/>
      <c r="VGT35" s="228"/>
      <c r="VGU35" s="227"/>
      <c r="VGV35" s="228"/>
      <c r="VGW35" s="227"/>
      <c r="VGX35" s="228"/>
      <c r="VGY35" s="227"/>
      <c r="VGZ35" s="228"/>
      <c r="VHA35" s="227"/>
      <c r="VHB35" s="228"/>
      <c r="VHC35" s="227"/>
      <c r="VHD35" s="228"/>
      <c r="VHE35" s="227"/>
      <c r="VHF35" s="228"/>
      <c r="VHG35" s="227"/>
      <c r="VHH35" s="228"/>
      <c r="VHI35" s="227"/>
      <c r="VHJ35" s="228"/>
      <c r="VHK35" s="227"/>
      <c r="VHL35" s="228"/>
      <c r="VHM35" s="227"/>
      <c r="VHN35" s="228"/>
      <c r="VHO35" s="227"/>
      <c r="VHP35" s="228"/>
      <c r="VHQ35" s="227"/>
      <c r="VHR35" s="228"/>
      <c r="VHS35" s="227"/>
      <c r="VHT35" s="228"/>
      <c r="VHU35" s="227"/>
      <c r="VHV35" s="228"/>
      <c r="VHW35" s="227"/>
      <c r="VHX35" s="228"/>
      <c r="VHY35" s="227"/>
      <c r="VHZ35" s="228"/>
      <c r="VIA35" s="227"/>
      <c r="VIB35" s="228"/>
      <c r="VIC35" s="227"/>
      <c r="VID35" s="228"/>
      <c r="VIE35" s="227"/>
      <c r="VIF35" s="228"/>
      <c r="VIG35" s="227"/>
      <c r="VIH35" s="228"/>
      <c r="VII35" s="227"/>
      <c r="VIJ35" s="228"/>
      <c r="VIK35" s="227"/>
      <c r="VIL35" s="228"/>
      <c r="VIM35" s="227"/>
      <c r="VIN35" s="228"/>
      <c r="VIO35" s="227"/>
      <c r="VIP35" s="228"/>
      <c r="VIQ35" s="227"/>
      <c r="VIR35" s="228"/>
      <c r="VIS35" s="227"/>
      <c r="VIT35" s="228"/>
      <c r="VIU35" s="227"/>
      <c r="VIV35" s="228"/>
      <c r="VIW35" s="227"/>
      <c r="VIX35" s="228"/>
      <c r="VIY35" s="227"/>
      <c r="VIZ35" s="228"/>
      <c r="VJA35" s="227"/>
      <c r="VJB35" s="228"/>
      <c r="VJC35" s="227"/>
      <c r="VJD35" s="228"/>
      <c r="VJE35" s="227"/>
      <c r="VJF35" s="228"/>
      <c r="VJG35" s="227"/>
      <c r="VJH35" s="228"/>
      <c r="VJI35" s="227"/>
      <c r="VJJ35" s="228"/>
      <c r="VJK35" s="227"/>
      <c r="VJL35" s="228"/>
      <c r="VJM35" s="227"/>
      <c r="VJN35" s="228"/>
      <c r="VJO35" s="227"/>
      <c r="VJP35" s="228"/>
      <c r="VJQ35" s="227"/>
      <c r="VJR35" s="228"/>
      <c r="VJS35" s="227"/>
      <c r="VJT35" s="228"/>
      <c r="VJU35" s="227"/>
      <c r="VJV35" s="228"/>
      <c r="VJW35" s="227"/>
      <c r="VJX35" s="228"/>
      <c r="VJY35" s="227"/>
      <c r="VJZ35" s="228"/>
      <c r="VKA35" s="227"/>
      <c r="VKB35" s="228"/>
      <c r="VKC35" s="227"/>
      <c r="VKD35" s="228"/>
      <c r="VKE35" s="227"/>
      <c r="VKF35" s="228"/>
      <c r="VKG35" s="227"/>
      <c r="VKH35" s="228"/>
      <c r="VKI35" s="227"/>
      <c r="VKJ35" s="228"/>
      <c r="VKK35" s="227"/>
      <c r="VKL35" s="228"/>
      <c r="VKM35" s="227"/>
      <c r="VKN35" s="228"/>
      <c r="VKO35" s="227"/>
      <c r="VKP35" s="228"/>
      <c r="VKQ35" s="227"/>
      <c r="VKR35" s="228"/>
      <c r="VKS35" s="227"/>
      <c r="VKT35" s="228"/>
      <c r="VKU35" s="227"/>
      <c r="VKV35" s="228"/>
      <c r="VKW35" s="227"/>
      <c r="VKX35" s="228"/>
      <c r="VKY35" s="227"/>
      <c r="VKZ35" s="228"/>
      <c r="VLA35" s="227"/>
      <c r="VLB35" s="228"/>
      <c r="VLC35" s="227"/>
      <c r="VLD35" s="228"/>
      <c r="VLE35" s="227"/>
      <c r="VLF35" s="228"/>
      <c r="VLG35" s="227"/>
      <c r="VLH35" s="228"/>
      <c r="VLI35" s="227"/>
      <c r="VLJ35" s="228"/>
      <c r="VLK35" s="227"/>
      <c r="VLL35" s="228"/>
      <c r="VLM35" s="227"/>
      <c r="VLN35" s="228"/>
      <c r="VLO35" s="227"/>
      <c r="VLP35" s="228"/>
      <c r="VLQ35" s="227"/>
      <c r="VLR35" s="228"/>
      <c r="VLS35" s="227"/>
      <c r="VLT35" s="228"/>
      <c r="VLU35" s="227"/>
      <c r="VLV35" s="228"/>
      <c r="VLW35" s="227"/>
      <c r="VLX35" s="228"/>
      <c r="VLY35" s="227"/>
      <c r="VLZ35" s="228"/>
      <c r="VMA35" s="227"/>
      <c r="VMB35" s="228"/>
      <c r="VMC35" s="227"/>
      <c r="VMD35" s="228"/>
      <c r="VME35" s="227"/>
      <c r="VMF35" s="228"/>
      <c r="VMG35" s="227"/>
      <c r="VMH35" s="228"/>
      <c r="VMI35" s="227"/>
      <c r="VMJ35" s="228"/>
      <c r="VMK35" s="227"/>
      <c r="VML35" s="228"/>
      <c r="VMM35" s="227"/>
      <c r="VMN35" s="228"/>
      <c r="VMO35" s="227"/>
      <c r="VMP35" s="228"/>
      <c r="VMQ35" s="227"/>
      <c r="VMR35" s="228"/>
      <c r="VMS35" s="227"/>
      <c r="VMT35" s="228"/>
      <c r="VMU35" s="227"/>
      <c r="VMV35" s="228"/>
      <c r="VMW35" s="227"/>
      <c r="VMX35" s="228"/>
      <c r="VMY35" s="227"/>
      <c r="VMZ35" s="228"/>
      <c r="VNA35" s="227"/>
      <c r="VNB35" s="228"/>
      <c r="VNC35" s="227"/>
      <c r="VND35" s="228"/>
      <c r="VNE35" s="227"/>
      <c r="VNF35" s="228"/>
      <c r="VNG35" s="227"/>
      <c r="VNH35" s="228"/>
      <c r="VNI35" s="227"/>
      <c r="VNJ35" s="228"/>
      <c r="VNK35" s="227"/>
      <c r="VNL35" s="228"/>
      <c r="VNM35" s="227"/>
      <c r="VNN35" s="228"/>
      <c r="VNO35" s="227"/>
      <c r="VNP35" s="228"/>
      <c r="VNQ35" s="227"/>
      <c r="VNR35" s="228"/>
      <c r="VNS35" s="227"/>
      <c r="VNT35" s="228"/>
      <c r="VNU35" s="227"/>
      <c r="VNV35" s="228"/>
      <c r="VNW35" s="227"/>
      <c r="VNX35" s="228"/>
      <c r="VNY35" s="227"/>
      <c r="VNZ35" s="228"/>
      <c r="VOA35" s="227"/>
      <c r="VOB35" s="228"/>
      <c r="VOC35" s="227"/>
      <c r="VOD35" s="228"/>
      <c r="VOE35" s="227"/>
      <c r="VOF35" s="228"/>
      <c r="VOG35" s="227"/>
      <c r="VOH35" s="228"/>
      <c r="VOI35" s="227"/>
      <c r="VOJ35" s="228"/>
      <c r="VOK35" s="227"/>
      <c r="VOL35" s="228"/>
      <c r="VOM35" s="227"/>
      <c r="VON35" s="228"/>
      <c r="VOO35" s="227"/>
      <c r="VOP35" s="228"/>
      <c r="VOQ35" s="227"/>
      <c r="VOR35" s="228"/>
      <c r="VOS35" s="227"/>
      <c r="VOT35" s="228"/>
      <c r="VOU35" s="227"/>
      <c r="VOV35" s="228"/>
      <c r="VOW35" s="227"/>
      <c r="VOX35" s="228"/>
      <c r="VOY35" s="227"/>
      <c r="VOZ35" s="228"/>
      <c r="VPA35" s="227"/>
      <c r="VPB35" s="228"/>
      <c r="VPC35" s="227"/>
      <c r="VPD35" s="228"/>
      <c r="VPE35" s="227"/>
      <c r="VPF35" s="228"/>
      <c r="VPG35" s="227"/>
      <c r="VPH35" s="228"/>
      <c r="VPI35" s="227"/>
      <c r="VPJ35" s="228"/>
      <c r="VPK35" s="227"/>
      <c r="VPL35" s="228"/>
      <c r="VPM35" s="227"/>
      <c r="VPN35" s="228"/>
      <c r="VPO35" s="227"/>
      <c r="VPP35" s="228"/>
      <c r="VPQ35" s="227"/>
      <c r="VPR35" s="228"/>
      <c r="VPS35" s="227"/>
      <c r="VPT35" s="228"/>
      <c r="VPU35" s="227"/>
      <c r="VPV35" s="228"/>
      <c r="VPW35" s="227"/>
      <c r="VPX35" s="228"/>
      <c r="VPY35" s="227"/>
      <c r="VPZ35" s="228"/>
      <c r="VQA35" s="227"/>
      <c r="VQB35" s="228"/>
      <c r="VQC35" s="227"/>
      <c r="VQD35" s="228"/>
      <c r="VQE35" s="227"/>
      <c r="VQF35" s="228"/>
      <c r="VQG35" s="227"/>
      <c r="VQH35" s="228"/>
      <c r="VQI35" s="227"/>
      <c r="VQJ35" s="228"/>
      <c r="VQK35" s="227"/>
      <c r="VQL35" s="228"/>
      <c r="VQM35" s="227"/>
      <c r="VQN35" s="228"/>
      <c r="VQO35" s="227"/>
      <c r="VQP35" s="228"/>
      <c r="VQQ35" s="227"/>
      <c r="VQR35" s="228"/>
      <c r="VQS35" s="227"/>
      <c r="VQT35" s="228"/>
      <c r="VQU35" s="227"/>
      <c r="VQV35" s="228"/>
      <c r="VQW35" s="227"/>
      <c r="VQX35" s="228"/>
      <c r="VQY35" s="227"/>
      <c r="VQZ35" s="228"/>
      <c r="VRA35" s="227"/>
      <c r="VRB35" s="228"/>
      <c r="VRC35" s="227"/>
      <c r="VRD35" s="228"/>
      <c r="VRE35" s="227"/>
      <c r="VRF35" s="228"/>
      <c r="VRG35" s="227"/>
      <c r="VRH35" s="228"/>
      <c r="VRI35" s="227"/>
      <c r="VRJ35" s="228"/>
      <c r="VRK35" s="227"/>
      <c r="VRL35" s="228"/>
      <c r="VRM35" s="227"/>
      <c r="VRN35" s="228"/>
      <c r="VRO35" s="227"/>
      <c r="VRP35" s="228"/>
      <c r="VRQ35" s="227"/>
      <c r="VRR35" s="228"/>
      <c r="VRS35" s="227"/>
      <c r="VRT35" s="228"/>
      <c r="VRU35" s="227"/>
      <c r="VRV35" s="228"/>
      <c r="VRW35" s="227"/>
      <c r="VRX35" s="228"/>
      <c r="VRY35" s="227"/>
      <c r="VRZ35" s="228"/>
      <c r="VSA35" s="227"/>
      <c r="VSB35" s="228"/>
      <c r="VSC35" s="227"/>
      <c r="VSD35" s="228"/>
      <c r="VSE35" s="227"/>
      <c r="VSF35" s="228"/>
      <c r="VSG35" s="227"/>
      <c r="VSH35" s="228"/>
      <c r="VSI35" s="227"/>
      <c r="VSJ35" s="228"/>
      <c r="VSK35" s="227"/>
      <c r="VSL35" s="228"/>
      <c r="VSM35" s="227"/>
      <c r="VSN35" s="228"/>
      <c r="VSO35" s="227"/>
      <c r="VSP35" s="228"/>
      <c r="VSQ35" s="227"/>
      <c r="VSR35" s="228"/>
      <c r="VSS35" s="227"/>
      <c r="VST35" s="228"/>
      <c r="VSU35" s="227"/>
      <c r="VSV35" s="228"/>
      <c r="VSW35" s="227"/>
      <c r="VSX35" s="228"/>
      <c r="VSY35" s="227"/>
      <c r="VSZ35" s="228"/>
      <c r="VTA35" s="227"/>
      <c r="VTB35" s="228"/>
      <c r="VTC35" s="227"/>
      <c r="VTD35" s="228"/>
      <c r="VTE35" s="227"/>
      <c r="VTF35" s="228"/>
      <c r="VTG35" s="227"/>
      <c r="VTH35" s="228"/>
      <c r="VTI35" s="227"/>
      <c r="VTJ35" s="228"/>
      <c r="VTK35" s="227"/>
      <c r="VTL35" s="228"/>
      <c r="VTM35" s="227"/>
      <c r="VTN35" s="228"/>
      <c r="VTO35" s="227"/>
      <c r="VTP35" s="228"/>
      <c r="VTQ35" s="227"/>
      <c r="VTR35" s="228"/>
      <c r="VTS35" s="227"/>
      <c r="VTT35" s="228"/>
      <c r="VTU35" s="227"/>
      <c r="VTV35" s="228"/>
      <c r="VTW35" s="227"/>
      <c r="VTX35" s="228"/>
      <c r="VTY35" s="227"/>
      <c r="VTZ35" s="228"/>
      <c r="VUA35" s="227"/>
      <c r="VUB35" s="228"/>
      <c r="VUC35" s="227"/>
      <c r="VUD35" s="228"/>
      <c r="VUE35" s="227"/>
      <c r="VUF35" s="228"/>
      <c r="VUG35" s="227"/>
      <c r="VUH35" s="228"/>
      <c r="VUI35" s="227"/>
      <c r="VUJ35" s="228"/>
      <c r="VUK35" s="227"/>
      <c r="VUL35" s="228"/>
      <c r="VUM35" s="227"/>
      <c r="VUN35" s="228"/>
      <c r="VUO35" s="227"/>
      <c r="VUP35" s="228"/>
      <c r="VUQ35" s="227"/>
      <c r="VUR35" s="228"/>
      <c r="VUS35" s="227"/>
      <c r="VUT35" s="228"/>
      <c r="VUU35" s="227"/>
      <c r="VUV35" s="228"/>
      <c r="VUW35" s="227"/>
      <c r="VUX35" s="228"/>
      <c r="VUY35" s="227"/>
      <c r="VUZ35" s="228"/>
      <c r="VVA35" s="227"/>
      <c r="VVB35" s="228"/>
      <c r="VVC35" s="227"/>
      <c r="VVD35" s="228"/>
      <c r="VVE35" s="227"/>
      <c r="VVF35" s="228"/>
      <c r="VVG35" s="227"/>
      <c r="VVH35" s="228"/>
      <c r="VVI35" s="227"/>
      <c r="VVJ35" s="228"/>
      <c r="VVK35" s="227"/>
      <c r="VVL35" s="228"/>
      <c r="VVM35" s="227"/>
      <c r="VVN35" s="228"/>
      <c r="VVO35" s="227"/>
      <c r="VVP35" s="228"/>
      <c r="VVQ35" s="227"/>
      <c r="VVR35" s="228"/>
      <c r="VVS35" s="227"/>
      <c r="VVT35" s="228"/>
      <c r="VVU35" s="227"/>
      <c r="VVV35" s="228"/>
      <c r="VVW35" s="227"/>
      <c r="VVX35" s="228"/>
      <c r="VVY35" s="227"/>
      <c r="VVZ35" s="228"/>
      <c r="VWA35" s="227"/>
      <c r="VWB35" s="228"/>
      <c r="VWC35" s="227"/>
      <c r="VWD35" s="228"/>
      <c r="VWE35" s="227"/>
      <c r="VWF35" s="228"/>
      <c r="VWG35" s="227"/>
      <c r="VWH35" s="228"/>
      <c r="VWI35" s="227"/>
      <c r="VWJ35" s="228"/>
      <c r="VWK35" s="227"/>
      <c r="VWL35" s="228"/>
      <c r="VWM35" s="227"/>
      <c r="VWN35" s="228"/>
      <c r="VWO35" s="227"/>
      <c r="VWP35" s="228"/>
      <c r="VWQ35" s="227"/>
      <c r="VWR35" s="228"/>
      <c r="VWS35" s="227"/>
      <c r="VWT35" s="228"/>
      <c r="VWU35" s="227"/>
      <c r="VWV35" s="228"/>
      <c r="VWW35" s="227"/>
      <c r="VWX35" s="228"/>
      <c r="VWY35" s="227"/>
      <c r="VWZ35" s="228"/>
      <c r="VXA35" s="227"/>
      <c r="VXB35" s="228"/>
      <c r="VXC35" s="227"/>
      <c r="VXD35" s="228"/>
      <c r="VXE35" s="227"/>
      <c r="VXF35" s="228"/>
      <c r="VXG35" s="227"/>
      <c r="VXH35" s="228"/>
      <c r="VXI35" s="227"/>
      <c r="VXJ35" s="228"/>
      <c r="VXK35" s="227"/>
      <c r="VXL35" s="228"/>
      <c r="VXM35" s="227"/>
      <c r="VXN35" s="228"/>
      <c r="VXO35" s="227"/>
      <c r="VXP35" s="228"/>
      <c r="VXQ35" s="227"/>
      <c r="VXR35" s="228"/>
      <c r="VXS35" s="227"/>
      <c r="VXT35" s="228"/>
      <c r="VXU35" s="227"/>
      <c r="VXV35" s="228"/>
      <c r="VXW35" s="227"/>
      <c r="VXX35" s="228"/>
      <c r="VXY35" s="227"/>
      <c r="VXZ35" s="228"/>
      <c r="VYA35" s="227"/>
      <c r="VYB35" s="228"/>
      <c r="VYC35" s="227"/>
      <c r="VYD35" s="228"/>
      <c r="VYE35" s="227"/>
      <c r="VYF35" s="228"/>
      <c r="VYG35" s="227"/>
      <c r="VYH35" s="228"/>
      <c r="VYI35" s="227"/>
      <c r="VYJ35" s="228"/>
      <c r="VYK35" s="227"/>
      <c r="VYL35" s="228"/>
      <c r="VYM35" s="227"/>
      <c r="VYN35" s="228"/>
      <c r="VYO35" s="227"/>
      <c r="VYP35" s="228"/>
      <c r="VYQ35" s="227"/>
      <c r="VYR35" s="228"/>
      <c r="VYS35" s="227"/>
      <c r="VYT35" s="228"/>
      <c r="VYU35" s="227"/>
      <c r="VYV35" s="228"/>
      <c r="VYW35" s="227"/>
      <c r="VYX35" s="228"/>
      <c r="VYY35" s="227"/>
      <c r="VYZ35" s="228"/>
      <c r="VZA35" s="227"/>
      <c r="VZB35" s="228"/>
      <c r="VZC35" s="227"/>
      <c r="VZD35" s="228"/>
      <c r="VZE35" s="227"/>
      <c r="VZF35" s="228"/>
      <c r="VZG35" s="227"/>
      <c r="VZH35" s="228"/>
      <c r="VZI35" s="227"/>
      <c r="VZJ35" s="228"/>
      <c r="VZK35" s="227"/>
      <c r="VZL35" s="228"/>
      <c r="VZM35" s="227"/>
      <c r="VZN35" s="228"/>
      <c r="VZO35" s="227"/>
      <c r="VZP35" s="228"/>
      <c r="VZQ35" s="227"/>
      <c r="VZR35" s="228"/>
      <c r="VZS35" s="227"/>
      <c r="VZT35" s="228"/>
      <c r="VZU35" s="227"/>
      <c r="VZV35" s="228"/>
      <c r="VZW35" s="227"/>
      <c r="VZX35" s="228"/>
      <c r="VZY35" s="227"/>
      <c r="VZZ35" s="228"/>
      <c r="WAA35" s="227"/>
      <c r="WAB35" s="228"/>
      <c r="WAC35" s="227"/>
      <c r="WAD35" s="228"/>
      <c r="WAE35" s="227"/>
      <c r="WAF35" s="228"/>
      <c r="WAG35" s="227"/>
      <c r="WAH35" s="228"/>
      <c r="WAI35" s="227"/>
      <c r="WAJ35" s="228"/>
      <c r="WAK35" s="227"/>
      <c r="WAL35" s="228"/>
      <c r="WAM35" s="227"/>
      <c r="WAN35" s="228"/>
      <c r="WAO35" s="227"/>
      <c r="WAP35" s="228"/>
      <c r="WAQ35" s="227"/>
      <c r="WAR35" s="228"/>
      <c r="WAS35" s="227"/>
      <c r="WAT35" s="228"/>
      <c r="WAU35" s="227"/>
      <c r="WAV35" s="228"/>
      <c r="WAW35" s="227"/>
      <c r="WAX35" s="228"/>
      <c r="WAY35" s="227"/>
      <c r="WAZ35" s="228"/>
      <c r="WBA35" s="227"/>
      <c r="WBB35" s="228"/>
      <c r="WBC35" s="227"/>
      <c r="WBD35" s="228"/>
      <c r="WBE35" s="227"/>
      <c r="WBF35" s="228"/>
      <c r="WBG35" s="227"/>
      <c r="WBH35" s="228"/>
      <c r="WBI35" s="227"/>
      <c r="WBJ35" s="228"/>
      <c r="WBK35" s="227"/>
      <c r="WBL35" s="228"/>
      <c r="WBM35" s="227"/>
      <c r="WBN35" s="228"/>
      <c r="WBO35" s="227"/>
      <c r="WBP35" s="228"/>
      <c r="WBQ35" s="227"/>
      <c r="WBR35" s="228"/>
      <c r="WBS35" s="227"/>
      <c r="WBT35" s="228"/>
      <c r="WBU35" s="227"/>
      <c r="WBV35" s="228"/>
      <c r="WBW35" s="227"/>
      <c r="WBX35" s="228"/>
      <c r="WBY35" s="227"/>
      <c r="WBZ35" s="228"/>
      <c r="WCA35" s="227"/>
      <c r="WCB35" s="228"/>
      <c r="WCC35" s="227"/>
      <c r="WCD35" s="228"/>
      <c r="WCE35" s="227"/>
      <c r="WCF35" s="228"/>
      <c r="WCG35" s="227"/>
      <c r="WCH35" s="228"/>
      <c r="WCI35" s="227"/>
      <c r="WCJ35" s="228"/>
      <c r="WCK35" s="227"/>
      <c r="WCL35" s="228"/>
      <c r="WCM35" s="227"/>
      <c r="WCN35" s="228"/>
      <c r="WCO35" s="227"/>
      <c r="WCP35" s="228"/>
      <c r="WCQ35" s="227"/>
      <c r="WCR35" s="228"/>
      <c r="WCS35" s="227"/>
      <c r="WCT35" s="228"/>
      <c r="WCU35" s="227"/>
      <c r="WCV35" s="228"/>
      <c r="WCW35" s="227"/>
      <c r="WCX35" s="228"/>
      <c r="WCY35" s="227"/>
      <c r="WCZ35" s="228"/>
      <c r="WDA35" s="227"/>
      <c r="WDB35" s="228"/>
      <c r="WDC35" s="227"/>
      <c r="WDD35" s="228"/>
      <c r="WDE35" s="227"/>
      <c r="WDF35" s="228"/>
      <c r="WDG35" s="227"/>
      <c r="WDH35" s="228"/>
      <c r="WDI35" s="227"/>
      <c r="WDJ35" s="228"/>
      <c r="WDK35" s="227"/>
      <c r="WDL35" s="228"/>
      <c r="WDM35" s="227"/>
      <c r="WDN35" s="228"/>
      <c r="WDO35" s="227"/>
      <c r="WDP35" s="228"/>
      <c r="WDQ35" s="227"/>
      <c r="WDR35" s="228"/>
      <c r="WDS35" s="227"/>
      <c r="WDT35" s="228"/>
      <c r="WDU35" s="227"/>
      <c r="WDV35" s="228"/>
      <c r="WDW35" s="227"/>
      <c r="WDX35" s="228"/>
      <c r="WDY35" s="227"/>
      <c r="WDZ35" s="228"/>
      <c r="WEA35" s="227"/>
      <c r="WEB35" s="228"/>
      <c r="WEC35" s="227"/>
      <c r="WED35" s="228"/>
      <c r="WEE35" s="227"/>
      <c r="WEF35" s="228"/>
      <c r="WEG35" s="227"/>
      <c r="WEH35" s="228"/>
      <c r="WEI35" s="227"/>
      <c r="WEJ35" s="228"/>
      <c r="WEK35" s="227"/>
      <c r="WEL35" s="228"/>
      <c r="WEM35" s="227"/>
      <c r="WEN35" s="228"/>
      <c r="WEO35" s="227"/>
      <c r="WEP35" s="228"/>
      <c r="WEQ35" s="227"/>
      <c r="WER35" s="228"/>
      <c r="WES35" s="227"/>
      <c r="WET35" s="228"/>
      <c r="WEU35" s="227"/>
      <c r="WEV35" s="228"/>
      <c r="WEW35" s="227"/>
      <c r="WEX35" s="228"/>
      <c r="WEY35" s="227"/>
      <c r="WEZ35" s="228"/>
      <c r="WFA35" s="227"/>
      <c r="WFB35" s="228"/>
      <c r="WFC35" s="227"/>
      <c r="WFD35" s="228"/>
      <c r="WFE35" s="227"/>
      <c r="WFF35" s="228"/>
      <c r="WFG35" s="227"/>
      <c r="WFH35" s="228"/>
      <c r="WFI35" s="227"/>
      <c r="WFJ35" s="228"/>
      <c r="WFK35" s="227"/>
      <c r="WFL35" s="228"/>
      <c r="WFM35" s="227"/>
      <c r="WFN35" s="228"/>
      <c r="WFO35" s="227"/>
      <c r="WFP35" s="228"/>
      <c r="WFQ35" s="227"/>
      <c r="WFR35" s="228"/>
      <c r="WFS35" s="227"/>
      <c r="WFT35" s="228"/>
      <c r="WFU35" s="227"/>
      <c r="WFV35" s="228"/>
      <c r="WFW35" s="227"/>
      <c r="WFX35" s="228"/>
      <c r="WFY35" s="227"/>
      <c r="WFZ35" s="228"/>
      <c r="WGA35" s="227"/>
      <c r="WGB35" s="228"/>
      <c r="WGC35" s="227"/>
      <c r="WGD35" s="228"/>
      <c r="WGE35" s="227"/>
      <c r="WGF35" s="228"/>
      <c r="WGG35" s="227"/>
      <c r="WGH35" s="228"/>
      <c r="WGI35" s="227"/>
      <c r="WGJ35" s="228"/>
      <c r="WGK35" s="227"/>
      <c r="WGL35" s="228"/>
      <c r="WGM35" s="227"/>
      <c r="WGN35" s="228"/>
      <c r="WGO35" s="227"/>
      <c r="WGP35" s="228"/>
      <c r="WGQ35" s="227"/>
      <c r="WGR35" s="228"/>
      <c r="WGS35" s="227"/>
      <c r="WGT35" s="228"/>
      <c r="WGU35" s="227"/>
      <c r="WGV35" s="228"/>
      <c r="WGW35" s="227"/>
      <c r="WGX35" s="228"/>
      <c r="WGY35" s="227"/>
      <c r="WGZ35" s="228"/>
      <c r="WHA35" s="227"/>
      <c r="WHB35" s="228"/>
      <c r="WHC35" s="227"/>
      <c r="WHD35" s="228"/>
      <c r="WHE35" s="227"/>
      <c r="WHF35" s="228"/>
      <c r="WHG35" s="227"/>
      <c r="WHH35" s="228"/>
      <c r="WHI35" s="227"/>
      <c r="WHJ35" s="228"/>
      <c r="WHK35" s="227"/>
      <c r="WHL35" s="228"/>
      <c r="WHM35" s="227"/>
      <c r="WHN35" s="228"/>
      <c r="WHO35" s="227"/>
      <c r="WHP35" s="228"/>
      <c r="WHQ35" s="227"/>
      <c r="WHR35" s="228"/>
      <c r="WHS35" s="227"/>
      <c r="WHT35" s="228"/>
      <c r="WHU35" s="227"/>
      <c r="WHV35" s="228"/>
      <c r="WHW35" s="227"/>
      <c r="WHX35" s="228"/>
      <c r="WHY35" s="227"/>
      <c r="WHZ35" s="228"/>
      <c r="WIA35" s="227"/>
      <c r="WIB35" s="228"/>
      <c r="WIC35" s="227"/>
      <c r="WID35" s="228"/>
      <c r="WIE35" s="227"/>
      <c r="WIF35" s="228"/>
      <c r="WIG35" s="227"/>
      <c r="WIH35" s="228"/>
      <c r="WII35" s="227"/>
      <c r="WIJ35" s="228"/>
      <c r="WIK35" s="227"/>
      <c r="WIL35" s="228"/>
      <c r="WIM35" s="227"/>
      <c r="WIN35" s="228"/>
      <c r="WIO35" s="227"/>
      <c r="WIP35" s="228"/>
      <c r="WIQ35" s="227"/>
      <c r="WIR35" s="228"/>
      <c r="WIS35" s="227"/>
      <c r="WIT35" s="228"/>
      <c r="WIU35" s="227"/>
      <c r="WIV35" s="228"/>
      <c r="WIW35" s="227"/>
      <c r="WIX35" s="228"/>
      <c r="WIY35" s="227"/>
      <c r="WIZ35" s="228"/>
      <c r="WJA35" s="227"/>
      <c r="WJB35" s="228"/>
      <c r="WJC35" s="227"/>
      <c r="WJD35" s="228"/>
      <c r="WJE35" s="227"/>
      <c r="WJF35" s="228"/>
      <c r="WJG35" s="227"/>
      <c r="WJH35" s="228"/>
      <c r="WJI35" s="227"/>
      <c r="WJJ35" s="228"/>
      <c r="WJK35" s="227"/>
      <c r="WJL35" s="228"/>
      <c r="WJM35" s="227"/>
      <c r="WJN35" s="228"/>
      <c r="WJO35" s="227"/>
      <c r="WJP35" s="228"/>
      <c r="WJQ35" s="227"/>
      <c r="WJR35" s="228"/>
      <c r="WJS35" s="227"/>
      <c r="WJT35" s="228"/>
      <c r="WJU35" s="227"/>
      <c r="WJV35" s="228"/>
      <c r="WJW35" s="227"/>
      <c r="WJX35" s="228"/>
      <c r="WJY35" s="227"/>
      <c r="WJZ35" s="228"/>
      <c r="WKA35" s="227"/>
      <c r="WKB35" s="228"/>
      <c r="WKC35" s="227"/>
      <c r="WKD35" s="228"/>
      <c r="WKE35" s="227"/>
      <c r="WKF35" s="228"/>
      <c r="WKG35" s="227"/>
      <c r="WKH35" s="228"/>
      <c r="WKI35" s="227"/>
      <c r="WKJ35" s="228"/>
      <c r="WKK35" s="227"/>
      <c r="WKL35" s="228"/>
      <c r="WKM35" s="227"/>
      <c r="WKN35" s="228"/>
      <c r="WKO35" s="227"/>
      <c r="WKP35" s="228"/>
      <c r="WKQ35" s="227"/>
      <c r="WKR35" s="228"/>
      <c r="WKS35" s="227"/>
      <c r="WKT35" s="228"/>
      <c r="WKU35" s="227"/>
      <c r="WKV35" s="228"/>
      <c r="WKW35" s="227"/>
      <c r="WKX35" s="228"/>
      <c r="WKY35" s="227"/>
      <c r="WKZ35" s="228"/>
      <c r="WLA35" s="227"/>
      <c r="WLB35" s="228"/>
      <c r="WLC35" s="227"/>
      <c r="WLD35" s="228"/>
      <c r="WLE35" s="227"/>
      <c r="WLF35" s="228"/>
      <c r="WLG35" s="227"/>
      <c r="WLH35" s="228"/>
      <c r="WLI35" s="227"/>
      <c r="WLJ35" s="228"/>
      <c r="WLK35" s="227"/>
      <c r="WLL35" s="228"/>
      <c r="WLM35" s="227"/>
      <c r="WLN35" s="228"/>
      <c r="WLO35" s="227"/>
      <c r="WLP35" s="228"/>
      <c r="WLQ35" s="227"/>
      <c r="WLR35" s="228"/>
      <c r="WLS35" s="227"/>
      <c r="WLT35" s="228"/>
      <c r="WLU35" s="227"/>
      <c r="WLV35" s="228"/>
      <c r="WLW35" s="227"/>
      <c r="WLX35" s="228"/>
      <c r="WLY35" s="227"/>
      <c r="WLZ35" s="228"/>
      <c r="WMA35" s="227"/>
      <c r="WMB35" s="228"/>
      <c r="WMC35" s="227"/>
      <c r="WMD35" s="228"/>
      <c r="WME35" s="227"/>
      <c r="WMF35" s="228"/>
      <c r="WMG35" s="227"/>
      <c r="WMH35" s="228"/>
      <c r="WMI35" s="227"/>
      <c r="WMJ35" s="228"/>
      <c r="WMK35" s="227"/>
      <c r="WML35" s="228"/>
      <c r="WMM35" s="227"/>
      <c r="WMN35" s="228"/>
      <c r="WMO35" s="227"/>
      <c r="WMP35" s="228"/>
      <c r="WMQ35" s="227"/>
      <c r="WMR35" s="228"/>
      <c r="WMS35" s="227"/>
      <c r="WMT35" s="228"/>
      <c r="WMU35" s="227"/>
      <c r="WMV35" s="228"/>
      <c r="WMW35" s="227"/>
      <c r="WMX35" s="228"/>
      <c r="WMY35" s="227"/>
      <c r="WMZ35" s="228"/>
      <c r="WNA35" s="227"/>
      <c r="WNB35" s="228"/>
      <c r="WNC35" s="227"/>
      <c r="WND35" s="228"/>
      <c r="WNE35" s="227"/>
      <c r="WNF35" s="228"/>
      <c r="WNG35" s="227"/>
      <c r="WNH35" s="228"/>
      <c r="WNI35" s="227"/>
      <c r="WNJ35" s="228"/>
      <c r="WNK35" s="227"/>
      <c r="WNL35" s="228"/>
      <c r="WNM35" s="227"/>
      <c r="WNN35" s="228"/>
      <c r="WNO35" s="227"/>
      <c r="WNP35" s="228"/>
      <c r="WNQ35" s="227"/>
      <c r="WNR35" s="228"/>
      <c r="WNS35" s="227"/>
      <c r="WNT35" s="228"/>
      <c r="WNU35" s="227"/>
      <c r="WNV35" s="228"/>
      <c r="WNW35" s="227"/>
      <c r="WNX35" s="228"/>
      <c r="WNY35" s="227"/>
      <c r="WNZ35" s="228"/>
      <c r="WOA35" s="227"/>
      <c r="WOB35" s="228"/>
      <c r="WOC35" s="227"/>
      <c r="WOD35" s="228"/>
      <c r="WOE35" s="227"/>
      <c r="WOF35" s="228"/>
      <c r="WOG35" s="227"/>
      <c r="WOH35" s="228"/>
      <c r="WOI35" s="227"/>
      <c r="WOJ35" s="228"/>
      <c r="WOK35" s="227"/>
      <c r="WOL35" s="228"/>
      <c r="WOM35" s="227"/>
      <c r="WON35" s="228"/>
      <c r="WOO35" s="227"/>
      <c r="WOP35" s="228"/>
      <c r="WOQ35" s="227"/>
      <c r="WOR35" s="228"/>
      <c r="WOS35" s="227"/>
      <c r="WOT35" s="228"/>
      <c r="WOU35" s="227"/>
      <c r="WOV35" s="228"/>
      <c r="WOW35" s="227"/>
      <c r="WOX35" s="228"/>
      <c r="WOY35" s="227"/>
      <c r="WOZ35" s="228"/>
      <c r="WPA35" s="227"/>
      <c r="WPB35" s="228"/>
      <c r="WPC35" s="227"/>
      <c r="WPD35" s="228"/>
      <c r="WPE35" s="227"/>
      <c r="WPF35" s="228"/>
      <c r="WPG35" s="227"/>
      <c r="WPH35" s="228"/>
      <c r="WPI35" s="227"/>
      <c r="WPJ35" s="228"/>
      <c r="WPK35" s="227"/>
      <c r="WPL35" s="228"/>
      <c r="WPM35" s="227"/>
      <c r="WPN35" s="228"/>
      <c r="WPO35" s="227"/>
      <c r="WPP35" s="228"/>
      <c r="WPQ35" s="227"/>
      <c r="WPR35" s="228"/>
      <c r="WPS35" s="227"/>
      <c r="WPT35" s="228"/>
      <c r="WPU35" s="227"/>
      <c r="WPV35" s="228"/>
      <c r="WPW35" s="227"/>
      <c r="WPX35" s="228"/>
      <c r="WPY35" s="227"/>
      <c r="WPZ35" s="228"/>
      <c r="WQA35" s="227"/>
      <c r="WQB35" s="228"/>
      <c r="WQC35" s="227"/>
      <c r="WQD35" s="228"/>
      <c r="WQE35" s="227"/>
      <c r="WQF35" s="228"/>
      <c r="WQG35" s="227"/>
      <c r="WQH35" s="228"/>
      <c r="WQI35" s="227"/>
      <c r="WQJ35" s="228"/>
      <c r="WQK35" s="227"/>
      <c r="WQL35" s="228"/>
      <c r="WQM35" s="227"/>
      <c r="WQN35" s="228"/>
      <c r="WQO35" s="227"/>
      <c r="WQP35" s="228"/>
      <c r="WQQ35" s="227"/>
      <c r="WQR35" s="228"/>
      <c r="WQS35" s="227"/>
      <c r="WQT35" s="228"/>
      <c r="WQU35" s="227"/>
      <c r="WQV35" s="228"/>
      <c r="WQW35" s="227"/>
      <c r="WQX35" s="228"/>
      <c r="WQY35" s="227"/>
      <c r="WQZ35" s="228"/>
      <c r="WRA35" s="227"/>
      <c r="WRB35" s="228"/>
      <c r="WRC35" s="227"/>
      <c r="WRD35" s="228"/>
      <c r="WRE35" s="227"/>
      <c r="WRF35" s="228"/>
      <c r="WRG35" s="227"/>
      <c r="WRH35" s="228"/>
      <c r="WRI35" s="227"/>
      <c r="WRJ35" s="228"/>
      <c r="WRK35" s="227"/>
      <c r="WRL35" s="228"/>
      <c r="WRM35" s="227"/>
      <c r="WRN35" s="228"/>
      <c r="WRO35" s="227"/>
      <c r="WRP35" s="228"/>
      <c r="WRQ35" s="227"/>
      <c r="WRR35" s="228"/>
      <c r="WRS35" s="227"/>
      <c r="WRT35" s="228"/>
      <c r="WRU35" s="227"/>
      <c r="WRV35" s="228"/>
      <c r="WRW35" s="227"/>
      <c r="WRX35" s="228"/>
      <c r="WRY35" s="227"/>
      <c r="WRZ35" s="228"/>
      <c r="WSA35" s="227"/>
      <c r="WSB35" s="228"/>
      <c r="WSC35" s="227"/>
      <c r="WSD35" s="228"/>
      <c r="WSE35" s="227"/>
      <c r="WSF35" s="228"/>
      <c r="WSG35" s="227"/>
      <c r="WSH35" s="228"/>
      <c r="WSI35" s="227"/>
      <c r="WSJ35" s="228"/>
      <c r="WSK35" s="227"/>
      <c r="WSL35" s="228"/>
      <c r="WSM35" s="227"/>
      <c r="WSN35" s="228"/>
      <c r="WSO35" s="227"/>
      <c r="WSP35" s="228"/>
      <c r="WSQ35" s="227"/>
      <c r="WSR35" s="228"/>
      <c r="WSS35" s="227"/>
      <c r="WST35" s="228"/>
      <c r="WSU35" s="227"/>
      <c r="WSV35" s="228"/>
      <c r="WSW35" s="227"/>
      <c r="WSX35" s="228"/>
      <c r="WSY35" s="227"/>
      <c r="WSZ35" s="228"/>
      <c r="WTA35" s="227"/>
      <c r="WTB35" s="228"/>
      <c r="WTC35" s="227"/>
      <c r="WTD35" s="228"/>
      <c r="WTE35" s="227"/>
      <c r="WTF35" s="228"/>
      <c r="WTG35" s="227"/>
      <c r="WTH35" s="228"/>
      <c r="WTI35" s="227"/>
      <c r="WTJ35" s="228"/>
      <c r="WTK35" s="227"/>
      <c r="WTL35" s="228"/>
      <c r="WTM35" s="227"/>
      <c r="WTN35" s="228"/>
      <c r="WTO35" s="227"/>
      <c r="WTP35" s="228"/>
      <c r="WTQ35" s="227"/>
      <c r="WTR35" s="228"/>
      <c r="WTS35" s="227"/>
      <c r="WTT35" s="228"/>
      <c r="WTU35" s="227"/>
      <c r="WTV35" s="228"/>
      <c r="WTW35" s="227"/>
      <c r="WTX35" s="228"/>
      <c r="WTY35" s="227"/>
      <c r="WTZ35" s="228"/>
      <c r="WUA35" s="227"/>
      <c r="WUB35" s="228"/>
      <c r="WUC35" s="227"/>
      <c r="WUD35" s="228"/>
      <c r="WUE35" s="227"/>
      <c r="WUF35" s="228"/>
      <c r="WUG35" s="227"/>
      <c r="WUH35" s="228"/>
      <c r="WUI35" s="227"/>
      <c r="WUJ35" s="228"/>
      <c r="WUK35" s="227"/>
      <c r="WUL35" s="228"/>
      <c r="WUM35" s="227"/>
      <c r="WUN35" s="228"/>
      <c r="WUO35" s="227"/>
      <c r="WUP35" s="228"/>
      <c r="WUQ35" s="227"/>
      <c r="WUR35" s="228"/>
      <c r="WUS35" s="227"/>
      <c r="WUT35" s="228"/>
      <c r="WUU35" s="227"/>
      <c r="WUV35" s="228"/>
      <c r="WUW35" s="227"/>
      <c r="WUX35" s="228"/>
      <c r="WUY35" s="227"/>
      <c r="WUZ35" s="228"/>
      <c r="WVA35" s="227"/>
      <c r="WVB35" s="228"/>
      <c r="WVC35" s="227"/>
      <c r="WVD35" s="228"/>
      <c r="WVE35" s="227"/>
      <c r="WVF35" s="228"/>
      <c r="WVG35" s="227"/>
      <c r="WVH35" s="228"/>
      <c r="WVI35" s="227"/>
      <c r="WVJ35" s="228"/>
      <c r="WVK35" s="227"/>
      <c r="WVL35" s="228"/>
      <c r="WVM35" s="227"/>
      <c r="WVN35" s="228"/>
      <c r="WVO35" s="227"/>
      <c r="WVP35" s="228"/>
      <c r="WVQ35" s="227"/>
      <c r="WVR35" s="228"/>
      <c r="WVS35" s="227"/>
      <c r="WVT35" s="228"/>
      <c r="WVU35" s="227"/>
      <c r="WVV35" s="228"/>
      <c r="WVW35" s="227"/>
      <c r="WVX35" s="228"/>
      <c r="WVY35" s="227"/>
      <c r="WVZ35" s="228"/>
      <c r="WWA35" s="227"/>
      <c r="WWB35" s="228"/>
      <c r="WWC35" s="227"/>
      <c r="WWD35" s="228"/>
      <c r="WWE35" s="227"/>
      <c r="WWF35" s="228"/>
      <c r="WWG35" s="227"/>
      <c r="WWH35" s="228"/>
      <c r="WWI35" s="227"/>
      <c r="WWJ35" s="228"/>
      <c r="WWK35" s="227"/>
      <c r="WWL35" s="228"/>
      <c r="WWM35" s="227"/>
      <c r="WWN35" s="228"/>
      <c r="WWO35" s="227"/>
      <c r="WWP35" s="228"/>
      <c r="WWQ35" s="227"/>
      <c r="WWR35" s="228"/>
      <c r="WWS35" s="227"/>
      <c r="WWT35" s="228"/>
      <c r="WWU35" s="227"/>
      <c r="WWV35" s="228"/>
      <c r="WWW35" s="227"/>
      <c r="WWX35" s="228"/>
      <c r="WWY35" s="227"/>
      <c r="WWZ35" s="228"/>
      <c r="WXA35" s="227"/>
      <c r="WXB35" s="228"/>
      <c r="WXC35" s="227"/>
      <c r="WXD35" s="228"/>
      <c r="WXE35" s="227"/>
      <c r="WXF35" s="228"/>
      <c r="WXG35" s="227"/>
      <c r="WXH35" s="228"/>
      <c r="WXI35" s="227"/>
      <c r="WXJ35" s="228"/>
      <c r="WXK35" s="227"/>
      <c r="WXL35" s="228"/>
      <c r="WXM35" s="227"/>
      <c r="WXN35" s="228"/>
      <c r="WXO35" s="227"/>
      <c r="WXP35" s="228"/>
      <c r="WXQ35" s="227"/>
      <c r="WXR35" s="228"/>
      <c r="WXS35" s="227"/>
      <c r="WXT35" s="228"/>
      <c r="WXU35" s="227"/>
      <c r="WXV35" s="228"/>
      <c r="WXW35" s="227"/>
      <c r="WXX35" s="228"/>
      <c r="WXY35" s="227"/>
      <c r="WXZ35" s="228"/>
      <c r="WYA35" s="227"/>
      <c r="WYB35" s="228"/>
      <c r="WYC35" s="227"/>
      <c r="WYD35" s="228"/>
      <c r="WYE35" s="227"/>
      <c r="WYF35" s="228"/>
      <c r="WYG35" s="227"/>
      <c r="WYH35" s="228"/>
      <c r="WYI35" s="227"/>
      <c r="WYJ35" s="228"/>
      <c r="WYK35" s="227"/>
      <c r="WYL35" s="228"/>
      <c r="WYM35" s="227"/>
      <c r="WYN35" s="228"/>
      <c r="WYO35" s="227"/>
      <c r="WYP35" s="228"/>
      <c r="WYQ35" s="227"/>
      <c r="WYR35" s="228"/>
      <c r="WYS35" s="227"/>
      <c r="WYT35" s="228"/>
      <c r="WYU35" s="227"/>
      <c r="WYV35" s="228"/>
      <c r="WYW35" s="227"/>
      <c r="WYX35" s="228"/>
      <c r="WYY35" s="227"/>
      <c r="WYZ35" s="228"/>
      <c r="WZA35" s="227"/>
      <c r="WZB35" s="228"/>
      <c r="WZC35" s="227"/>
      <c r="WZD35" s="228"/>
      <c r="WZE35" s="227"/>
      <c r="WZF35" s="228"/>
      <c r="WZG35" s="227"/>
      <c r="WZH35" s="228"/>
      <c r="WZI35" s="227"/>
      <c r="WZJ35" s="228"/>
      <c r="WZK35" s="227"/>
      <c r="WZL35" s="228"/>
      <c r="WZM35" s="227"/>
      <c r="WZN35" s="228"/>
      <c r="WZO35" s="227"/>
      <c r="WZP35" s="228"/>
      <c r="WZQ35" s="227"/>
      <c r="WZR35" s="228"/>
      <c r="WZS35" s="227"/>
      <c r="WZT35" s="228"/>
      <c r="WZU35" s="227"/>
      <c r="WZV35" s="228"/>
      <c r="WZW35" s="227"/>
      <c r="WZX35" s="228"/>
      <c r="WZY35" s="227"/>
      <c r="WZZ35" s="228"/>
      <c r="XAA35" s="227"/>
      <c r="XAB35" s="228"/>
      <c r="XAC35" s="227"/>
      <c r="XAD35" s="228"/>
      <c r="XAE35" s="227"/>
      <c r="XAF35" s="228"/>
      <c r="XAG35" s="227"/>
      <c r="XAH35" s="228"/>
      <c r="XAI35" s="227"/>
      <c r="XAJ35" s="228"/>
      <c r="XAK35" s="227"/>
      <c r="XAL35" s="228"/>
      <c r="XAM35" s="227"/>
      <c r="XAN35" s="228"/>
      <c r="XAO35" s="227"/>
      <c r="XAP35" s="228"/>
      <c r="XAQ35" s="227"/>
      <c r="XAR35" s="228"/>
      <c r="XAS35" s="227"/>
      <c r="XAT35" s="228"/>
      <c r="XAU35" s="227"/>
      <c r="XAV35" s="228"/>
      <c r="XAW35" s="227"/>
      <c r="XAX35" s="228"/>
      <c r="XAY35" s="227"/>
      <c r="XAZ35" s="228"/>
      <c r="XBA35" s="227"/>
      <c r="XBB35" s="228"/>
      <c r="XBC35" s="227"/>
      <c r="XBD35" s="228"/>
      <c r="XBE35" s="227"/>
      <c r="XBF35" s="228"/>
      <c r="XBG35" s="227"/>
      <c r="XBH35" s="228"/>
      <c r="XBI35" s="227"/>
      <c r="XBJ35" s="228"/>
      <c r="XBK35" s="227"/>
      <c r="XBL35" s="228"/>
      <c r="XBM35" s="227"/>
      <c r="XBN35" s="228"/>
      <c r="XBO35" s="227"/>
      <c r="XBP35" s="228"/>
      <c r="XBQ35" s="227"/>
      <c r="XBR35" s="228"/>
      <c r="XBS35" s="227"/>
      <c r="XBT35" s="228"/>
      <c r="XBU35" s="227"/>
      <c r="XBV35" s="228"/>
      <c r="XBW35" s="227"/>
      <c r="XBX35" s="228"/>
      <c r="XBY35" s="227"/>
      <c r="XBZ35" s="228"/>
      <c r="XCA35" s="227"/>
      <c r="XCB35" s="228"/>
      <c r="XCC35" s="227"/>
      <c r="XCD35" s="228"/>
      <c r="XCE35" s="227"/>
      <c r="XCF35" s="228"/>
      <c r="XCG35" s="227"/>
      <c r="XCH35" s="228"/>
      <c r="XCI35" s="227"/>
      <c r="XCJ35" s="228"/>
      <c r="XCK35" s="227"/>
      <c r="XCL35" s="228"/>
      <c r="XCM35" s="227"/>
      <c r="XCN35" s="228"/>
      <c r="XCO35" s="227"/>
      <c r="XCP35" s="228"/>
      <c r="XCQ35" s="227"/>
      <c r="XCR35" s="228"/>
      <c r="XCS35" s="227"/>
      <c r="XCT35" s="228"/>
      <c r="XCU35" s="227"/>
      <c r="XCV35" s="228"/>
      <c r="XCW35" s="227"/>
      <c r="XCX35" s="228"/>
      <c r="XCY35" s="227"/>
      <c r="XCZ35" s="228"/>
      <c r="XDA35" s="227"/>
      <c r="XDB35" s="228"/>
      <c r="XDC35" s="227"/>
      <c r="XDD35" s="228"/>
      <c r="XDE35" s="227"/>
      <c r="XDF35" s="228"/>
      <c r="XDG35" s="227"/>
      <c r="XDH35" s="228"/>
      <c r="XDI35" s="227"/>
      <c r="XDJ35" s="228"/>
      <c r="XDK35" s="227"/>
      <c r="XDL35" s="228"/>
      <c r="XDM35" s="227"/>
      <c r="XDN35" s="228"/>
      <c r="XDO35" s="227"/>
      <c r="XDP35" s="228"/>
      <c r="XDQ35" s="227"/>
      <c r="XDR35" s="228"/>
      <c r="XDS35" s="227"/>
      <c r="XDT35" s="228"/>
      <c r="XDU35" s="227"/>
      <c r="XDV35" s="228"/>
      <c r="XDW35" s="227"/>
      <c r="XDX35" s="228"/>
      <c r="XDY35" s="227"/>
      <c r="XDZ35" s="228"/>
      <c r="XEA35" s="227"/>
      <c r="XEB35" s="228"/>
      <c r="XEC35" s="227"/>
      <c r="XED35" s="228"/>
      <c r="XEE35" s="227"/>
      <c r="XEF35" s="228"/>
      <c r="XEG35" s="227"/>
      <c r="XEH35" s="228"/>
      <c r="XEI35" s="227"/>
      <c r="XEJ35" s="228"/>
      <c r="XEK35" s="227"/>
      <c r="XEL35" s="228"/>
      <c r="XEM35" s="227"/>
      <c r="XEN35" s="228"/>
      <c r="XEO35" s="227"/>
      <c r="XEP35" s="228"/>
      <c r="XEQ35" s="227"/>
      <c r="XER35" s="228"/>
      <c r="XES35" s="227"/>
      <c r="XET35" s="228"/>
      <c r="XEU35" s="227"/>
      <c r="XEV35" s="228"/>
      <c r="XEW35" s="227"/>
      <c r="XEX35" s="228"/>
      <c r="XEY35" s="227"/>
      <c r="XEZ35" s="228"/>
      <c r="XFA35" s="227"/>
      <c r="XFB35" s="228"/>
      <c r="XFC35" s="227"/>
      <c r="XFD35" s="228"/>
    </row>
    <row r="36" spans="1:16384" s="232" customFormat="1" x14ac:dyDescent="0.25">
      <c r="A36" s="145"/>
      <c r="B36" s="146"/>
      <c r="C36" s="145"/>
      <c r="D36" s="146"/>
      <c r="E36" s="145"/>
      <c r="F36" s="146"/>
      <c r="G36" s="145"/>
      <c r="H36" s="146"/>
      <c r="I36" s="145"/>
      <c r="J36" s="146"/>
      <c r="K36" s="145"/>
      <c r="L36" s="146"/>
      <c r="M36" s="200"/>
      <c r="N36" s="205"/>
      <c r="O36" s="145"/>
      <c r="P36" s="208"/>
      <c r="Q36" s="229" t="str">
        <f t="shared" si="4"/>
        <v/>
      </c>
      <c r="R36" s="230" t="str">
        <f t="shared" si="5"/>
        <v/>
      </c>
      <c r="S36" s="231" t="s">
        <v>159</v>
      </c>
      <c r="T36" s="228"/>
      <c r="U36" s="227"/>
      <c r="V36" s="228"/>
      <c r="W36" s="227"/>
      <c r="X36" s="228"/>
      <c r="Y36" s="227"/>
      <c r="Z36" s="228"/>
      <c r="AA36" s="227"/>
      <c r="AB36" s="228"/>
      <c r="AC36" s="227"/>
      <c r="AD36" s="228"/>
      <c r="AE36" s="227"/>
      <c r="AF36" s="228"/>
      <c r="AG36" s="227"/>
      <c r="AH36" s="228"/>
      <c r="AI36" s="227"/>
      <c r="AJ36" s="228"/>
      <c r="AK36" s="227"/>
      <c r="AL36" s="228"/>
      <c r="AM36" s="227"/>
      <c r="AN36" s="228"/>
      <c r="AO36" s="227"/>
      <c r="AP36" s="228"/>
      <c r="AQ36" s="227"/>
      <c r="AR36" s="228"/>
      <c r="AS36" s="227"/>
      <c r="AT36" s="228"/>
      <c r="AU36" s="227"/>
      <c r="AV36" s="228"/>
      <c r="AW36" s="227"/>
      <c r="AX36" s="228"/>
      <c r="AY36" s="227"/>
      <c r="AZ36" s="228"/>
      <c r="BA36" s="227"/>
      <c r="BB36" s="228"/>
      <c r="BC36" s="227"/>
      <c r="BD36" s="228"/>
      <c r="BE36" s="227"/>
      <c r="BF36" s="228"/>
      <c r="BG36" s="227"/>
      <c r="BH36" s="228"/>
      <c r="BI36" s="227"/>
      <c r="BJ36" s="228"/>
      <c r="BK36" s="227"/>
      <c r="BL36" s="228"/>
      <c r="BM36" s="227"/>
      <c r="BN36" s="228"/>
      <c r="BO36" s="227"/>
      <c r="BP36" s="228"/>
      <c r="BQ36" s="227"/>
      <c r="BR36" s="228"/>
      <c r="BS36" s="227"/>
      <c r="BT36" s="228"/>
      <c r="BU36" s="227"/>
      <c r="BV36" s="228"/>
      <c r="BW36" s="227"/>
      <c r="BX36" s="228"/>
      <c r="BY36" s="227"/>
      <c r="BZ36" s="228"/>
      <c r="CA36" s="227"/>
      <c r="CB36" s="228"/>
      <c r="CC36" s="227"/>
      <c r="CD36" s="228"/>
      <c r="CE36" s="227"/>
      <c r="CF36" s="228"/>
      <c r="CG36" s="227"/>
      <c r="CH36" s="228"/>
      <c r="CI36" s="227"/>
      <c r="CJ36" s="228"/>
      <c r="CK36" s="227"/>
      <c r="CL36" s="228"/>
      <c r="CM36" s="227"/>
      <c r="CN36" s="228"/>
      <c r="CO36" s="227"/>
      <c r="CP36" s="228"/>
      <c r="CQ36" s="227"/>
      <c r="CR36" s="228"/>
      <c r="CS36" s="227"/>
      <c r="CT36" s="228"/>
      <c r="CU36" s="227"/>
      <c r="CV36" s="228"/>
      <c r="CW36" s="227"/>
      <c r="CX36" s="228"/>
      <c r="CY36" s="227"/>
      <c r="CZ36" s="228"/>
      <c r="DA36" s="227"/>
      <c r="DB36" s="228"/>
      <c r="DC36" s="227"/>
      <c r="DD36" s="228"/>
      <c r="DE36" s="227"/>
      <c r="DF36" s="228"/>
      <c r="DG36" s="227"/>
      <c r="DH36" s="228"/>
      <c r="DI36" s="227"/>
      <c r="DJ36" s="228"/>
      <c r="DK36" s="227"/>
      <c r="DL36" s="228"/>
      <c r="DM36" s="227"/>
      <c r="DN36" s="228"/>
      <c r="DO36" s="227"/>
      <c r="DP36" s="228"/>
      <c r="DQ36" s="227"/>
      <c r="DR36" s="228"/>
      <c r="DS36" s="227"/>
      <c r="DT36" s="228"/>
      <c r="DU36" s="227"/>
      <c r="DV36" s="228"/>
      <c r="DW36" s="227"/>
      <c r="DX36" s="228"/>
      <c r="DY36" s="227"/>
      <c r="DZ36" s="228"/>
      <c r="EA36" s="227"/>
      <c r="EB36" s="228"/>
      <c r="EC36" s="227"/>
      <c r="ED36" s="228"/>
      <c r="EE36" s="227"/>
      <c r="EF36" s="228"/>
      <c r="EG36" s="227"/>
      <c r="EH36" s="228"/>
      <c r="EI36" s="227"/>
      <c r="EJ36" s="228"/>
      <c r="EK36" s="227"/>
      <c r="EL36" s="228"/>
      <c r="EM36" s="227"/>
      <c r="EN36" s="228"/>
      <c r="EO36" s="227"/>
      <c r="EP36" s="228"/>
      <c r="EQ36" s="227"/>
      <c r="ER36" s="228"/>
      <c r="ES36" s="227"/>
      <c r="ET36" s="228"/>
      <c r="EU36" s="227"/>
      <c r="EV36" s="228"/>
      <c r="EW36" s="227"/>
      <c r="EX36" s="228"/>
      <c r="EY36" s="227"/>
      <c r="EZ36" s="228"/>
      <c r="FA36" s="227"/>
      <c r="FB36" s="228"/>
      <c r="FC36" s="227"/>
      <c r="FD36" s="228"/>
      <c r="FE36" s="227"/>
      <c r="FF36" s="228"/>
      <c r="FG36" s="227"/>
      <c r="FH36" s="228"/>
      <c r="FI36" s="227"/>
      <c r="FJ36" s="228"/>
      <c r="FK36" s="227"/>
      <c r="FL36" s="228"/>
      <c r="FM36" s="227"/>
      <c r="FN36" s="228"/>
      <c r="FO36" s="227"/>
      <c r="FP36" s="228"/>
      <c r="FQ36" s="227"/>
      <c r="FR36" s="228"/>
      <c r="FS36" s="227"/>
      <c r="FT36" s="228"/>
      <c r="FU36" s="227"/>
      <c r="FV36" s="228"/>
      <c r="FW36" s="227"/>
      <c r="FX36" s="228"/>
      <c r="FY36" s="227"/>
      <c r="FZ36" s="228"/>
      <c r="GA36" s="227"/>
      <c r="GB36" s="228"/>
      <c r="GC36" s="227"/>
      <c r="GD36" s="228"/>
      <c r="GE36" s="227"/>
      <c r="GF36" s="228"/>
      <c r="GG36" s="227"/>
      <c r="GH36" s="228"/>
      <c r="GI36" s="227"/>
      <c r="GJ36" s="228"/>
      <c r="GK36" s="227"/>
      <c r="GL36" s="228"/>
      <c r="GM36" s="227"/>
      <c r="GN36" s="228"/>
      <c r="GO36" s="227"/>
      <c r="GP36" s="228"/>
      <c r="GQ36" s="227"/>
      <c r="GR36" s="228"/>
      <c r="GS36" s="227"/>
      <c r="GT36" s="228"/>
      <c r="GU36" s="227"/>
      <c r="GV36" s="228"/>
      <c r="GW36" s="227"/>
      <c r="GX36" s="228"/>
      <c r="GY36" s="227"/>
      <c r="GZ36" s="228"/>
      <c r="HA36" s="227"/>
      <c r="HB36" s="228"/>
      <c r="HC36" s="227"/>
      <c r="HD36" s="228"/>
      <c r="HE36" s="227"/>
      <c r="HF36" s="228"/>
      <c r="HG36" s="227"/>
      <c r="HH36" s="228"/>
      <c r="HI36" s="227"/>
      <c r="HJ36" s="228"/>
      <c r="HK36" s="227"/>
      <c r="HL36" s="228"/>
      <c r="HM36" s="227"/>
      <c r="HN36" s="228"/>
      <c r="HO36" s="227"/>
      <c r="HP36" s="228"/>
      <c r="HQ36" s="227"/>
      <c r="HR36" s="228"/>
      <c r="HS36" s="227"/>
      <c r="HT36" s="228"/>
      <c r="HU36" s="227"/>
      <c r="HV36" s="228"/>
      <c r="HW36" s="227"/>
      <c r="HX36" s="228"/>
      <c r="HY36" s="227"/>
      <c r="HZ36" s="228"/>
      <c r="IA36" s="227"/>
      <c r="IB36" s="228"/>
      <c r="IC36" s="227"/>
      <c r="ID36" s="228"/>
      <c r="IE36" s="227"/>
      <c r="IF36" s="228"/>
      <c r="IG36" s="227"/>
      <c r="IH36" s="228"/>
      <c r="II36" s="227"/>
      <c r="IJ36" s="228"/>
      <c r="IK36" s="227"/>
      <c r="IL36" s="228"/>
      <c r="IM36" s="227"/>
      <c r="IN36" s="228"/>
      <c r="IO36" s="227"/>
      <c r="IP36" s="228"/>
      <c r="IQ36" s="227"/>
      <c r="IR36" s="228"/>
      <c r="IS36" s="227"/>
      <c r="IT36" s="228"/>
      <c r="IU36" s="227"/>
      <c r="IV36" s="228"/>
      <c r="IW36" s="227"/>
      <c r="IX36" s="228"/>
      <c r="IY36" s="227"/>
      <c r="IZ36" s="228"/>
      <c r="JA36" s="227"/>
      <c r="JB36" s="228"/>
      <c r="JC36" s="227"/>
      <c r="JD36" s="228"/>
      <c r="JE36" s="227"/>
      <c r="JF36" s="228"/>
      <c r="JG36" s="227"/>
      <c r="JH36" s="228"/>
      <c r="JI36" s="227"/>
      <c r="JJ36" s="228"/>
      <c r="JK36" s="227"/>
      <c r="JL36" s="228"/>
      <c r="JM36" s="227"/>
      <c r="JN36" s="228"/>
      <c r="JO36" s="227"/>
      <c r="JP36" s="228"/>
      <c r="JQ36" s="227"/>
      <c r="JR36" s="228"/>
      <c r="JS36" s="227"/>
      <c r="JT36" s="228"/>
      <c r="JU36" s="227"/>
      <c r="JV36" s="228"/>
      <c r="JW36" s="227"/>
      <c r="JX36" s="228"/>
      <c r="JY36" s="227"/>
      <c r="JZ36" s="228"/>
      <c r="KA36" s="227"/>
      <c r="KB36" s="228"/>
      <c r="KC36" s="227"/>
      <c r="KD36" s="228"/>
      <c r="KE36" s="227"/>
      <c r="KF36" s="228"/>
      <c r="KG36" s="227"/>
      <c r="KH36" s="228"/>
      <c r="KI36" s="227"/>
      <c r="KJ36" s="228"/>
      <c r="KK36" s="227"/>
      <c r="KL36" s="228"/>
      <c r="KM36" s="227"/>
      <c r="KN36" s="228"/>
      <c r="KO36" s="227"/>
      <c r="KP36" s="228"/>
      <c r="KQ36" s="227"/>
      <c r="KR36" s="228"/>
      <c r="KS36" s="227"/>
      <c r="KT36" s="228"/>
      <c r="KU36" s="227"/>
      <c r="KV36" s="228"/>
      <c r="KW36" s="227"/>
      <c r="KX36" s="228"/>
      <c r="KY36" s="227"/>
      <c r="KZ36" s="228"/>
      <c r="LA36" s="227"/>
      <c r="LB36" s="228"/>
      <c r="LC36" s="227"/>
      <c r="LD36" s="228"/>
      <c r="LE36" s="227"/>
      <c r="LF36" s="228"/>
      <c r="LG36" s="227"/>
      <c r="LH36" s="228"/>
      <c r="LI36" s="227"/>
      <c r="LJ36" s="228"/>
      <c r="LK36" s="227"/>
      <c r="LL36" s="228"/>
      <c r="LM36" s="227"/>
      <c r="LN36" s="228"/>
      <c r="LO36" s="227"/>
      <c r="LP36" s="228"/>
      <c r="LQ36" s="227"/>
      <c r="LR36" s="228"/>
      <c r="LS36" s="227"/>
      <c r="LT36" s="228"/>
      <c r="LU36" s="227"/>
      <c r="LV36" s="228"/>
      <c r="LW36" s="227"/>
      <c r="LX36" s="228"/>
      <c r="LY36" s="227"/>
      <c r="LZ36" s="228"/>
      <c r="MA36" s="227"/>
      <c r="MB36" s="228"/>
      <c r="MC36" s="227"/>
      <c r="MD36" s="228"/>
      <c r="ME36" s="227"/>
      <c r="MF36" s="228"/>
      <c r="MG36" s="227"/>
      <c r="MH36" s="228"/>
      <c r="MI36" s="227"/>
      <c r="MJ36" s="228"/>
      <c r="MK36" s="227"/>
      <c r="ML36" s="228"/>
      <c r="MM36" s="227"/>
      <c r="MN36" s="228"/>
      <c r="MO36" s="227"/>
      <c r="MP36" s="228"/>
      <c r="MQ36" s="227"/>
      <c r="MR36" s="228"/>
      <c r="MS36" s="227"/>
      <c r="MT36" s="228"/>
      <c r="MU36" s="227"/>
      <c r="MV36" s="228"/>
      <c r="MW36" s="227"/>
      <c r="MX36" s="228"/>
      <c r="MY36" s="227"/>
      <c r="MZ36" s="228"/>
      <c r="NA36" s="227"/>
      <c r="NB36" s="228"/>
      <c r="NC36" s="227"/>
      <c r="ND36" s="228"/>
      <c r="NE36" s="227"/>
      <c r="NF36" s="228"/>
      <c r="NG36" s="227"/>
      <c r="NH36" s="228"/>
      <c r="NI36" s="227"/>
      <c r="NJ36" s="228"/>
      <c r="NK36" s="227"/>
      <c r="NL36" s="228"/>
      <c r="NM36" s="227"/>
      <c r="NN36" s="228"/>
      <c r="NO36" s="227"/>
      <c r="NP36" s="228"/>
      <c r="NQ36" s="227"/>
      <c r="NR36" s="228"/>
      <c r="NS36" s="227"/>
      <c r="NT36" s="228"/>
      <c r="NU36" s="227"/>
      <c r="NV36" s="228"/>
      <c r="NW36" s="227"/>
      <c r="NX36" s="228"/>
      <c r="NY36" s="227"/>
      <c r="NZ36" s="228"/>
      <c r="OA36" s="227"/>
      <c r="OB36" s="228"/>
      <c r="OC36" s="227"/>
      <c r="OD36" s="228"/>
      <c r="OE36" s="227"/>
      <c r="OF36" s="228"/>
      <c r="OG36" s="227"/>
      <c r="OH36" s="228"/>
      <c r="OI36" s="227"/>
      <c r="OJ36" s="228"/>
      <c r="OK36" s="227"/>
      <c r="OL36" s="228"/>
      <c r="OM36" s="227"/>
      <c r="ON36" s="228"/>
      <c r="OO36" s="227"/>
      <c r="OP36" s="228"/>
      <c r="OQ36" s="227"/>
      <c r="OR36" s="228"/>
      <c r="OS36" s="227"/>
      <c r="OT36" s="228"/>
      <c r="OU36" s="227"/>
      <c r="OV36" s="228"/>
      <c r="OW36" s="227"/>
      <c r="OX36" s="228"/>
      <c r="OY36" s="227"/>
      <c r="OZ36" s="228"/>
      <c r="PA36" s="227"/>
      <c r="PB36" s="228"/>
      <c r="PC36" s="227"/>
      <c r="PD36" s="228"/>
      <c r="PE36" s="227"/>
      <c r="PF36" s="228"/>
      <c r="PG36" s="227"/>
      <c r="PH36" s="228"/>
      <c r="PI36" s="227"/>
      <c r="PJ36" s="228"/>
      <c r="PK36" s="227"/>
      <c r="PL36" s="228"/>
      <c r="PM36" s="227"/>
      <c r="PN36" s="228"/>
      <c r="PO36" s="227"/>
      <c r="PP36" s="228"/>
      <c r="PQ36" s="227"/>
      <c r="PR36" s="228"/>
      <c r="PS36" s="227"/>
      <c r="PT36" s="228"/>
      <c r="PU36" s="227"/>
      <c r="PV36" s="228"/>
      <c r="PW36" s="227"/>
      <c r="PX36" s="228"/>
      <c r="PY36" s="227"/>
      <c r="PZ36" s="228"/>
      <c r="QA36" s="227"/>
      <c r="QB36" s="228"/>
      <c r="QC36" s="227"/>
      <c r="QD36" s="228"/>
      <c r="QE36" s="227"/>
      <c r="QF36" s="228"/>
      <c r="QG36" s="227"/>
      <c r="QH36" s="228"/>
      <c r="QI36" s="227"/>
      <c r="QJ36" s="228"/>
      <c r="QK36" s="227"/>
      <c r="QL36" s="228"/>
      <c r="QM36" s="227"/>
      <c r="QN36" s="228"/>
      <c r="QO36" s="227"/>
      <c r="QP36" s="228"/>
      <c r="QQ36" s="227"/>
      <c r="QR36" s="228"/>
      <c r="QS36" s="227"/>
      <c r="QT36" s="228"/>
      <c r="QU36" s="227"/>
      <c r="QV36" s="228"/>
      <c r="QW36" s="227"/>
      <c r="QX36" s="228"/>
      <c r="QY36" s="227"/>
      <c r="QZ36" s="228"/>
      <c r="RA36" s="227"/>
      <c r="RB36" s="228"/>
      <c r="RC36" s="227"/>
      <c r="RD36" s="228"/>
      <c r="RE36" s="227"/>
      <c r="RF36" s="228"/>
      <c r="RG36" s="227"/>
      <c r="RH36" s="228"/>
      <c r="RI36" s="227"/>
      <c r="RJ36" s="228"/>
      <c r="RK36" s="227"/>
      <c r="RL36" s="228"/>
      <c r="RM36" s="227"/>
      <c r="RN36" s="228"/>
      <c r="RO36" s="227"/>
      <c r="RP36" s="228"/>
      <c r="RQ36" s="227"/>
      <c r="RR36" s="228"/>
      <c r="RS36" s="227"/>
      <c r="RT36" s="228"/>
      <c r="RU36" s="227"/>
      <c r="RV36" s="228"/>
      <c r="RW36" s="227"/>
      <c r="RX36" s="228"/>
      <c r="RY36" s="227"/>
      <c r="RZ36" s="228"/>
      <c r="SA36" s="227"/>
      <c r="SB36" s="228"/>
      <c r="SC36" s="227"/>
      <c r="SD36" s="228"/>
      <c r="SE36" s="227"/>
      <c r="SF36" s="228"/>
      <c r="SG36" s="227"/>
      <c r="SH36" s="228"/>
      <c r="SI36" s="227"/>
      <c r="SJ36" s="228"/>
      <c r="SK36" s="227"/>
      <c r="SL36" s="228"/>
      <c r="SM36" s="227"/>
      <c r="SN36" s="228"/>
      <c r="SO36" s="227"/>
      <c r="SP36" s="228"/>
      <c r="SQ36" s="227"/>
      <c r="SR36" s="228"/>
      <c r="SS36" s="227"/>
      <c r="ST36" s="228"/>
      <c r="SU36" s="227"/>
      <c r="SV36" s="228"/>
      <c r="SW36" s="227"/>
      <c r="SX36" s="228"/>
      <c r="SY36" s="227"/>
      <c r="SZ36" s="228"/>
      <c r="TA36" s="227"/>
      <c r="TB36" s="228"/>
      <c r="TC36" s="227"/>
      <c r="TD36" s="228"/>
      <c r="TE36" s="227"/>
      <c r="TF36" s="228"/>
      <c r="TG36" s="227"/>
      <c r="TH36" s="228"/>
      <c r="TI36" s="227"/>
      <c r="TJ36" s="228"/>
      <c r="TK36" s="227"/>
      <c r="TL36" s="228"/>
      <c r="TM36" s="227"/>
      <c r="TN36" s="228"/>
      <c r="TO36" s="227"/>
      <c r="TP36" s="228"/>
      <c r="TQ36" s="227"/>
      <c r="TR36" s="228"/>
      <c r="TS36" s="227"/>
      <c r="TT36" s="228"/>
      <c r="TU36" s="227"/>
      <c r="TV36" s="228"/>
      <c r="TW36" s="227"/>
      <c r="TX36" s="228"/>
      <c r="TY36" s="227"/>
      <c r="TZ36" s="228"/>
      <c r="UA36" s="227"/>
      <c r="UB36" s="228"/>
      <c r="UC36" s="227"/>
      <c r="UD36" s="228"/>
      <c r="UE36" s="227"/>
      <c r="UF36" s="228"/>
      <c r="UG36" s="227"/>
      <c r="UH36" s="228"/>
      <c r="UI36" s="227"/>
      <c r="UJ36" s="228"/>
      <c r="UK36" s="227"/>
      <c r="UL36" s="228"/>
      <c r="UM36" s="227"/>
      <c r="UN36" s="228"/>
      <c r="UO36" s="227"/>
      <c r="UP36" s="228"/>
      <c r="UQ36" s="227"/>
      <c r="UR36" s="228"/>
      <c r="US36" s="227"/>
      <c r="UT36" s="228"/>
      <c r="UU36" s="227"/>
      <c r="UV36" s="228"/>
      <c r="UW36" s="227"/>
      <c r="UX36" s="228"/>
      <c r="UY36" s="227"/>
      <c r="UZ36" s="228"/>
      <c r="VA36" s="227"/>
      <c r="VB36" s="228"/>
      <c r="VC36" s="227"/>
      <c r="VD36" s="228"/>
      <c r="VE36" s="227"/>
      <c r="VF36" s="228"/>
      <c r="VG36" s="227"/>
      <c r="VH36" s="228"/>
      <c r="VI36" s="227"/>
      <c r="VJ36" s="228"/>
      <c r="VK36" s="227"/>
      <c r="VL36" s="228"/>
      <c r="VM36" s="227"/>
      <c r="VN36" s="228"/>
      <c r="VO36" s="227"/>
      <c r="VP36" s="228"/>
      <c r="VQ36" s="227"/>
      <c r="VR36" s="228"/>
      <c r="VS36" s="227"/>
      <c r="VT36" s="228"/>
      <c r="VU36" s="227"/>
      <c r="VV36" s="228"/>
      <c r="VW36" s="227"/>
      <c r="VX36" s="228"/>
      <c r="VY36" s="227"/>
      <c r="VZ36" s="228"/>
      <c r="WA36" s="227"/>
      <c r="WB36" s="228"/>
      <c r="WC36" s="227"/>
      <c r="WD36" s="228"/>
      <c r="WE36" s="227"/>
      <c r="WF36" s="228"/>
      <c r="WG36" s="227"/>
      <c r="WH36" s="228"/>
      <c r="WI36" s="227"/>
      <c r="WJ36" s="228"/>
      <c r="WK36" s="227"/>
      <c r="WL36" s="228"/>
      <c r="WM36" s="227"/>
      <c r="WN36" s="228"/>
      <c r="WO36" s="227"/>
      <c r="WP36" s="228"/>
      <c r="WQ36" s="227"/>
      <c r="WR36" s="228"/>
      <c r="WS36" s="227"/>
      <c r="WT36" s="228"/>
      <c r="WU36" s="227"/>
      <c r="WV36" s="228"/>
      <c r="WW36" s="227"/>
      <c r="WX36" s="228"/>
      <c r="WY36" s="227"/>
      <c r="WZ36" s="228"/>
      <c r="XA36" s="227"/>
      <c r="XB36" s="228"/>
      <c r="XC36" s="227"/>
      <c r="XD36" s="228"/>
      <c r="XE36" s="227"/>
      <c r="XF36" s="228"/>
      <c r="XG36" s="227"/>
      <c r="XH36" s="228"/>
      <c r="XI36" s="227"/>
      <c r="XJ36" s="228"/>
      <c r="XK36" s="227"/>
      <c r="XL36" s="228"/>
      <c r="XM36" s="227"/>
      <c r="XN36" s="228"/>
      <c r="XO36" s="227"/>
      <c r="XP36" s="228"/>
      <c r="XQ36" s="227"/>
      <c r="XR36" s="228"/>
      <c r="XS36" s="227"/>
      <c r="XT36" s="228"/>
      <c r="XU36" s="227"/>
      <c r="XV36" s="228"/>
      <c r="XW36" s="227"/>
      <c r="XX36" s="228"/>
      <c r="XY36" s="227"/>
      <c r="XZ36" s="228"/>
      <c r="YA36" s="227"/>
      <c r="YB36" s="228"/>
      <c r="YC36" s="227"/>
      <c r="YD36" s="228"/>
      <c r="YE36" s="227"/>
      <c r="YF36" s="228"/>
      <c r="YG36" s="227"/>
      <c r="YH36" s="228"/>
      <c r="YI36" s="227"/>
      <c r="YJ36" s="228"/>
      <c r="YK36" s="227"/>
      <c r="YL36" s="228"/>
      <c r="YM36" s="227"/>
      <c r="YN36" s="228"/>
      <c r="YO36" s="227"/>
      <c r="YP36" s="228"/>
      <c r="YQ36" s="227"/>
      <c r="YR36" s="228"/>
      <c r="YS36" s="227"/>
      <c r="YT36" s="228"/>
      <c r="YU36" s="227"/>
      <c r="YV36" s="228"/>
      <c r="YW36" s="227"/>
      <c r="YX36" s="228"/>
      <c r="YY36" s="227"/>
      <c r="YZ36" s="228"/>
      <c r="ZA36" s="227"/>
      <c r="ZB36" s="228"/>
      <c r="ZC36" s="227"/>
      <c r="ZD36" s="228"/>
      <c r="ZE36" s="227"/>
      <c r="ZF36" s="228"/>
      <c r="ZG36" s="227"/>
      <c r="ZH36" s="228"/>
      <c r="ZI36" s="227"/>
      <c r="ZJ36" s="228"/>
      <c r="ZK36" s="227"/>
      <c r="ZL36" s="228"/>
      <c r="ZM36" s="227"/>
      <c r="ZN36" s="228"/>
      <c r="ZO36" s="227"/>
      <c r="ZP36" s="228"/>
      <c r="ZQ36" s="227"/>
      <c r="ZR36" s="228"/>
      <c r="ZS36" s="227"/>
      <c r="ZT36" s="228"/>
      <c r="ZU36" s="227"/>
      <c r="ZV36" s="228"/>
      <c r="ZW36" s="227"/>
      <c r="ZX36" s="228"/>
      <c r="ZY36" s="227"/>
      <c r="ZZ36" s="228"/>
      <c r="AAA36" s="227"/>
      <c r="AAB36" s="228"/>
      <c r="AAC36" s="227"/>
      <c r="AAD36" s="228"/>
      <c r="AAE36" s="227"/>
      <c r="AAF36" s="228"/>
      <c r="AAG36" s="227"/>
      <c r="AAH36" s="228"/>
      <c r="AAI36" s="227"/>
      <c r="AAJ36" s="228"/>
      <c r="AAK36" s="227"/>
      <c r="AAL36" s="228"/>
      <c r="AAM36" s="227"/>
      <c r="AAN36" s="228"/>
      <c r="AAO36" s="227"/>
      <c r="AAP36" s="228"/>
      <c r="AAQ36" s="227"/>
      <c r="AAR36" s="228"/>
      <c r="AAS36" s="227"/>
      <c r="AAT36" s="228"/>
      <c r="AAU36" s="227"/>
      <c r="AAV36" s="228"/>
      <c r="AAW36" s="227"/>
      <c r="AAX36" s="228"/>
      <c r="AAY36" s="227"/>
      <c r="AAZ36" s="228"/>
      <c r="ABA36" s="227"/>
      <c r="ABB36" s="228"/>
      <c r="ABC36" s="227"/>
      <c r="ABD36" s="228"/>
      <c r="ABE36" s="227"/>
      <c r="ABF36" s="228"/>
      <c r="ABG36" s="227"/>
      <c r="ABH36" s="228"/>
      <c r="ABI36" s="227"/>
      <c r="ABJ36" s="228"/>
      <c r="ABK36" s="227"/>
      <c r="ABL36" s="228"/>
      <c r="ABM36" s="227"/>
      <c r="ABN36" s="228"/>
      <c r="ABO36" s="227"/>
      <c r="ABP36" s="228"/>
      <c r="ABQ36" s="227"/>
      <c r="ABR36" s="228"/>
      <c r="ABS36" s="227"/>
      <c r="ABT36" s="228"/>
      <c r="ABU36" s="227"/>
      <c r="ABV36" s="228"/>
      <c r="ABW36" s="227"/>
      <c r="ABX36" s="228"/>
      <c r="ABY36" s="227"/>
      <c r="ABZ36" s="228"/>
      <c r="ACA36" s="227"/>
      <c r="ACB36" s="228"/>
      <c r="ACC36" s="227"/>
      <c r="ACD36" s="228"/>
      <c r="ACE36" s="227"/>
      <c r="ACF36" s="228"/>
      <c r="ACG36" s="227"/>
      <c r="ACH36" s="228"/>
      <c r="ACI36" s="227"/>
      <c r="ACJ36" s="228"/>
      <c r="ACK36" s="227"/>
      <c r="ACL36" s="228"/>
      <c r="ACM36" s="227"/>
      <c r="ACN36" s="228"/>
      <c r="ACO36" s="227"/>
      <c r="ACP36" s="228"/>
      <c r="ACQ36" s="227"/>
      <c r="ACR36" s="228"/>
      <c r="ACS36" s="227"/>
      <c r="ACT36" s="228"/>
      <c r="ACU36" s="227"/>
      <c r="ACV36" s="228"/>
      <c r="ACW36" s="227"/>
      <c r="ACX36" s="228"/>
      <c r="ACY36" s="227"/>
      <c r="ACZ36" s="228"/>
      <c r="ADA36" s="227"/>
      <c r="ADB36" s="228"/>
      <c r="ADC36" s="227"/>
      <c r="ADD36" s="228"/>
      <c r="ADE36" s="227"/>
      <c r="ADF36" s="228"/>
      <c r="ADG36" s="227"/>
      <c r="ADH36" s="228"/>
      <c r="ADI36" s="227"/>
      <c r="ADJ36" s="228"/>
      <c r="ADK36" s="227"/>
      <c r="ADL36" s="228"/>
      <c r="ADM36" s="227"/>
      <c r="ADN36" s="228"/>
      <c r="ADO36" s="227"/>
      <c r="ADP36" s="228"/>
      <c r="ADQ36" s="227"/>
      <c r="ADR36" s="228"/>
      <c r="ADS36" s="227"/>
      <c r="ADT36" s="228"/>
      <c r="ADU36" s="227"/>
      <c r="ADV36" s="228"/>
      <c r="ADW36" s="227"/>
      <c r="ADX36" s="228"/>
      <c r="ADY36" s="227"/>
      <c r="ADZ36" s="228"/>
      <c r="AEA36" s="227"/>
      <c r="AEB36" s="228"/>
      <c r="AEC36" s="227"/>
      <c r="AED36" s="228"/>
      <c r="AEE36" s="227"/>
      <c r="AEF36" s="228"/>
      <c r="AEG36" s="227"/>
      <c r="AEH36" s="228"/>
      <c r="AEI36" s="227"/>
      <c r="AEJ36" s="228"/>
      <c r="AEK36" s="227"/>
      <c r="AEL36" s="228"/>
      <c r="AEM36" s="227"/>
      <c r="AEN36" s="228"/>
      <c r="AEO36" s="227"/>
      <c r="AEP36" s="228"/>
      <c r="AEQ36" s="227"/>
      <c r="AER36" s="228"/>
      <c r="AES36" s="227"/>
      <c r="AET36" s="228"/>
      <c r="AEU36" s="227"/>
      <c r="AEV36" s="228"/>
      <c r="AEW36" s="227"/>
      <c r="AEX36" s="228"/>
      <c r="AEY36" s="227"/>
      <c r="AEZ36" s="228"/>
      <c r="AFA36" s="227"/>
      <c r="AFB36" s="228"/>
      <c r="AFC36" s="227"/>
      <c r="AFD36" s="228"/>
      <c r="AFE36" s="227"/>
      <c r="AFF36" s="228"/>
      <c r="AFG36" s="227"/>
      <c r="AFH36" s="228"/>
      <c r="AFI36" s="227"/>
      <c r="AFJ36" s="228"/>
      <c r="AFK36" s="227"/>
      <c r="AFL36" s="228"/>
      <c r="AFM36" s="227"/>
      <c r="AFN36" s="228"/>
      <c r="AFO36" s="227"/>
      <c r="AFP36" s="228"/>
      <c r="AFQ36" s="227"/>
      <c r="AFR36" s="228"/>
      <c r="AFS36" s="227"/>
      <c r="AFT36" s="228"/>
      <c r="AFU36" s="227"/>
      <c r="AFV36" s="228"/>
      <c r="AFW36" s="227"/>
      <c r="AFX36" s="228"/>
      <c r="AFY36" s="227"/>
      <c r="AFZ36" s="228"/>
      <c r="AGA36" s="227"/>
      <c r="AGB36" s="228"/>
      <c r="AGC36" s="227"/>
      <c r="AGD36" s="228"/>
      <c r="AGE36" s="227"/>
      <c r="AGF36" s="228"/>
      <c r="AGG36" s="227"/>
      <c r="AGH36" s="228"/>
      <c r="AGI36" s="227"/>
      <c r="AGJ36" s="228"/>
      <c r="AGK36" s="227"/>
      <c r="AGL36" s="228"/>
      <c r="AGM36" s="227"/>
      <c r="AGN36" s="228"/>
      <c r="AGO36" s="227"/>
      <c r="AGP36" s="228"/>
      <c r="AGQ36" s="227"/>
      <c r="AGR36" s="228"/>
      <c r="AGS36" s="227"/>
      <c r="AGT36" s="228"/>
      <c r="AGU36" s="227"/>
      <c r="AGV36" s="228"/>
      <c r="AGW36" s="227"/>
      <c r="AGX36" s="228"/>
      <c r="AGY36" s="227"/>
      <c r="AGZ36" s="228"/>
      <c r="AHA36" s="227"/>
      <c r="AHB36" s="228"/>
      <c r="AHC36" s="227"/>
      <c r="AHD36" s="228"/>
      <c r="AHE36" s="227"/>
      <c r="AHF36" s="228"/>
      <c r="AHG36" s="227"/>
      <c r="AHH36" s="228"/>
      <c r="AHI36" s="227"/>
      <c r="AHJ36" s="228"/>
      <c r="AHK36" s="227"/>
      <c r="AHL36" s="228"/>
      <c r="AHM36" s="227"/>
      <c r="AHN36" s="228"/>
      <c r="AHO36" s="227"/>
      <c r="AHP36" s="228"/>
      <c r="AHQ36" s="227"/>
      <c r="AHR36" s="228"/>
      <c r="AHS36" s="227"/>
      <c r="AHT36" s="228"/>
      <c r="AHU36" s="227"/>
      <c r="AHV36" s="228"/>
      <c r="AHW36" s="227"/>
      <c r="AHX36" s="228"/>
      <c r="AHY36" s="227"/>
      <c r="AHZ36" s="228"/>
      <c r="AIA36" s="227"/>
      <c r="AIB36" s="228"/>
      <c r="AIC36" s="227"/>
      <c r="AID36" s="228"/>
      <c r="AIE36" s="227"/>
      <c r="AIF36" s="228"/>
      <c r="AIG36" s="227"/>
      <c r="AIH36" s="228"/>
      <c r="AII36" s="227"/>
      <c r="AIJ36" s="228"/>
      <c r="AIK36" s="227"/>
      <c r="AIL36" s="228"/>
      <c r="AIM36" s="227"/>
      <c r="AIN36" s="228"/>
      <c r="AIO36" s="227"/>
      <c r="AIP36" s="228"/>
      <c r="AIQ36" s="227"/>
      <c r="AIR36" s="228"/>
      <c r="AIS36" s="227"/>
      <c r="AIT36" s="228"/>
      <c r="AIU36" s="227"/>
      <c r="AIV36" s="228"/>
      <c r="AIW36" s="227"/>
      <c r="AIX36" s="228"/>
      <c r="AIY36" s="227"/>
      <c r="AIZ36" s="228"/>
      <c r="AJA36" s="227"/>
      <c r="AJB36" s="228"/>
      <c r="AJC36" s="227"/>
      <c r="AJD36" s="228"/>
      <c r="AJE36" s="227"/>
      <c r="AJF36" s="228"/>
      <c r="AJG36" s="227"/>
      <c r="AJH36" s="228"/>
      <c r="AJI36" s="227"/>
      <c r="AJJ36" s="228"/>
      <c r="AJK36" s="227"/>
      <c r="AJL36" s="228"/>
      <c r="AJM36" s="227"/>
      <c r="AJN36" s="228"/>
      <c r="AJO36" s="227"/>
      <c r="AJP36" s="228"/>
      <c r="AJQ36" s="227"/>
      <c r="AJR36" s="228"/>
      <c r="AJS36" s="227"/>
      <c r="AJT36" s="228"/>
      <c r="AJU36" s="227"/>
      <c r="AJV36" s="228"/>
      <c r="AJW36" s="227"/>
      <c r="AJX36" s="228"/>
      <c r="AJY36" s="227"/>
      <c r="AJZ36" s="228"/>
      <c r="AKA36" s="227"/>
      <c r="AKB36" s="228"/>
      <c r="AKC36" s="227"/>
      <c r="AKD36" s="228"/>
      <c r="AKE36" s="227"/>
      <c r="AKF36" s="228"/>
      <c r="AKG36" s="227"/>
      <c r="AKH36" s="228"/>
      <c r="AKI36" s="227"/>
      <c r="AKJ36" s="228"/>
      <c r="AKK36" s="227"/>
      <c r="AKL36" s="228"/>
      <c r="AKM36" s="227"/>
      <c r="AKN36" s="228"/>
      <c r="AKO36" s="227"/>
      <c r="AKP36" s="228"/>
      <c r="AKQ36" s="227"/>
      <c r="AKR36" s="228"/>
      <c r="AKS36" s="227"/>
      <c r="AKT36" s="228"/>
      <c r="AKU36" s="227"/>
      <c r="AKV36" s="228"/>
      <c r="AKW36" s="227"/>
      <c r="AKX36" s="228"/>
      <c r="AKY36" s="227"/>
      <c r="AKZ36" s="228"/>
      <c r="ALA36" s="227"/>
      <c r="ALB36" s="228"/>
      <c r="ALC36" s="227"/>
      <c r="ALD36" s="228"/>
      <c r="ALE36" s="227"/>
      <c r="ALF36" s="228"/>
      <c r="ALG36" s="227"/>
      <c r="ALH36" s="228"/>
      <c r="ALI36" s="227"/>
      <c r="ALJ36" s="228"/>
      <c r="ALK36" s="227"/>
      <c r="ALL36" s="228"/>
      <c r="ALM36" s="227"/>
      <c r="ALN36" s="228"/>
      <c r="ALO36" s="227"/>
      <c r="ALP36" s="228"/>
      <c r="ALQ36" s="227"/>
      <c r="ALR36" s="228"/>
      <c r="ALS36" s="227"/>
      <c r="ALT36" s="228"/>
      <c r="ALU36" s="227"/>
      <c r="ALV36" s="228"/>
      <c r="ALW36" s="227"/>
      <c r="ALX36" s="228"/>
      <c r="ALY36" s="227"/>
      <c r="ALZ36" s="228"/>
      <c r="AMA36" s="227"/>
      <c r="AMB36" s="228"/>
      <c r="AMC36" s="227"/>
      <c r="AMD36" s="228"/>
      <c r="AME36" s="227"/>
      <c r="AMF36" s="228"/>
      <c r="AMG36" s="227"/>
      <c r="AMH36" s="228"/>
      <c r="AMI36" s="227"/>
      <c r="AMJ36" s="228"/>
      <c r="AMK36" s="227"/>
      <c r="AML36" s="228"/>
      <c r="AMM36" s="227"/>
      <c r="AMN36" s="228"/>
      <c r="AMO36" s="227"/>
      <c r="AMP36" s="228"/>
      <c r="AMQ36" s="227"/>
      <c r="AMR36" s="228"/>
      <c r="AMS36" s="227"/>
      <c r="AMT36" s="228"/>
      <c r="AMU36" s="227"/>
      <c r="AMV36" s="228"/>
      <c r="AMW36" s="227"/>
      <c r="AMX36" s="228"/>
      <c r="AMY36" s="227"/>
      <c r="AMZ36" s="228"/>
      <c r="ANA36" s="227"/>
      <c r="ANB36" s="228"/>
      <c r="ANC36" s="227"/>
      <c r="AND36" s="228"/>
      <c r="ANE36" s="227"/>
      <c r="ANF36" s="228"/>
      <c r="ANG36" s="227"/>
      <c r="ANH36" s="228"/>
      <c r="ANI36" s="227"/>
      <c r="ANJ36" s="228"/>
      <c r="ANK36" s="227"/>
      <c r="ANL36" s="228"/>
      <c r="ANM36" s="227"/>
      <c r="ANN36" s="228"/>
      <c r="ANO36" s="227"/>
      <c r="ANP36" s="228"/>
      <c r="ANQ36" s="227"/>
      <c r="ANR36" s="228"/>
      <c r="ANS36" s="227"/>
      <c r="ANT36" s="228"/>
      <c r="ANU36" s="227"/>
      <c r="ANV36" s="228"/>
      <c r="ANW36" s="227"/>
      <c r="ANX36" s="228"/>
      <c r="ANY36" s="227"/>
      <c r="ANZ36" s="228"/>
      <c r="AOA36" s="227"/>
      <c r="AOB36" s="228"/>
      <c r="AOC36" s="227"/>
      <c r="AOD36" s="228"/>
      <c r="AOE36" s="227"/>
      <c r="AOF36" s="228"/>
      <c r="AOG36" s="227"/>
      <c r="AOH36" s="228"/>
      <c r="AOI36" s="227"/>
      <c r="AOJ36" s="228"/>
      <c r="AOK36" s="227"/>
      <c r="AOL36" s="228"/>
      <c r="AOM36" s="227"/>
      <c r="AON36" s="228"/>
      <c r="AOO36" s="227"/>
      <c r="AOP36" s="228"/>
      <c r="AOQ36" s="227"/>
      <c r="AOR36" s="228"/>
      <c r="AOS36" s="227"/>
      <c r="AOT36" s="228"/>
      <c r="AOU36" s="227"/>
      <c r="AOV36" s="228"/>
      <c r="AOW36" s="227"/>
      <c r="AOX36" s="228"/>
      <c r="AOY36" s="227"/>
      <c r="AOZ36" s="228"/>
      <c r="APA36" s="227"/>
      <c r="APB36" s="228"/>
      <c r="APC36" s="227"/>
      <c r="APD36" s="228"/>
      <c r="APE36" s="227"/>
      <c r="APF36" s="228"/>
      <c r="APG36" s="227"/>
      <c r="APH36" s="228"/>
      <c r="API36" s="227"/>
      <c r="APJ36" s="228"/>
      <c r="APK36" s="227"/>
      <c r="APL36" s="228"/>
      <c r="APM36" s="227"/>
      <c r="APN36" s="228"/>
      <c r="APO36" s="227"/>
      <c r="APP36" s="228"/>
      <c r="APQ36" s="227"/>
      <c r="APR36" s="228"/>
      <c r="APS36" s="227"/>
      <c r="APT36" s="228"/>
      <c r="APU36" s="227"/>
      <c r="APV36" s="228"/>
      <c r="APW36" s="227"/>
      <c r="APX36" s="228"/>
      <c r="APY36" s="227"/>
      <c r="APZ36" s="228"/>
      <c r="AQA36" s="227"/>
      <c r="AQB36" s="228"/>
      <c r="AQC36" s="227"/>
      <c r="AQD36" s="228"/>
      <c r="AQE36" s="227"/>
      <c r="AQF36" s="228"/>
      <c r="AQG36" s="227"/>
      <c r="AQH36" s="228"/>
      <c r="AQI36" s="227"/>
      <c r="AQJ36" s="228"/>
      <c r="AQK36" s="227"/>
      <c r="AQL36" s="228"/>
      <c r="AQM36" s="227"/>
      <c r="AQN36" s="228"/>
      <c r="AQO36" s="227"/>
      <c r="AQP36" s="228"/>
      <c r="AQQ36" s="227"/>
      <c r="AQR36" s="228"/>
      <c r="AQS36" s="227"/>
      <c r="AQT36" s="228"/>
      <c r="AQU36" s="227"/>
      <c r="AQV36" s="228"/>
      <c r="AQW36" s="227"/>
      <c r="AQX36" s="228"/>
      <c r="AQY36" s="227"/>
      <c r="AQZ36" s="228"/>
      <c r="ARA36" s="227"/>
      <c r="ARB36" s="228"/>
      <c r="ARC36" s="227"/>
      <c r="ARD36" s="228"/>
      <c r="ARE36" s="227"/>
      <c r="ARF36" s="228"/>
      <c r="ARG36" s="227"/>
      <c r="ARH36" s="228"/>
      <c r="ARI36" s="227"/>
      <c r="ARJ36" s="228"/>
      <c r="ARK36" s="227"/>
      <c r="ARL36" s="228"/>
      <c r="ARM36" s="227"/>
      <c r="ARN36" s="228"/>
      <c r="ARO36" s="227"/>
      <c r="ARP36" s="228"/>
      <c r="ARQ36" s="227"/>
      <c r="ARR36" s="228"/>
      <c r="ARS36" s="227"/>
      <c r="ART36" s="228"/>
      <c r="ARU36" s="227"/>
      <c r="ARV36" s="228"/>
      <c r="ARW36" s="227"/>
      <c r="ARX36" s="228"/>
      <c r="ARY36" s="227"/>
      <c r="ARZ36" s="228"/>
      <c r="ASA36" s="227"/>
      <c r="ASB36" s="228"/>
      <c r="ASC36" s="227"/>
      <c r="ASD36" s="228"/>
      <c r="ASE36" s="227"/>
      <c r="ASF36" s="228"/>
      <c r="ASG36" s="227"/>
      <c r="ASH36" s="228"/>
      <c r="ASI36" s="227"/>
      <c r="ASJ36" s="228"/>
      <c r="ASK36" s="227"/>
      <c r="ASL36" s="228"/>
      <c r="ASM36" s="227"/>
      <c r="ASN36" s="228"/>
      <c r="ASO36" s="227"/>
      <c r="ASP36" s="228"/>
      <c r="ASQ36" s="227"/>
      <c r="ASR36" s="228"/>
      <c r="ASS36" s="227"/>
      <c r="AST36" s="228"/>
      <c r="ASU36" s="227"/>
      <c r="ASV36" s="228"/>
      <c r="ASW36" s="227"/>
      <c r="ASX36" s="228"/>
      <c r="ASY36" s="227"/>
      <c r="ASZ36" s="228"/>
      <c r="ATA36" s="227"/>
      <c r="ATB36" s="228"/>
      <c r="ATC36" s="227"/>
      <c r="ATD36" s="228"/>
      <c r="ATE36" s="227"/>
      <c r="ATF36" s="228"/>
      <c r="ATG36" s="227"/>
      <c r="ATH36" s="228"/>
      <c r="ATI36" s="227"/>
      <c r="ATJ36" s="228"/>
      <c r="ATK36" s="227"/>
      <c r="ATL36" s="228"/>
      <c r="ATM36" s="227"/>
      <c r="ATN36" s="228"/>
      <c r="ATO36" s="227"/>
      <c r="ATP36" s="228"/>
      <c r="ATQ36" s="227"/>
      <c r="ATR36" s="228"/>
      <c r="ATS36" s="227"/>
      <c r="ATT36" s="228"/>
      <c r="ATU36" s="227"/>
      <c r="ATV36" s="228"/>
      <c r="ATW36" s="227"/>
      <c r="ATX36" s="228"/>
      <c r="ATY36" s="227"/>
      <c r="ATZ36" s="228"/>
      <c r="AUA36" s="227"/>
      <c r="AUB36" s="228"/>
      <c r="AUC36" s="227"/>
      <c r="AUD36" s="228"/>
      <c r="AUE36" s="227"/>
      <c r="AUF36" s="228"/>
      <c r="AUG36" s="227"/>
      <c r="AUH36" s="228"/>
      <c r="AUI36" s="227"/>
      <c r="AUJ36" s="228"/>
      <c r="AUK36" s="227"/>
      <c r="AUL36" s="228"/>
      <c r="AUM36" s="227"/>
      <c r="AUN36" s="228"/>
      <c r="AUO36" s="227"/>
      <c r="AUP36" s="228"/>
      <c r="AUQ36" s="227"/>
      <c r="AUR36" s="228"/>
      <c r="AUS36" s="227"/>
      <c r="AUT36" s="228"/>
      <c r="AUU36" s="227"/>
      <c r="AUV36" s="228"/>
      <c r="AUW36" s="227"/>
      <c r="AUX36" s="228"/>
      <c r="AUY36" s="227"/>
      <c r="AUZ36" s="228"/>
      <c r="AVA36" s="227"/>
      <c r="AVB36" s="228"/>
      <c r="AVC36" s="227"/>
      <c r="AVD36" s="228"/>
      <c r="AVE36" s="227"/>
      <c r="AVF36" s="228"/>
      <c r="AVG36" s="227"/>
      <c r="AVH36" s="228"/>
      <c r="AVI36" s="227"/>
      <c r="AVJ36" s="228"/>
      <c r="AVK36" s="227"/>
      <c r="AVL36" s="228"/>
      <c r="AVM36" s="227"/>
      <c r="AVN36" s="228"/>
      <c r="AVO36" s="227"/>
      <c r="AVP36" s="228"/>
      <c r="AVQ36" s="227"/>
      <c r="AVR36" s="228"/>
      <c r="AVS36" s="227"/>
      <c r="AVT36" s="228"/>
      <c r="AVU36" s="227"/>
      <c r="AVV36" s="228"/>
      <c r="AVW36" s="227"/>
      <c r="AVX36" s="228"/>
      <c r="AVY36" s="227"/>
      <c r="AVZ36" s="228"/>
      <c r="AWA36" s="227"/>
      <c r="AWB36" s="228"/>
      <c r="AWC36" s="227"/>
      <c r="AWD36" s="228"/>
      <c r="AWE36" s="227"/>
      <c r="AWF36" s="228"/>
      <c r="AWG36" s="227"/>
      <c r="AWH36" s="228"/>
      <c r="AWI36" s="227"/>
      <c r="AWJ36" s="228"/>
      <c r="AWK36" s="227"/>
      <c r="AWL36" s="228"/>
      <c r="AWM36" s="227"/>
      <c r="AWN36" s="228"/>
      <c r="AWO36" s="227"/>
      <c r="AWP36" s="228"/>
      <c r="AWQ36" s="227"/>
      <c r="AWR36" s="228"/>
      <c r="AWS36" s="227"/>
      <c r="AWT36" s="228"/>
      <c r="AWU36" s="227"/>
      <c r="AWV36" s="228"/>
      <c r="AWW36" s="227"/>
      <c r="AWX36" s="228"/>
      <c r="AWY36" s="227"/>
      <c r="AWZ36" s="228"/>
      <c r="AXA36" s="227"/>
      <c r="AXB36" s="228"/>
      <c r="AXC36" s="227"/>
      <c r="AXD36" s="228"/>
      <c r="AXE36" s="227"/>
      <c r="AXF36" s="228"/>
      <c r="AXG36" s="227"/>
      <c r="AXH36" s="228"/>
      <c r="AXI36" s="227"/>
      <c r="AXJ36" s="228"/>
      <c r="AXK36" s="227"/>
      <c r="AXL36" s="228"/>
      <c r="AXM36" s="227"/>
      <c r="AXN36" s="228"/>
      <c r="AXO36" s="227"/>
      <c r="AXP36" s="228"/>
      <c r="AXQ36" s="227"/>
      <c r="AXR36" s="228"/>
      <c r="AXS36" s="227"/>
      <c r="AXT36" s="228"/>
      <c r="AXU36" s="227"/>
      <c r="AXV36" s="228"/>
      <c r="AXW36" s="227"/>
      <c r="AXX36" s="228"/>
      <c r="AXY36" s="227"/>
      <c r="AXZ36" s="228"/>
      <c r="AYA36" s="227"/>
      <c r="AYB36" s="228"/>
      <c r="AYC36" s="227"/>
      <c r="AYD36" s="228"/>
      <c r="AYE36" s="227"/>
      <c r="AYF36" s="228"/>
      <c r="AYG36" s="227"/>
      <c r="AYH36" s="228"/>
      <c r="AYI36" s="227"/>
      <c r="AYJ36" s="228"/>
      <c r="AYK36" s="227"/>
      <c r="AYL36" s="228"/>
      <c r="AYM36" s="227"/>
      <c r="AYN36" s="228"/>
      <c r="AYO36" s="227"/>
      <c r="AYP36" s="228"/>
      <c r="AYQ36" s="227"/>
      <c r="AYR36" s="228"/>
      <c r="AYS36" s="227"/>
      <c r="AYT36" s="228"/>
      <c r="AYU36" s="227"/>
      <c r="AYV36" s="228"/>
      <c r="AYW36" s="227"/>
      <c r="AYX36" s="228"/>
      <c r="AYY36" s="227"/>
      <c r="AYZ36" s="228"/>
      <c r="AZA36" s="227"/>
      <c r="AZB36" s="228"/>
      <c r="AZC36" s="227"/>
      <c r="AZD36" s="228"/>
      <c r="AZE36" s="227"/>
      <c r="AZF36" s="228"/>
      <c r="AZG36" s="227"/>
      <c r="AZH36" s="228"/>
      <c r="AZI36" s="227"/>
      <c r="AZJ36" s="228"/>
      <c r="AZK36" s="227"/>
      <c r="AZL36" s="228"/>
      <c r="AZM36" s="227"/>
      <c r="AZN36" s="228"/>
      <c r="AZO36" s="227"/>
      <c r="AZP36" s="228"/>
      <c r="AZQ36" s="227"/>
      <c r="AZR36" s="228"/>
      <c r="AZS36" s="227"/>
      <c r="AZT36" s="228"/>
      <c r="AZU36" s="227"/>
      <c r="AZV36" s="228"/>
      <c r="AZW36" s="227"/>
      <c r="AZX36" s="228"/>
      <c r="AZY36" s="227"/>
      <c r="AZZ36" s="228"/>
      <c r="BAA36" s="227"/>
      <c r="BAB36" s="228"/>
      <c r="BAC36" s="227"/>
      <c r="BAD36" s="228"/>
      <c r="BAE36" s="227"/>
      <c r="BAF36" s="228"/>
      <c r="BAG36" s="227"/>
      <c r="BAH36" s="228"/>
      <c r="BAI36" s="227"/>
      <c r="BAJ36" s="228"/>
      <c r="BAK36" s="227"/>
      <c r="BAL36" s="228"/>
      <c r="BAM36" s="227"/>
      <c r="BAN36" s="228"/>
      <c r="BAO36" s="227"/>
      <c r="BAP36" s="228"/>
      <c r="BAQ36" s="227"/>
      <c r="BAR36" s="228"/>
      <c r="BAS36" s="227"/>
      <c r="BAT36" s="228"/>
      <c r="BAU36" s="227"/>
      <c r="BAV36" s="228"/>
      <c r="BAW36" s="227"/>
      <c r="BAX36" s="228"/>
      <c r="BAY36" s="227"/>
      <c r="BAZ36" s="228"/>
      <c r="BBA36" s="227"/>
      <c r="BBB36" s="228"/>
      <c r="BBC36" s="227"/>
      <c r="BBD36" s="228"/>
      <c r="BBE36" s="227"/>
      <c r="BBF36" s="228"/>
      <c r="BBG36" s="227"/>
      <c r="BBH36" s="228"/>
      <c r="BBI36" s="227"/>
      <c r="BBJ36" s="228"/>
      <c r="BBK36" s="227"/>
      <c r="BBL36" s="228"/>
      <c r="BBM36" s="227"/>
      <c r="BBN36" s="228"/>
      <c r="BBO36" s="227"/>
      <c r="BBP36" s="228"/>
      <c r="BBQ36" s="227"/>
      <c r="BBR36" s="228"/>
      <c r="BBS36" s="227"/>
      <c r="BBT36" s="228"/>
      <c r="BBU36" s="227"/>
      <c r="BBV36" s="228"/>
      <c r="BBW36" s="227"/>
      <c r="BBX36" s="228"/>
      <c r="BBY36" s="227"/>
      <c r="BBZ36" s="228"/>
      <c r="BCA36" s="227"/>
      <c r="BCB36" s="228"/>
      <c r="BCC36" s="227"/>
      <c r="BCD36" s="228"/>
      <c r="BCE36" s="227"/>
      <c r="BCF36" s="228"/>
      <c r="BCG36" s="227"/>
      <c r="BCH36" s="228"/>
      <c r="BCI36" s="227"/>
      <c r="BCJ36" s="228"/>
      <c r="BCK36" s="227"/>
      <c r="BCL36" s="228"/>
      <c r="BCM36" s="227"/>
      <c r="BCN36" s="228"/>
      <c r="BCO36" s="227"/>
      <c r="BCP36" s="228"/>
      <c r="BCQ36" s="227"/>
      <c r="BCR36" s="228"/>
      <c r="BCS36" s="227"/>
      <c r="BCT36" s="228"/>
      <c r="BCU36" s="227"/>
      <c r="BCV36" s="228"/>
      <c r="BCW36" s="227"/>
      <c r="BCX36" s="228"/>
      <c r="BCY36" s="227"/>
      <c r="BCZ36" s="228"/>
      <c r="BDA36" s="227"/>
      <c r="BDB36" s="228"/>
      <c r="BDC36" s="227"/>
      <c r="BDD36" s="228"/>
      <c r="BDE36" s="227"/>
      <c r="BDF36" s="228"/>
      <c r="BDG36" s="227"/>
      <c r="BDH36" s="228"/>
      <c r="BDI36" s="227"/>
      <c r="BDJ36" s="228"/>
      <c r="BDK36" s="227"/>
      <c r="BDL36" s="228"/>
      <c r="BDM36" s="227"/>
      <c r="BDN36" s="228"/>
      <c r="BDO36" s="227"/>
      <c r="BDP36" s="228"/>
      <c r="BDQ36" s="227"/>
      <c r="BDR36" s="228"/>
      <c r="BDS36" s="227"/>
      <c r="BDT36" s="228"/>
      <c r="BDU36" s="227"/>
      <c r="BDV36" s="228"/>
      <c r="BDW36" s="227"/>
      <c r="BDX36" s="228"/>
      <c r="BDY36" s="227"/>
      <c r="BDZ36" s="228"/>
      <c r="BEA36" s="227"/>
      <c r="BEB36" s="228"/>
      <c r="BEC36" s="227"/>
      <c r="BED36" s="228"/>
      <c r="BEE36" s="227"/>
      <c r="BEF36" s="228"/>
      <c r="BEG36" s="227"/>
      <c r="BEH36" s="228"/>
      <c r="BEI36" s="227"/>
      <c r="BEJ36" s="228"/>
      <c r="BEK36" s="227"/>
      <c r="BEL36" s="228"/>
      <c r="BEM36" s="227"/>
      <c r="BEN36" s="228"/>
      <c r="BEO36" s="227"/>
      <c r="BEP36" s="228"/>
      <c r="BEQ36" s="227"/>
      <c r="BER36" s="228"/>
      <c r="BES36" s="227"/>
      <c r="BET36" s="228"/>
      <c r="BEU36" s="227"/>
      <c r="BEV36" s="228"/>
      <c r="BEW36" s="227"/>
      <c r="BEX36" s="228"/>
      <c r="BEY36" s="227"/>
      <c r="BEZ36" s="228"/>
      <c r="BFA36" s="227"/>
      <c r="BFB36" s="228"/>
      <c r="BFC36" s="227"/>
      <c r="BFD36" s="228"/>
      <c r="BFE36" s="227"/>
      <c r="BFF36" s="228"/>
      <c r="BFG36" s="227"/>
      <c r="BFH36" s="228"/>
      <c r="BFI36" s="227"/>
      <c r="BFJ36" s="228"/>
      <c r="BFK36" s="227"/>
      <c r="BFL36" s="228"/>
      <c r="BFM36" s="227"/>
      <c r="BFN36" s="228"/>
      <c r="BFO36" s="227"/>
      <c r="BFP36" s="228"/>
      <c r="BFQ36" s="227"/>
      <c r="BFR36" s="228"/>
      <c r="BFS36" s="227"/>
      <c r="BFT36" s="228"/>
      <c r="BFU36" s="227"/>
      <c r="BFV36" s="228"/>
      <c r="BFW36" s="227"/>
      <c r="BFX36" s="228"/>
      <c r="BFY36" s="227"/>
      <c r="BFZ36" s="228"/>
      <c r="BGA36" s="227"/>
      <c r="BGB36" s="228"/>
      <c r="BGC36" s="227"/>
      <c r="BGD36" s="228"/>
      <c r="BGE36" s="227"/>
      <c r="BGF36" s="228"/>
      <c r="BGG36" s="227"/>
      <c r="BGH36" s="228"/>
      <c r="BGI36" s="227"/>
      <c r="BGJ36" s="228"/>
      <c r="BGK36" s="227"/>
      <c r="BGL36" s="228"/>
      <c r="BGM36" s="227"/>
      <c r="BGN36" s="228"/>
      <c r="BGO36" s="227"/>
      <c r="BGP36" s="228"/>
      <c r="BGQ36" s="227"/>
      <c r="BGR36" s="228"/>
      <c r="BGS36" s="227"/>
      <c r="BGT36" s="228"/>
      <c r="BGU36" s="227"/>
      <c r="BGV36" s="228"/>
      <c r="BGW36" s="227"/>
      <c r="BGX36" s="228"/>
      <c r="BGY36" s="227"/>
      <c r="BGZ36" s="228"/>
      <c r="BHA36" s="227"/>
      <c r="BHB36" s="228"/>
      <c r="BHC36" s="227"/>
      <c r="BHD36" s="228"/>
      <c r="BHE36" s="227"/>
      <c r="BHF36" s="228"/>
      <c r="BHG36" s="227"/>
      <c r="BHH36" s="228"/>
      <c r="BHI36" s="227"/>
      <c r="BHJ36" s="228"/>
      <c r="BHK36" s="227"/>
      <c r="BHL36" s="228"/>
      <c r="BHM36" s="227"/>
      <c r="BHN36" s="228"/>
      <c r="BHO36" s="227"/>
      <c r="BHP36" s="228"/>
      <c r="BHQ36" s="227"/>
      <c r="BHR36" s="228"/>
      <c r="BHS36" s="227"/>
      <c r="BHT36" s="228"/>
      <c r="BHU36" s="227"/>
      <c r="BHV36" s="228"/>
      <c r="BHW36" s="227"/>
      <c r="BHX36" s="228"/>
      <c r="BHY36" s="227"/>
      <c r="BHZ36" s="228"/>
      <c r="BIA36" s="227"/>
      <c r="BIB36" s="228"/>
      <c r="BIC36" s="227"/>
      <c r="BID36" s="228"/>
      <c r="BIE36" s="227"/>
      <c r="BIF36" s="228"/>
      <c r="BIG36" s="227"/>
      <c r="BIH36" s="228"/>
      <c r="BII36" s="227"/>
      <c r="BIJ36" s="228"/>
      <c r="BIK36" s="227"/>
      <c r="BIL36" s="228"/>
      <c r="BIM36" s="227"/>
      <c r="BIN36" s="228"/>
      <c r="BIO36" s="227"/>
      <c r="BIP36" s="228"/>
      <c r="BIQ36" s="227"/>
      <c r="BIR36" s="228"/>
      <c r="BIS36" s="227"/>
      <c r="BIT36" s="228"/>
      <c r="BIU36" s="227"/>
      <c r="BIV36" s="228"/>
      <c r="BIW36" s="227"/>
      <c r="BIX36" s="228"/>
      <c r="BIY36" s="227"/>
      <c r="BIZ36" s="228"/>
      <c r="BJA36" s="227"/>
      <c r="BJB36" s="228"/>
      <c r="BJC36" s="227"/>
      <c r="BJD36" s="228"/>
      <c r="BJE36" s="227"/>
      <c r="BJF36" s="228"/>
      <c r="BJG36" s="227"/>
      <c r="BJH36" s="228"/>
      <c r="BJI36" s="227"/>
      <c r="BJJ36" s="228"/>
      <c r="BJK36" s="227"/>
      <c r="BJL36" s="228"/>
      <c r="BJM36" s="227"/>
      <c r="BJN36" s="228"/>
      <c r="BJO36" s="227"/>
      <c r="BJP36" s="228"/>
      <c r="BJQ36" s="227"/>
      <c r="BJR36" s="228"/>
      <c r="BJS36" s="227"/>
      <c r="BJT36" s="228"/>
      <c r="BJU36" s="227"/>
      <c r="BJV36" s="228"/>
      <c r="BJW36" s="227"/>
      <c r="BJX36" s="228"/>
      <c r="BJY36" s="227"/>
      <c r="BJZ36" s="228"/>
      <c r="BKA36" s="227"/>
      <c r="BKB36" s="228"/>
      <c r="BKC36" s="227"/>
      <c r="BKD36" s="228"/>
      <c r="BKE36" s="227"/>
      <c r="BKF36" s="228"/>
      <c r="BKG36" s="227"/>
      <c r="BKH36" s="228"/>
      <c r="BKI36" s="227"/>
      <c r="BKJ36" s="228"/>
      <c r="BKK36" s="227"/>
      <c r="BKL36" s="228"/>
      <c r="BKM36" s="227"/>
      <c r="BKN36" s="228"/>
      <c r="BKO36" s="227"/>
      <c r="BKP36" s="228"/>
      <c r="BKQ36" s="227"/>
      <c r="BKR36" s="228"/>
      <c r="BKS36" s="227"/>
      <c r="BKT36" s="228"/>
      <c r="BKU36" s="227"/>
      <c r="BKV36" s="228"/>
      <c r="BKW36" s="227"/>
      <c r="BKX36" s="228"/>
      <c r="BKY36" s="227"/>
      <c r="BKZ36" s="228"/>
      <c r="BLA36" s="227"/>
      <c r="BLB36" s="228"/>
      <c r="BLC36" s="227"/>
      <c r="BLD36" s="228"/>
      <c r="BLE36" s="227"/>
      <c r="BLF36" s="228"/>
      <c r="BLG36" s="227"/>
      <c r="BLH36" s="228"/>
      <c r="BLI36" s="227"/>
      <c r="BLJ36" s="228"/>
      <c r="BLK36" s="227"/>
      <c r="BLL36" s="228"/>
      <c r="BLM36" s="227"/>
      <c r="BLN36" s="228"/>
      <c r="BLO36" s="227"/>
      <c r="BLP36" s="228"/>
      <c r="BLQ36" s="227"/>
      <c r="BLR36" s="228"/>
      <c r="BLS36" s="227"/>
      <c r="BLT36" s="228"/>
      <c r="BLU36" s="227"/>
      <c r="BLV36" s="228"/>
      <c r="BLW36" s="227"/>
      <c r="BLX36" s="228"/>
      <c r="BLY36" s="227"/>
      <c r="BLZ36" s="228"/>
      <c r="BMA36" s="227"/>
      <c r="BMB36" s="228"/>
      <c r="BMC36" s="227"/>
      <c r="BMD36" s="228"/>
      <c r="BME36" s="227"/>
      <c r="BMF36" s="228"/>
      <c r="BMG36" s="227"/>
      <c r="BMH36" s="228"/>
      <c r="BMI36" s="227"/>
      <c r="BMJ36" s="228"/>
      <c r="BMK36" s="227"/>
      <c r="BML36" s="228"/>
      <c r="BMM36" s="227"/>
      <c r="BMN36" s="228"/>
      <c r="BMO36" s="227"/>
      <c r="BMP36" s="228"/>
      <c r="BMQ36" s="227"/>
      <c r="BMR36" s="228"/>
      <c r="BMS36" s="227"/>
      <c r="BMT36" s="228"/>
      <c r="BMU36" s="227"/>
      <c r="BMV36" s="228"/>
      <c r="BMW36" s="227"/>
      <c r="BMX36" s="228"/>
      <c r="BMY36" s="227"/>
      <c r="BMZ36" s="228"/>
      <c r="BNA36" s="227"/>
      <c r="BNB36" s="228"/>
      <c r="BNC36" s="227"/>
      <c r="BND36" s="228"/>
      <c r="BNE36" s="227"/>
      <c r="BNF36" s="228"/>
      <c r="BNG36" s="227"/>
      <c r="BNH36" s="228"/>
      <c r="BNI36" s="227"/>
      <c r="BNJ36" s="228"/>
      <c r="BNK36" s="227"/>
      <c r="BNL36" s="228"/>
      <c r="BNM36" s="227"/>
      <c r="BNN36" s="228"/>
      <c r="BNO36" s="227"/>
      <c r="BNP36" s="228"/>
      <c r="BNQ36" s="227"/>
      <c r="BNR36" s="228"/>
      <c r="BNS36" s="227"/>
      <c r="BNT36" s="228"/>
      <c r="BNU36" s="227"/>
      <c r="BNV36" s="228"/>
      <c r="BNW36" s="227"/>
      <c r="BNX36" s="228"/>
      <c r="BNY36" s="227"/>
      <c r="BNZ36" s="228"/>
      <c r="BOA36" s="227"/>
      <c r="BOB36" s="228"/>
      <c r="BOC36" s="227"/>
      <c r="BOD36" s="228"/>
      <c r="BOE36" s="227"/>
      <c r="BOF36" s="228"/>
      <c r="BOG36" s="227"/>
      <c r="BOH36" s="228"/>
      <c r="BOI36" s="227"/>
      <c r="BOJ36" s="228"/>
      <c r="BOK36" s="227"/>
      <c r="BOL36" s="228"/>
      <c r="BOM36" s="227"/>
      <c r="BON36" s="228"/>
      <c r="BOO36" s="227"/>
      <c r="BOP36" s="228"/>
      <c r="BOQ36" s="227"/>
      <c r="BOR36" s="228"/>
      <c r="BOS36" s="227"/>
      <c r="BOT36" s="228"/>
      <c r="BOU36" s="227"/>
      <c r="BOV36" s="228"/>
      <c r="BOW36" s="227"/>
      <c r="BOX36" s="228"/>
      <c r="BOY36" s="227"/>
      <c r="BOZ36" s="228"/>
      <c r="BPA36" s="227"/>
      <c r="BPB36" s="228"/>
      <c r="BPC36" s="227"/>
      <c r="BPD36" s="228"/>
      <c r="BPE36" s="227"/>
      <c r="BPF36" s="228"/>
      <c r="BPG36" s="227"/>
      <c r="BPH36" s="228"/>
      <c r="BPI36" s="227"/>
      <c r="BPJ36" s="228"/>
      <c r="BPK36" s="227"/>
      <c r="BPL36" s="228"/>
      <c r="BPM36" s="227"/>
      <c r="BPN36" s="228"/>
      <c r="BPO36" s="227"/>
      <c r="BPP36" s="228"/>
      <c r="BPQ36" s="227"/>
      <c r="BPR36" s="228"/>
      <c r="BPS36" s="227"/>
      <c r="BPT36" s="228"/>
      <c r="BPU36" s="227"/>
      <c r="BPV36" s="228"/>
      <c r="BPW36" s="227"/>
      <c r="BPX36" s="228"/>
      <c r="BPY36" s="227"/>
      <c r="BPZ36" s="228"/>
      <c r="BQA36" s="227"/>
      <c r="BQB36" s="228"/>
      <c r="BQC36" s="227"/>
      <c r="BQD36" s="228"/>
      <c r="BQE36" s="227"/>
      <c r="BQF36" s="228"/>
      <c r="BQG36" s="227"/>
      <c r="BQH36" s="228"/>
      <c r="BQI36" s="227"/>
      <c r="BQJ36" s="228"/>
      <c r="BQK36" s="227"/>
      <c r="BQL36" s="228"/>
      <c r="BQM36" s="227"/>
      <c r="BQN36" s="228"/>
      <c r="BQO36" s="227"/>
      <c r="BQP36" s="228"/>
      <c r="BQQ36" s="227"/>
      <c r="BQR36" s="228"/>
      <c r="BQS36" s="227"/>
      <c r="BQT36" s="228"/>
      <c r="BQU36" s="227"/>
      <c r="BQV36" s="228"/>
      <c r="BQW36" s="227"/>
      <c r="BQX36" s="228"/>
      <c r="BQY36" s="227"/>
      <c r="BQZ36" s="228"/>
      <c r="BRA36" s="227"/>
      <c r="BRB36" s="228"/>
      <c r="BRC36" s="227"/>
      <c r="BRD36" s="228"/>
      <c r="BRE36" s="227"/>
      <c r="BRF36" s="228"/>
      <c r="BRG36" s="227"/>
      <c r="BRH36" s="228"/>
      <c r="BRI36" s="227"/>
      <c r="BRJ36" s="228"/>
      <c r="BRK36" s="227"/>
      <c r="BRL36" s="228"/>
      <c r="BRM36" s="227"/>
      <c r="BRN36" s="228"/>
      <c r="BRO36" s="227"/>
      <c r="BRP36" s="228"/>
      <c r="BRQ36" s="227"/>
      <c r="BRR36" s="228"/>
      <c r="BRS36" s="227"/>
      <c r="BRT36" s="228"/>
      <c r="BRU36" s="227"/>
      <c r="BRV36" s="228"/>
      <c r="BRW36" s="227"/>
      <c r="BRX36" s="228"/>
      <c r="BRY36" s="227"/>
      <c r="BRZ36" s="228"/>
      <c r="BSA36" s="227"/>
      <c r="BSB36" s="228"/>
      <c r="BSC36" s="227"/>
      <c r="BSD36" s="228"/>
      <c r="BSE36" s="227"/>
      <c r="BSF36" s="228"/>
      <c r="BSG36" s="227"/>
      <c r="BSH36" s="228"/>
      <c r="BSI36" s="227"/>
      <c r="BSJ36" s="228"/>
      <c r="BSK36" s="227"/>
      <c r="BSL36" s="228"/>
      <c r="BSM36" s="227"/>
      <c r="BSN36" s="228"/>
      <c r="BSO36" s="227"/>
      <c r="BSP36" s="228"/>
      <c r="BSQ36" s="227"/>
      <c r="BSR36" s="228"/>
      <c r="BSS36" s="227"/>
      <c r="BST36" s="228"/>
      <c r="BSU36" s="227"/>
      <c r="BSV36" s="228"/>
      <c r="BSW36" s="227"/>
      <c r="BSX36" s="228"/>
      <c r="BSY36" s="227"/>
      <c r="BSZ36" s="228"/>
      <c r="BTA36" s="227"/>
      <c r="BTB36" s="228"/>
      <c r="BTC36" s="227"/>
      <c r="BTD36" s="228"/>
      <c r="BTE36" s="227"/>
      <c r="BTF36" s="228"/>
      <c r="BTG36" s="227"/>
      <c r="BTH36" s="228"/>
      <c r="BTI36" s="227"/>
      <c r="BTJ36" s="228"/>
      <c r="BTK36" s="227"/>
      <c r="BTL36" s="228"/>
      <c r="BTM36" s="227"/>
      <c r="BTN36" s="228"/>
      <c r="BTO36" s="227"/>
      <c r="BTP36" s="228"/>
      <c r="BTQ36" s="227"/>
      <c r="BTR36" s="228"/>
      <c r="BTS36" s="227"/>
      <c r="BTT36" s="228"/>
      <c r="BTU36" s="227"/>
      <c r="BTV36" s="228"/>
      <c r="BTW36" s="227"/>
      <c r="BTX36" s="228"/>
      <c r="BTY36" s="227"/>
      <c r="BTZ36" s="228"/>
      <c r="BUA36" s="227"/>
      <c r="BUB36" s="228"/>
      <c r="BUC36" s="227"/>
      <c r="BUD36" s="228"/>
      <c r="BUE36" s="227"/>
      <c r="BUF36" s="228"/>
      <c r="BUG36" s="227"/>
      <c r="BUH36" s="228"/>
      <c r="BUI36" s="227"/>
      <c r="BUJ36" s="228"/>
      <c r="BUK36" s="227"/>
      <c r="BUL36" s="228"/>
      <c r="BUM36" s="227"/>
      <c r="BUN36" s="228"/>
      <c r="BUO36" s="227"/>
      <c r="BUP36" s="228"/>
      <c r="BUQ36" s="227"/>
      <c r="BUR36" s="228"/>
      <c r="BUS36" s="227"/>
      <c r="BUT36" s="228"/>
      <c r="BUU36" s="227"/>
      <c r="BUV36" s="228"/>
      <c r="BUW36" s="227"/>
      <c r="BUX36" s="228"/>
      <c r="BUY36" s="227"/>
      <c r="BUZ36" s="228"/>
      <c r="BVA36" s="227"/>
      <c r="BVB36" s="228"/>
      <c r="BVC36" s="227"/>
      <c r="BVD36" s="228"/>
      <c r="BVE36" s="227"/>
      <c r="BVF36" s="228"/>
      <c r="BVG36" s="227"/>
      <c r="BVH36" s="228"/>
      <c r="BVI36" s="227"/>
      <c r="BVJ36" s="228"/>
      <c r="BVK36" s="227"/>
      <c r="BVL36" s="228"/>
      <c r="BVM36" s="227"/>
      <c r="BVN36" s="228"/>
      <c r="BVO36" s="227"/>
      <c r="BVP36" s="228"/>
      <c r="BVQ36" s="227"/>
      <c r="BVR36" s="228"/>
      <c r="BVS36" s="227"/>
      <c r="BVT36" s="228"/>
      <c r="BVU36" s="227"/>
      <c r="BVV36" s="228"/>
      <c r="BVW36" s="227"/>
      <c r="BVX36" s="228"/>
      <c r="BVY36" s="227"/>
      <c r="BVZ36" s="228"/>
      <c r="BWA36" s="227"/>
      <c r="BWB36" s="228"/>
      <c r="BWC36" s="227"/>
      <c r="BWD36" s="228"/>
      <c r="BWE36" s="227"/>
      <c r="BWF36" s="228"/>
      <c r="BWG36" s="227"/>
      <c r="BWH36" s="228"/>
      <c r="BWI36" s="227"/>
      <c r="BWJ36" s="228"/>
      <c r="BWK36" s="227"/>
      <c r="BWL36" s="228"/>
      <c r="BWM36" s="227"/>
      <c r="BWN36" s="228"/>
      <c r="BWO36" s="227"/>
      <c r="BWP36" s="228"/>
      <c r="BWQ36" s="227"/>
      <c r="BWR36" s="228"/>
      <c r="BWS36" s="227"/>
      <c r="BWT36" s="228"/>
      <c r="BWU36" s="227"/>
      <c r="BWV36" s="228"/>
      <c r="BWW36" s="227"/>
      <c r="BWX36" s="228"/>
      <c r="BWY36" s="227"/>
      <c r="BWZ36" s="228"/>
      <c r="BXA36" s="227"/>
      <c r="BXB36" s="228"/>
      <c r="BXC36" s="227"/>
      <c r="BXD36" s="228"/>
      <c r="BXE36" s="227"/>
      <c r="BXF36" s="228"/>
      <c r="BXG36" s="227"/>
      <c r="BXH36" s="228"/>
      <c r="BXI36" s="227"/>
      <c r="BXJ36" s="228"/>
      <c r="BXK36" s="227"/>
      <c r="BXL36" s="228"/>
      <c r="BXM36" s="227"/>
      <c r="BXN36" s="228"/>
      <c r="BXO36" s="227"/>
      <c r="BXP36" s="228"/>
      <c r="BXQ36" s="227"/>
      <c r="BXR36" s="228"/>
      <c r="BXS36" s="227"/>
      <c r="BXT36" s="228"/>
      <c r="BXU36" s="227"/>
      <c r="BXV36" s="228"/>
      <c r="BXW36" s="227"/>
      <c r="BXX36" s="228"/>
      <c r="BXY36" s="227"/>
      <c r="BXZ36" s="228"/>
      <c r="BYA36" s="227"/>
      <c r="BYB36" s="228"/>
      <c r="BYC36" s="227"/>
      <c r="BYD36" s="228"/>
      <c r="BYE36" s="227"/>
      <c r="BYF36" s="228"/>
      <c r="BYG36" s="227"/>
      <c r="BYH36" s="228"/>
      <c r="BYI36" s="227"/>
      <c r="BYJ36" s="228"/>
      <c r="BYK36" s="227"/>
      <c r="BYL36" s="228"/>
      <c r="BYM36" s="227"/>
      <c r="BYN36" s="228"/>
      <c r="BYO36" s="227"/>
      <c r="BYP36" s="228"/>
      <c r="BYQ36" s="227"/>
      <c r="BYR36" s="228"/>
      <c r="BYS36" s="227"/>
      <c r="BYT36" s="228"/>
      <c r="BYU36" s="227"/>
      <c r="BYV36" s="228"/>
      <c r="BYW36" s="227"/>
      <c r="BYX36" s="228"/>
      <c r="BYY36" s="227"/>
      <c r="BYZ36" s="228"/>
      <c r="BZA36" s="227"/>
      <c r="BZB36" s="228"/>
      <c r="BZC36" s="227"/>
      <c r="BZD36" s="228"/>
      <c r="BZE36" s="227"/>
      <c r="BZF36" s="228"/>
      <c r="BZG36" s="227"/>
      <c r="BZH36" s="228"/>
      <c r="BZI36" s="227"/>
      <c r="BZJ36" s="228"/>
      <c r="BZK36" s="227"/>
      <c r="BZL36" s="228"/>
      <c r="BZM36" s="227"/>
      <c r="BZN36" s="228"/>
      <c r="BZO36" s="227"/>
      <c r="BZP36" s="228"/>
      <c r="BZQ36" s="227"/>
      <c r="BZR36" s="228"/>
      <c r="BZS36" s="227"/>
      <c r="BZT36" s="228"/>
      <c r="BZU36" s="227"/>
      <c r="BZV36" s="228"/>
      <c r="BZW36" s="227"/>
      <c r="BZX36" s="228"/>
      <c r="BZY36" s="227"/>
      <c r="BZZ36" s="228"/>
      <c r="CAA36" s="227"/>
      <c r="CAB36" s="228"/>
      <c r="CAC36" s="227"/>
      <c r="CAD36" s="228"/>
      <c r="CAE36" s="227"/>
      <c r="CAF36" s="228"/>
      <c r="CAG36" s="227"/>
      <c r="CAH36" s="228"/>
      <c r="CAI36" s="227"/>
      <c r="CAJ36" s="228"/>
      <c r="CAK36" s="227"/>
      <c r="CAL36" s="228"/>
      <c r="CAM36" s="227"/>
      <c r="CAN36" s="228"/>
      <c r="CAO36" s="227"/>
      <c r="CAP36" s="228"/>
      <c r="CAQ36" s="227"/>
      <c r="CAR36" s="228"/>
      <c r="CAS36" s="227"/>
      <c r="CAT36" s="228"/>
      <c r="CAU36" s="227"/>
      <c r="CAV36" s="228"/>
      <c r="CAW36" s="227"/>
      <c r="CAX36" s="228"/>
      <c r="CAY36" s="227"/>
      <c r="CAZ36" s="228"/>
      <c r="CBA36" s="227"/>
      <c r="CBB36" s="228"/>
      <c r="CBC36" s="227"/>
      <c r="CBD36" s="228"/>
      <c r="CBE36" s="227"/>
      <c r="CBF36" s="228"/>
      <c r="CBG36" s="227"/>
      <c r="CBH36" s="228"/>
      <c r="CBI36" s="227"/>
      <c r="CBJ36" s="228"/>
      <c r="CBK36" s="227"/>
      <c r="CBL36" s="228"/>
      <c r="CBM36" s="227"/>
      <c r="CBN36" s="228"/>
      <c r="CBO36" s="227"/>
      <c r="CBP36" s="228"/>
      <c r="CBQ36" s="227"/>
      <c r="CBR36" s="228"/>
      <c r="CBS36" s="227"/>
      <c r="CBT36" s="228"/>
      <c r="CBU36" s="227"/>
      <c r="CBV36" s="228"/>
      <c r="CBW36" s="227"/>
      <c r="CBX36" s="228"/>
      <c r="CBY36" s="227"/>
      <c r="CBZ36" s="228"/>
      <c r="CCA36" s="227"/>
      <c r="CCB36" s="228"/>
      <c r="CCC36" s="227"/>
      <c r="CCD36" s="228"/>
      <c r="CCE36" s="227"/>
      <c r="CCF36" s="228"/>
      <c r="CCG36" s="227"/>
      <c r="CCH36" s="228"/>
      <c r="CCI36" s="227"/>
      <c r="CCJ36" s="228"/>
      <c r="CCK36" s="227"/>
      <c r="CCL36" s="228"/>
      <c r="CCM36" s="227"/>
      <c r="CCN36" s="228"/>
      <c r="CCO36" s="227"/>
      <c r="CCP36" s="228"/>
      <c r="CCQ36" s="227"/>
      <c r="CCR36" s="228"/>
      <c r="CCS36" s="227"/>
      <c r="CCT36" s="228"/>
      <c r="CCU36" s="227"/>
      <c r="CCV36" s="228"/>
      <c r="CCW36" s="227"/>
      <c r="CCX36" s="228"/>
      <c r="CCY36" s="227"/>
      <c r="CCZ36" s="228"/>
      <c r="CDA36" s="227"/>
      <c r="CDB36" s="228"/>
      <c r="CDC36" s="227"/>
      <c r="CDD36" s="228"/>
      <c r="CDE36" s="227"/>
      <c r="CDF36" s="228"/>
      <c r="CDG36" s="227"/>
      <c r="CDH36" s="228"/>
      <c r="CDI36" s="227"/>
      <c r="CDJ36" s="228"/>
      <c r="CDK36" s="227"/>
      <c r="CDL36" s="228"/>
      <c r="CDM36" s="227"/>
      <c r="CDN36" s="228"/>
      <c r="CDO36" s="227"/>
      <c r="CDP36" s="228"/>
      <c r="CDQ36" s="227"/>
      <c r="CDR36" s="228"/>
      <c r="CDS36" s="227"/>
      <c r="CDT36" s="228"/>
      <c r="CDU36" s="227"/>
      <c r="CDV36" s="228"/>
      <c r="CDW36" s="227"/>
      <c r="CDX36" s="228"/>
      <c r="CDY36" s="227"/>
      <c r="CDZ36" s="228"/>
      <c r="CEA36" s="227"/>
      <c r="CEB36" s="228"/>
      <c r="CEC36" s="227"/>
      <c r="CED36" s="228"/>
      <c r="CEE36" s="227"/>
      <c r="CEF36" s="228"/>
      <c r="CEG36" s="227"/>
      <c r="CEH36" s="228"/>
      <c r="CEI36" s="227"/>
      <c r="CEJ36" s="228"/>
      <c r="CEK36" s="227"/>
      <c r="CEL36" s="228"/>
      <c r="CEM36" s="227"/>
      <c r="CEN36" s="228"/>
      <c r="CEO36" s="227"/>
      <c r="CEP36" s="228"/>
      <c r="CEQ36" s="227"/>
      <c r="CER36" s="228"/>
      <c r="CES36" s="227"/>
      <c r="CET36" s="228"/>
      <c r="CEU36" s="227"/>
      <c r="CEV36" s="228"/>
      <c r="CEW36" s="227"/>
      <c r="CEX36" s="228"/>
      <c r="CEY36" s="227"/>
      <c r="CEZ36" s="228"/>
      <c r="CFA36" s="227"/>
      <c r="CFB36" s="228"/>
      <c r="CFC36" s="227"/>
      <c r="CFD36" s="228"/>
      <c r="CFE36" s="227"/>
      <c r="CFF36" s="228"/>
      <c r="CFG36" s="227"/>
      <c r="CFH36" s="228"/>
      <c r="CFI36" s="227"/>
      <c r="CFJ36" s="228"/>
      <c r="CFK36" s="227"/>
      <c r="CFL36" s="228"/>
      <c r="CFM36" s="227"/>
      <c r="CFN36" s="228"/>
      <c r="CFO36" s="227"/>
      <c r="CFP36" s="228"/>
      <c r="CFQ36" s="227"/>
      <c r="CFR36" s="228"/>
      <c r="CFS36" s="227"/>
      <c r="CFT36" s="228"/>
      <c r="CFU36" s="227"/>
      <c r="CFV36" s="228"/>
      <c r="CFW36" s="227"/>
      <c r="CFX36" s="228"/>
      <c r="CFY36" s="227"/>
      <c r="CFZ36" s="228"/>
      <c r="CGA36" s="227"/>
      <c r="CGB36" s="228"/>
      <c r="CGC36" s="227"/>
      <c r="CGD36" s="228"/>
      <c r="CGE36" s="227"/>
      <c r="CGF36" s="228"/>
      <c r="CGG36" s="227"/>
      <c r="CGH36" s="228"/>
      <c r="CGI36" s="227"/>
      <c r="CGJ36" s="228"/>
      <c r="CGK36" s="227"/>
      <c r="CGL36" s="228"/>
      <c r="CGM36" s="227"/>
      <c r="CGN36" s="228"/>
      <c r="CGO36" s="227"/>
      <c r="CGP36" s="228"/>
      <c r="CGQ36" s="227"/>
      <c r="CGR36" s="228"/>
      <c r="CGS36" s="227"/>
      <c r="CGT36" s="228"/>
      <c r="CGU36" s="227"/>
      <c r="CGV36" s="228"/>
      <c r="CGW36" s="227"/>
      <c r="CGX36" s="228"/>
      <c r="CGY36" s="227"/>
      <c r="CGZ36" s="228"/>
      <c r="CHA36" s="227"/>
      <c r="CHB36" s="228"/>
      <c r="CHC36" s="227"/>
      <c r="CHD36" s="228"/>
      <c r="CHE36" s="227"/>
      <c r="CHF36" s="228"/>
      <c r="CHG36" s="227"/>
      <c r="CHH36" s="228"/>
      <c r="CHI36" s="227"/>
      <c r="CHJ36" s="228"/>
      <c r="CHK36" s="227"/>
      <c r="CHL36" s="228"/>
      <c r="CHM36" s="227"/>
      <c r="CHN36" s="228"/>
      <c r="CHO36" s="227"/>
      <c r="CHP36" s="228"/>
      <c r="CHQ36" s="227"/>
      <c r="CHR36" s="228"/>
      <c r="CHS36" s="227"/>
      <c r="CHT36" s="228"/>
      <c r="CHU36" s="227"/>
      <c r="CHV36" s="228"/>
      <c r="CHW36" s="227"/>
      <c r="CHX36" s="228"/>
      <c r="CHY36" s="227"/>
      <c r="CHZ36" s="228"/>
      <c r="CIA36" s="227"/>
      <c r="CIB36" s="228"/>
      <c r="CIC36" s="227"/>
      <c r="CID36" s="228"/>
      <c r="CIE36" s="227"/>
      <c r="CIF36" s="228"/>
      <c r="CIG36" s="227"/>
      <c r="CIH36" s="228"/>
      <c r="CII36" s="227"/>
      <c r="CIJ36" s="228"/>
      <c r="CIK36" s="227"/>
      <c r="CIL36" s="228"/>
      <c r="CIM36" s="227"/>
      <c r="CIN36" s="228"/>
      <c r="CIO36" s="227"/>
      <c r="CIP36" s="228"/>
      <c r="CIQ36" s="227"/>
      <c r="CIR36" s="228"/>
      <c r="CIS36" s="227"/>
      <c r="CIT36" s="228"/>
      <c r="CIU36" s="227"/>
      <c r="CIV36" s="228"/>
      <c r="CIW36" s="227"/>
      <c r="CIX36" s="228"/>
      <c r="CIY36" s="227"/>
      <c r="CIZ36" s="228"/>
      <c r="CJA36" s="227"/>
      <c r="CJB36" s="228"/>
      <c r="CJC36" s="227"/>
      <c r="CJD36" s="228"/>
      <c r="CJE36" s="227"/>
      <c r="CJF36" s="228"/>
      <c r="CJG36" s="227"/>
      <c r="CJH36" s="228"/>
      <c r="CJI36" s="227"/>
      <c r="CJJ36" s="228"/>
      <c r="CJK36" s="227"/>
      <c r="CJL36" s="228"/>
      <c r="CJM36" s="227"/>
      <c r="CJN36" s="228"/>
      <c r="CJO36" s="227"/>
      <c r="CJP36" s="228"/>
      <c r="CJQ36" s="227"/>
      <c r="CJR36" s="228"/>
      <c r="CJS36" s="227"/>
      <c r="CJT36" s="228"/>
      <c r="CJU36" s="227"/>
      <c r="CJV36" s="228"/>
      <c r="CJW36" s="227"/>
      <c r="CJX36" s="228"/>
      <c r="CJY36" s="227"/>
      <c r="CJZ36" s="228"/>
      <c r="CKA36" s="227"/>
      <c r="CKB36" s="228"/>
      <c r="CKC36" s="227"/>
      <c r="CKD36" s="228"/>
      <c r="CKE36" s="227"/>
      <c r="CKF36" s="228"/>
      <c r="CKG36" s="227"/>
      <c r="CKH36" s="228"/>
      <c r="CKI36" s="227"/>
      <c r="CKJ36" s="228"/>
      <c r="CKK36" s="227"/>
      <c r="CKL36" s="228"/>
      <c r="CKM36" s="227"/>
      <c r="CKN36" s="228"/>
      <c r="CKO36" s="227"/>
      <c r="CKP36" s="228"/>
      <c r="CKQ36" s="227"/>
      <c r="CKR36" s="228"/>
      <c r="CKS36" s="227"/>
      <c r="CKT36" s="228"/>
      <c r="CKU36" s="227"/>
      <c r="CKV36" s="228"/>
      <c r="CKW36" s="227"/>
      <c r="CKX36" s="228"/>
      <c r="CKY36" s="227"/>
      <c r="CKZ36" s="228"/>
      <c r="CLA36" s="227"/>
      <c r="CLB36" s="228"/>
      <c r="CLC36" s="227"/>
      <c r="CLD36" s="228"/>
      <c r="CLE36" s="227"/>
      <c r="CLF36" s="228"/>
      <c r="CLG36" s="227"/>
      <c r="CLH36" s="228"/>
      <c r="CLI36" s="227"/>
      <c r="CLJ36" s="228"/>
      <c r="CLK36" s="227"/>
      <c r="CLL36" s="228"/>
      <c r="CLM36" s="227"/>
      <c r="CLN36" s="228"/>
      <c r="CLO36" s="227"/>
      <c r="CLP36" s="228"/>
      <c r="CLQ36" s="227"/>
      <c r="CLR36" s="228"/>
      <c r="CLS36" s="227"/>
      <c r="CLT36" s="228"/>
      <c r="CLU36" s="227"/>
      <c r="CLV36" s="228"/>
      <c r="CLW36" s="227"/>
      <c r="CLX36" s="228"/>
      <c r="CLY36" s="227"/>
      <c r="CLZ36" s="228"/>
      <c r="CMA36" s="227"/>
      <c r="CMB36" s="228"/>
      <c r="CMC36" s="227"/>
      <c r="CMD36" s="228"/>
      <c r="CME36" s="227"/>
      <c r="CMF36" s="228"/>
      <c r="CMG36" s="227"/>
      <c r="CMH36" s="228"/>
      <c r="CMI36" s="227"/>
      <c r="CMJ36" s="228"/>
      <c r="CMK36" s="227"/>
      <c r="CML36" s="228"/>
      <c r="CMM36" s="227"/>
      <c r="CMN36" s="228"/>
      <c r="CMO36" s="227"/>
      <c r="CMP36" s="228"/>
      <c r="CMQ36" s="227"/>
      <c r="CMR36" s="228"/>
      <c r="CMS36" s="227"/>
      <c r="CMT36" s="228"/>
      <c r="CMU36" s="227"/>
      <c r="CMV36" s="228"/>
      <c r="CMW36" s="227"/>
      <c r="CMX36" s="228"/>
      <c r="CMY36" s="227"/>
      <c r="CMZ36" s="228"/>
      <c r="CNA36" s="227"/>
      <c r="CNB36" s="228"/>
      <c r="CNC36" s="227"/>
      <c r="CND36" s="228"/>
      <c r="CNE36" s="227"/>
      <c r="CNF36" s="228"/>
      <c r="CNG36" s="227"/>
      <c r="CNH36" s="228"/>
      <c r="CNI36" s="227"/>
      <c r="CNJ36" s="228"/>
      <c r="CNK36" s="227"/>
      <c r="CNL36" s="228"/>
      <c r="CNM36" s="227"/>
      <c r="CNN36" s="228"/>
      <c r="CNO36" s="227"/>
      <c r="CNP36" s="228"/>
      <c r="CNQ36" s="227"/>
      <c r="CNR36" s="228"/>
      <c r="CNS36" s="227"/>
      <c r="CNT36" s="228"/>
      <c r="CNU36" s="227"/>
      <c r="CNV36" s="228"/>
      <c r="CNW36" s="227"/>
      <c r="CNX36" s="228"/>
      <c r="CNY36" s="227"/>
      <c r="CNZ36" s="228"/>
      <c r="COA36" s="227"/>
      <c r="COB36" s="228"/>
      <c r="COC36" s="227"/>
      <c r="COD36" s="228"/>
      <c r="COE36" s="227"/>
      <c r="COF36" s="228"/>
      <c r="COG36" s="227"/>
      <c r="COH36" s="228"/>
      <c r="COI36" s="227"/>
      <c r="COJ36" s="228"/>
      <c r="COK36" s="227"/>
      <c r="COL36" s="228"/>
      <c r="COM36" s="227"/>
      <c r="CON36" s="228"/>
      <c r="COO36" s="227"/>
      <c r="COP36" s="228"/>
      <c r="COQ36" s="227"/>
      <c r="COR36" s="228"/>
      <c r="COS36" s="227"/>
      <c r="COT36" s="228"/>
      <c r="COU36" s="227"/>
      <c r="COV36" s="228"/>
      <c r="COW36" s="227"/>
      <c r="COX36" s="228"/>
      <c r="COY36" s="227"/>
      <c r="COZ36" s="228"/>
      <c r="CPA36" s="227"/>
      <c r="CPB36" s="228"/>
      <c r="CPC36" s="227"/>
      <c r="CPD36" s="228"/>
      <c r="CPE36" s="227"/>
      <c r="CPF36" s="228"/>
      <c r="CPG36" s="227"/>
      <c r="CPH36" s="228"/>
      <c r="CPI36" s="227"/>
      <c r="CPJ36" s="228"/>
      <c r="CPK36" s="227"/>
      <c r="CPL36" s="228"/>
      <c r="CPM36" s="227"/>
      <c r="CPN36" s="228"/>
      <c r="CPO36" s="227"/>
      <c r="CPP36" s="228"/>
      <c r="CPQ36" s="227"/>
      <c r="CPR36" s="228"/>
      <c r="CPS36" s="227"/>
      <c r="CPT36" s="228"/>
      <c r="CPU36" s="227"/>
      <c r="CPV36" s="228"/>
      <c r="CPW36" s="227"/>
      <c r="CPX36" s="228"/>
      <c r="CPY36" s="227"/>
      <c r="CPZ36" s="228"/>
      <c r="CQA36" s="227"/>
      <c r="CQB36" s="228"/>
      <c r="CQC36" s="227"/>
      <c r="CQD36" s="228"/>
      <c r="CQE36" s="227"/>
      <c r="CQF36" s="228"/>
      <c r="CQG36" s="227"/>
      <c r="CQH36" s="228"/>
      <c r="CQI36" s="227"/>
      <c r="CQJ36" s="228"/>
      <c r="CQK36" s="227"/>
      <c r="CQL36" s="228"/>
      <c r="CQM36" s="227"/>
      <c r="CQN36" s="228"/>
      <c r="CQO36" s="227"/>
      <c r="CQP36" s="228"/>
      <c r="CQQ36" s="227"/>
      <c r="CQR36" s="228"/>
      <c r="CQS36" s="227"/>
      <c r="CQT36" s="228"/>
      <c r="CQU36" s="227"/>
      <c r="CQV36" s="228"/>
      <c r="CQW36" s="227"/>
      <c r="CQX36" s="228"/>
      <c r="CQY36" s="227"/>
      <c r="CQZ36" s="228"/>
      <c r="CRA36" s="227"/>
      <c r="CRB36" s="228"/>
      <c r="CRC36" s="227"/>
      <c r="CRD36" s="228"/>
      <c r="CRE36" s="227"/>
      <c r="CRF36" s="228"/>
      <c r="CRG36" s="227"/>
      <c r="CRH36" s="228"/>
      <c r="CRI36" s="227"/>
      <c r="CRJ36" s="228"/>
      <c r="CRK36" s="227"/>
      <c r="CRL36" s="228"/>
      <c r="CRM36" s="227"/>
      <c r="CRN36" s="228"/>
      <c r="CRO36" s="227"/>
      <c r="CRP36" s="228"/>
      <c r="CRQ36" s="227"/>
      <c r="CRR36" s="228"/>
      <c r="CRS36" s="227"/>
      <c r="CRT36" s="228"/>
      <c r="CRU36" s="227"/>
      <c r="CRV36" s="228"/>
      <c r="CRW36" s="227"/>
      <c r="CRX36" s="228"/>
      <c r="CRY36" s="227"/>
      <c r="CRZ36" s="228"/>
      <c r="CSA36" s="227"/>
      <c r="CSB36" s="228"/>
      <c r="CSC36" s="227"/>
      <c r="CSD36" s="228"/>
      <c r="CSE36" s="227"/>
      <c r="CSF36" s="228"/>
      <c r="CSG36" s="227"/>
      <c r="CSH36" s="228"/>
      <c r="CSI36" s="227"/>
      <c r="CSJ36" s="228"/>
      <c r="CSK36" s="227"/>
      <c r="CSL36" s="228"/>
      <c r="CSM36" s="227"/>
      <c r="CSN36" s="228"/>
      <c r="CSO36" s="227"/>
      <c r="CSP36" s="228"/>
      <c r="CSQ36" s="227"/>
      <c r="CSR36" s="228"/>
      <c r="CSS36" s="227"/>
      <c r="CST36" s="228"/>
      <c r="CSU36" s="227"/>
      <c r="CSV36" s="228"/>
      <c r="CSW36" s="227"/>
      <c r="CSX36" s="228"/>
      <c r="CSY36" s="227"/>
      <c r="CSZ36" s="228"/>
      <c r="CTA36" s="227"/>
      <c r="CTB36" s="228"/>
      <c r="CTC36" s="227"/>
      <c r="CTD36" s="228"/>
      <c r="CTE36" s="227"/>
      <c r="CTF36" s="228"/>
      <c r="CTG36" s="227"/>
      <c r="CTH36" s="228"/>
      <c r="CTI36" s="227"/>
      <c r="CTJ36" s="228"/>
      <c r="CTK36" s="227"/>
      <c r="CTL36" s="228"/>
      <c r="CTM36" s="227"/>
      <c r="CTN36" s="228"/>
      <c r="CTO36" s="227"/>
      <c r="CTP36" s="228"/>
      <c r="CTQ36" s="227"/>
      <c r="CTR36" s="228"/>
      <c r="CTS36" s="227"/>
      <c r="CTT36" s="228"/>
      <c r="CTU36" s="227"/>
      <c r="CTV36" s="228"/>
      <c r="CTW36" s="227"/>
      <c r="CTX36" s="228"/>
      <c r="CTY36" s="227"/>
      <c r="CTZ36" s="228"/>
      <c r="CUA36" s="227"/>
      <c r="CUB36" s="228"/>
      <c r="CUC36" s="227"/>
      <c r="CUD36" s="228"/>
      <c r="CUE36" s="227"/>
      <c r="CUF36" s="228"/>
      <c r="CUG36" s="227"/>
      <c r="CUH36" s="228"/>
      <c r="CUI36" s="227"/>
      <c r="CUJ36" s="228"/>
      <c r="CUK36" s="227"/>
      <c r="CUL36" s="228"/>
      <c r="CUM36" s="227"/>
      <c r="CUN36" s="228"/>
      <c r="CUO36" s="227"/>
      <c r="CUP36" s="228"/>
      <c r="CUQ36" s="227"/>
      <c r="CUR36" s="228"/>
      <c r="CUS36" s="227"/>
      <c r="CUT36" s="228"/>
      <c r="CUU36" s="227"/>
      <c r="CUV36" s="228"/>
      <c r="CUW36" s="227"/>
      <c r="CUX36" s="228"/>
      <c r="CUY36" s="227"/>
      <c r="CUZ36" s="228"/>
      <c r="CVA36" s="227"/>
      <c r="CVB36" s="228"/>
      <c r="CVC36" s="227"/>
      <c r="CVD36" s="228"/>
      <c r="CVE36" s="227"/>
      <c r="CVF36" s="228"/>
      <c r="CVG36" s="227"/>
      <c r="CVH36" s="228"/>
      <c r="CVI36" s="227"/>
      <c r="CVJ36" s="228"/>
      <c r="CVK36" s="227"/>
      <c r="CVL36" s="228"/>
      <c r="CVM36" s="227"/>
      <c r="CVN36" s="228"/>
      <c r="CVO36" s="227"/>
      <c r="CVP36" s="228"/>
      <c r="CVQ36" s="227"/>
      <c r="CVR36" s="228"/>
      <c r="CVS36" s="227"/>
      <c r="CVT36" s="228"/>
      <c r="CVU36" s="227"/>
      <c r="CVV36" s="228"/>
      <c r="CVW36" s="227"/>
      <c r="CVX36" s="228"/>
      <c r="CVY36" s="227"/>
      <c r="CVZ36" s="228"/>
      <c r="CWA36" s="227"/>
      <c r="CWB36" s="228"/>
      <c r="CWC36" s="227"/>
      <c r="CWD36" s="228"/>
      <c r="CWE36" s="227"/>
      <c r="CWF36" s="228"/>
      <c r="CWG36" s="227"/>
      <c r="CWH36" s="228"/>
      <c r="CWI36" s="227"/>
      <c r="CWJ36" s="228"/>
      <c r="CWK36" s="227"/>
      <c r="CWL36" s="228"/>
      <c r="CWM36" s="227"/>
      <c r="CWN36" s="228"/>
      <c r="CWO36" s="227"/>
      <c r="CWP36" s="228"/>
      <c r="CWQ36" s="227"/>
      <c r="CWR36" s="228"/>
      <c r="CWS36" s="227"/>
      <c r="CWT36" s="228"/>
      <c r="CWU36" s="227"/>
      <c r="CWV36" s="228"/>
      <c r="CWW36" s="227"/>
      <c r="CWX36" s="228"/>
      <c r="CWY36" s="227"/>
      <c r="CWZ36" s="228"/>
      <c r="CXA36" s="227"/>
      <c r="CXB36" s="228"/>
      <c r="CXC36" s="227"/>
      <c r="CXD36" s="228"/>
      <c r="CXE36" s="227"/>
      <c r="CXF36" s="228"/>
      <c r="CXG36" s="227"/>
      <c r="CXH36" s="228"/>
      <c r="CXI36" s="227"/>
      <c r="CXJ36" s="228"/>
      <c r="CXK36" s="227"/>
      <c r="CXL36" s="228"/>
      <c r="CXM36" s="227"/>
      <c r="CXN36" s="228"/>
      <c r="CXO36" s="227"/>
      <c r="CXP36" s="228"/>
      <c r="CXQ36" s="227"/>
      <c r="CXR36" s="228"/>
      <c r="CXS36" s="227"/>
      <c r="CXT36" s="228"/>
      <c r="CXU36" s="227"/>
      <c r="CXV36" s="228"/>
      <c r="CXW36" s="227"/>
      <c r="CXX36" s="228"/>
      <c r="CXY36" s="227"/>
      <c r="CXZ36" s="228"/>
      <c r="CYA36" s="227"/>
      <c r="CYB36" s="228"/>
      <c r="CYC36" s="227"/>
      <c r="CYD36" s="228"/>
      <c r="CYE36" s="227"/>
      <c r="CYF36" s="228"/>
      <c r="CYG36" s="227"/>
      <c r="CYH36" s="228"/>
      <c r="CYI36" s="227"/>
      <c r="CYJ36" s="228"/>
      <c r="CYK36" s="227"/>
      <c r="CYL36" s="228"/>
      <c r="CYM36" s="227"/>
      <c r="CYN36" s="228"/>
      <c r="CYO36" s="227"/>
      <c r="CYP36" s="228"/>
      <c r="CYQ36" s="227"/>
      <c r="CYR36" s="228"/>
      <c r="CYS36" s="227"/>
      <c r="CYT36" s="228"/>
      <c r="CYU36" s="227"/>
      <c r="CYV36" s="228"/>
      <c r="CYW36" s="227"/>
      <c r="CYX36" s="228"/>
      <c r="CYY36" s="227"/>
      <c r="CYZ36" s="228"/>
      <c r="CZA36" s="227"/>
      <c r="CZB36" s="228"/>
      <c r="CZC36" s="227"/>
      <c r="CZD36" s="228"/>
      <c r="CZE36" s="227"/>
      <c r="CZF36" s="228"/>
      <c r="CZG36" s="227"/>
      <c r="CZH36" s="228"/>
      <c r="CZI36" s="227"/>
      <c r="CZJ36" s="228"/>
      <c r="CZK36" s="227"/>
      <c r="CZL36" s="228"/>
      <c r="CZM36" s="227"/>
      <c r="CZN36" s="228"/>
      <c r="CZO36" s="227"/>
      <c r="CZP36" s="228"/>
      <c r="CZQ36" s="227"/>
      <c r="CZR36" s="228"/>
      <c r="CZS36" s="227"/>
      <c r="CZT36" s="228"/>
      <c r="CZU36" s="227"/>
      <c r="CZV36" s="228"/>
      <c r="CZW36" s="227"/>
      <c r="CZX36" s="228"/>
      <c r="CZY36" s="227"/>
      <c r="CZZ36" s="228"/>
      <c r="DAA36" s="227"/>
      <c r="DAB36" s="228"/>
      <c r="DAC36" s="227"/>
      <c r="DAD36" s="228"/>
      <c r="DAE36" s="227"/>
      <c r="DAF36" s="228"/>
      <c r="DAG36" s="227"/>
      <c r="DAH36" s="228"/>
      <c r="DAI36" s="227"/>
      <c r="DAJ36" s="228"/>
      <c r="DAK36" s="227"/>
      <c r="DAL36" s="228"/>
      <c r="DAM36" s="227"/>
      <c r="DAN36" s="228"/>
      <c r="DAO36" s="227"/>
      <c r="DAP36" s="228"/>
      <c r="DAQ36" s="227"/>
      <c r="DAR36" s="228"/>
      <c r="DAS36" s="227"/>
      <c r="DAT36" s="228"/>
      <c r="DAU36" s="227"/>
      <c r="DAV36" s="228"/>
      <c r="DAW36" s="227"/>
      <c r="DAX36" s="228"/>
      <c r="DAY36" s="227"/>
      <c r="DAZ36" s="228"/>
      <c r="DBA36" s="227"/>
      <c r="DBB36" s="228"/>
      <c r="DBC36" s="227"/>
      <c r="DBD36" s="228"/>
      <c r="DBE36" s="227"/>
      <c r="DBF36" s="228"/>
      <c r="DBG36" s="227"/>
      <c r="DBH36" s="228"/>
      <c r="DBI36" s="227"/>
      <c r="DBJ36" s="228"/>
      <c r="DBK36" s="227"/>
      <c r="DBL36" s="228"/>
      <c r="DBM36" s="227"/>
      <c r="DBN36" s="228"/>
      <c r="DBO36" s="227"/>
      <c r="DBP36" s="228"/>
      <c r="DBQ36" s="227"/>
      <c r="DBR36" s="228"/>
      <c r="DBS36" s="227"/>
      <c r="DBT36" s="228"/>
      <c r="DBU36" s="227"/>
      <c r="DBV36" s="228"/>
      <c r="DBW36" s="227"/>
      <c r="DBX36" s="228"/>
      <c r="DBY36" s="227"/>
      <c r="DBZ36" s="228"/>
      <c r="DCA36" s="227"/>
      <c r="DCB36" s="228"/>
      <c r="DCC36" s="227"/>
      <c r="DCD36" s="228"/>
      <c r="DCE36" s="227"/>
      <c r="DCF36" s="228"/>
      <c r="DCG36" s="227"/>
      <c r="DCH36" s="228"/>
      <c r="DCI36" s="227"/>
      <c r="DCJ36" s="228"/>
      <c r="DCK36" s="227"/>
      <c r="DCL36" s="228"/>
      <c r="DCM36" s="227"/>
      <c r="DCN36" s="228"/>
      <c r="DCO36" s="227"/>
      <c r="DCP36" s="228"/>
      <c r="DCQ36" s="227"/>
      <c r="DCR36" s="228"/>
      <c r="DCS36" s="227"/>
      <c r="DCT36" s="228"/>
      <c r="DCU36" s="227"/>
      <c r="DCV36" s="228"/>
      <c r="DCW36" s="227"/>
      <c r="DCX36" s="228"/>
      <c r="DCY36" s="227"/>
      <c r="DCZ36" s="228"/>
      <c r="DDA36" s="227"/>
      <c r="DDB36" s="228"/>
      <c r="DDC36" s="227"/>
      <c r="DDD36" s="228"/>
      <c r="DDE36" s="227"/>
      <c r="DDF36" s="228"/>
      <c r="DDG36" s="227"/>
      <c r="DDH36" s="228"/>
      <c r="DDI36" s="227"/>
      <c r="DDJ36" s="228"/>
      <c r="DDK36" s="227"/>
      <c r="DDL36" s="228"/>
      <c r="DDM36" s="227"/>
      <c r="DDN36" s="228"/>
      <c r="DDO36" s="227"/>
      <c r="DDP36" s="228"/>
      <c r="DDQ36" s="227"/>
      <c r="DDR36" s="228"/>
      <c r="DDS36" s="227"/>
      <c r="DDT36" s="228"/>
      <c r="DDU36" s="227"/>
      <c r="DDV36" s="228"/>
      <c r="DDW36" s="227"/>
      <c r="DDX36" s="228"/>
      <c r="DDY36" s="227"/>
      <c r="DDZ36" s="228"/>
      <c r="DEA36" s="227"/>
      <c r="DEB36" s="228"/>
      <c r="DEC36" s="227"/>
      <c r="DED36" s="228"/>
      <c r="DEE36" s="227"/>
      <c r="DEF36" s="228"/>
      <c r="DEG36" s="227"/>
      <c r="DEH36" s="228"/>
      <c r="DEI36" s="227"/>
      <c r="DEJ36" s="228"/>
      <c r="DEK36" s="227"/>
      <c r="DEL36" s="228"/>
      <c r="DEM36" s="227"/>
      <c r="DEN36" s="228"/>
      <c r="DEO36" s="227"/>
      <c r="DEP36" s="228"/>
      <c r="DEQ36" s="227"/>
      <c r="DER36" s="228"/>
      <c r="DES36" s="227"/>
      <c r="DET36" s="228"/>
      <c r="DEU36" s="227"/>
      <c r="DEV36" s="228"/>
      <c r="DEW36" s="227"/>
      <c r="DEX36" s="228"/>
      <c r="DEY36" s="227"/>
      <c r="DEZ36" s="228"/>
      <c r="DFA36" s="227"/>
      <c r="DFB36" s="228"/>
      <c r="DFC36" s="227"/>
      <c r="DFD36" s="228"/>
      <c r="DFE36" s="227"/>
      <c r="DFF36" s="228"/>
      <c r="DFG36" s="227"/>
      <c r="DFH36" s="228"/>
      <c r="DFI36" s="227"/>
      <c r="DFJ36" s="228"/>
      <c r="DFK36" s="227"/>
      <c r="DFL36" s="228"/>
      <c r="DFM36" s="227"/>
      <c r="DFN36" s="228"/>
      <c r="DFO36" s="227"/>
      <c r="DFP36" s="228"/>
      <c r="DFQ36" s="227"/>
      <c r="DFR36" s="228"/>
      <c r="DFS36" s="227"/>
      <c r="DFT36" s="228"/>
      <c r="DFU36" s="227"/>
      <c r="DFV36" s="228"/>
      <c r="DFW36" s="227"/>
      <c r="DFX36" s="228"/>
      <c r="DFY36" s="227"/>
      <c r="DFZ36" s="228"/>
      <c r="DGA36" s="227"/>
      <c r="DGB36" s="228"/>
      <c r="DGC36" s="227"/>
      <c r="DGD36" s="228"/>
      <c r="DGE36" s="227"/>
      <c r="DGF36" s="228"/>
      <c r="DGG36" s="227"/>
      <c r="DGH36" s="228"/>
      <c r="DGI36" s="227"/>
      <c r="DGJ36" s="228"/>
      <c r="DGK36" s="227"/>
      <c r="DGL36" s="228"/>
      <c r="DGM36" s="227"/>
      <c r="DGN36" s="228"/>
      <c r="DGO36" s="227"/>
      <c r="DGP36" s="228"/>
      <c r="DGQ36" s="227"/>
      <c r="DGR36" s="228"/>
      <c r="DGS36" s="227"/>
      <c r="DGT36" s="228"/>
      <c r="DGU36" s="227"/>
      <c r="DGV36" s="228"/>
      <c r="DGW36" s="227"/>
      <c r="DGX36" s="228"/>
      <c r="DGY36" s="227"/>
      <c r="DGZ36" s="228"/>
      <c r="DHA36" s="227"/>
      <c r="DHB36" s="228"/>
      <c r="DHC36" s="227"/>
      <c r="DHD36" s="228"/>
      <c r="DHE36" s="227"/>
      <c r="DHF36" s="228"/>
      <c r="DHG36" s="227"/>
      <c r="DHH36" s="228"/>
      <c r="DHI36" s="227"/>
      <c r="DHJ36" s="228"/>
      <c r="DHK36" s="227"/>
      <c r="DHL36" s="228"/>
      <c r="DHM36" s="227"/>
      <c r="DHN36" s="228"/>
      <c r="DHO36" s="227"/>
      <c r="DHP36" s="228"/>
      <c r="DHQ36" s="227"/>
      <c r="DHR36" s="228"/>
      <c r="DHS36" s="227"/>
      <c r="DHT36" s="228"/>
      <c r="DHU36" s="227"/>
      <c r="DHV36" s="228"/>
      <c r="DHW36" s="227"/>
      <c r="DHX36" s="228"/>
      <c r="DHY36" s="227"/>
      <c r="DHZ36" s="228"/>
      <c r="DIA36" s="227"/>
      <c r="DIB36" s="228"/>
      <c r="DIC36" s="227"/>
      <c r="DID36" s="228"/>
      <c r="DIE36" s="227"/>
      <c r="DIF36" s="228"/>
      <c r="DIG36" s="227"/>
      <c r="DIH36" s="228"/>
      <c r="DII36" s="227"/>
      <c r="DIJ36" s="228"/>
      <c r="DIK36" s="227"/>
      <c r="DIL36" s="228"/>
      <c r="DIM36" s="227"/>
      <c r="DIN36" s="228"/>
      <c r="DIO36" s="227"/>
      <c r="DIP36" s="228"/>
      <c r="DIQ36" s="227"/>
      <c r="DIR36" s="228"/>
      <c r="DIS36" s="227"/>
      <c r="DIT36" s="228"/>
      <c r="DIU36" s="227"/>
      <c r="DIV36" s="228"/>
      <c r="DIW36" s="227"/>
      <c r="DIX36" s="228"/>
      <c r="DIY36" s="227"/>
      <c r="DIZ36" s="228"/>
      <c r="DJA36" s="227"/>
      <c r="DJB36" s="228"/>
      <c r="DJC36" s="227"/>
      <c r="DJD36" s="228"/>
      <c r="DJE36" s="227"/>
      <c r="DJF36" s="228"/>
      <c r="DJG36" s="227"/>
      <c r="DJH36" s="228"/>
      <c r="DJI36" s="227"/>
      <c r="DJJ36" s="228"/>
      <c r="DJK36" s="227"/>
      <c r="DJL36" s="228"/>
      <c r="DJM36" s="227"/>
      <c r="DJN36" s="228"/>
      <c r="DJO36" s="227"/>
      <c r="DJP36" s="228"/>
      <c r="DJQ36" s="227"/>
      <c r="DJR36" s="228"/>
      <c r="DJS36" s="227"/>
      <c r="DJT36" s="228"/>
      <c r="DJU36" s="227"/>
      <c r="DJV36" s="228"/>
      <c r="DJW36" s="227"/>
      <c r="DJX36" s="228"/>
      <c r="DJY36" s="227"/>
      <c r="DJZ36" s="228"/>
      <c r="DKA36" s="227"/>
      <c r="DKB36" s="228"/>
      <c r="DKC36" s="227"/>
      <c r="DKD36" s="228"/>
      <c r="DKE36" s="227"/>
      <c r="DKF36" s="228"/>
      <c r="DKG36" s="227"/>
      <c r="DKH36" s="228"/>
      <c r="DKI36" s="227"/>
      <c r="DKJ36" s="228"/>
      <c r="DKK36" s="227"/>
      <c r="DKL36" s="228"/>
      <c r="DKM36" s="227"/>
      <c r="DKN36" s="228"/>
      <c r="DKO36" s="227"/>
      <c r="DKP36" s="228"/>
      <c r="DKQ36" s="227"/>
      <c r="DKR36" s="228"/>
      <c r="DKS36" s="227"/>
      <c r="DKT36" s="228"/>
      <c r="DKU36" s="227"/>
      <c r="DKV36" s="228"/>
      <c r="DKW36" s="227"/>
      <c r="DKX36" s="228"/>
      <c r="DKY36" s="227"/>
      <c r="DKZ36" s="228"/>
      <c r="DLA36" s="227"/>
      <c r="DLB36" s="228"/>
      <c r="DLC36" s="227"/>
      <c r="DLD36" s="228"/>
      <c r="DLE36" s="227"/>
      <c r="DLF36" s="228"/>
      <c r="DLG36" s="227"/>
      <c r="DLH36" s="228"/>
      <c r="DLI36" s="227"/>
      <c r="DLJ36" s="228"/>
      <c r="DLK36" s="227"/>
      <c r="DLL36" s="228"/>
      <c r="DLM36" s="227"/>
      <c r="DLN36" s="228"/>
      <c r="DLO36" s="227"/>
      <c r="DLP36" s="228"/>
      <c r="DLQ36" s="227"/>
      <c r="DLR36" s="228"/>
      <c r="DLS36" s="227"/>
      <c r="DLT36" s="228"/>
      <c r="DLU36" s="227"/>
      <c r="DLV36" s="228"/>
      <c r="DLW36" s="227"/>
      <c r="DLX36" s="228"/>
      <c r="DLY36" s="227"/>
      <c r="DLZ36" s="228"/>
      <c r="DMA36" s="227"/>
      <c r="DMB36" s="228"/>
      <c r="DMC36" s="227"/>
      <c r="DMD36" s="228"/>
      <c r="DME36" s="227"/>
      <c r="DMF36" s="228"/>
      <c r="DMG36" s="227"/>
      <c r="DMH36" s="228"/>
      <c r="DMI36" s="227"/>
      <c r="DMJ36" s="228"/>
      <c r="DMK36" s="227"/>
      <c r="DML36" s="228"/>
      <c r="DMM36" s="227"/>
      <c r="DMN36" s="228"/>
      <c r="DMO36" s="227"/>
      <c r="DMP36" s="228"/>
      <c r="DMQ36" s="227"/>
      <c r="DMR36" s="228"/>
      <c r="DMS36" s="227"/>
      <c r="DMT36" s="228"/>
      <c r="DMU36" s="227"/>
      <c r="DMV36" s="228"/>
      <c r="DMW36" s="227"/>
      <c r="DMX36" s="228"/>
      <c r="DMY36" s="227"/>
      <c r="DMZ36" s="228"/>
      <c r="DNA36" s="227"/>
      <c r="DNB36" s="228"/>
      <c r="DNC36" s="227"/>
      <c r="DND36" s="228"/>
      <c r="DNE36" s="227"/>
      <c r="DNF36" s="228"/>
      <c r="DNG36" s="227"/>
      <c r="DNH36" s="228"/>
      <c r="DNI36" s="227"/>
      <c r="DNJ36" s="228"/>
      <c r="DNK36" s="227"/>
      <c r="DNL36" s="228"/>
      <c r="DNM36" s="227"/>
      <c r="DNN36" s="228"/>
      <c r="DNO36" s="227"/>
      <c r="DNP36" s="228"/>
      <c r="DNQ36" s="227"/>
      <c r="DNR36" s="228"/>
      <c r="DNS36" s="227"/>
      <c r="DNT36" s="228"/>
      <c r="DNU36" s="227"/>
      <c r="DNV36" s="228"/>
      <c r="DNW36" s="227"/>
      <c r="DNX36" s="228"/>
      <c r="DNY36" s="227"/>
      <c r="DNZ36" s="228"/>
      <c r="DOA36" s="227"/>
      <c r="DOB36" s="228"/>
      <c r="DOC36" s="227"/>
      <c r="DOD36" s="228"/>
      <c r="DOE36" s="227"/>
      <c r="DOF36" s="228"/>
      <c r="DOG36" s="227"/>
      <c r="DOH36" s="228"/>
      <c r="DOI36" s="227"/>
      <c r="DOJ36" s="228"/>
      <c r="DOK36" s="227"/>
      <c r="DOL36" s="228"/>
      <c r="DOM36" s="227"/>
      <c r="DON36" s="228"/>
      <c r="DOO36" s="227"/>
      <c r="DOP36" s="228"/>
      <c r="DOQ36" s="227"/>
      <c r="DOR36" s="228"/>
      <c r="DOS36" s="227"/>
      <c r="DOT36" s="228"/>
      <c r="DOU36" s="227"/>
      <c r="DOV36" s="228"/>
      <c r="DOW36" s="227"/>
      <c r="DOX36" s="228"/>
      <c r="DOY36" s="227"/>
      <c r="DOZ36" s="228"/>
      <c r="DPA36" s="227"/>
      <c r="DPB36" s="228"/>
      <c r="DPC36" s="227"/>
      <c r="DPD36" s="228"/>
      <c r="DPE36" s="227"/>
      <c r="DPF36" s="228"/>
      <c r="DPG36" s="227"/>
      <c r="DPH36" s="228"/>
      <c r="DPI36" s="227"/>
      <c r="DPJ36" s="228"/>
      <c r="DPK36" s="227"/>
      <c r="DPL36" s="228"/>
      <c r="DPM36" s="227"/>
      <c r="DPN36" s="228"/>
      <c r="DPO36" s="227"/>
      <c r="DPP36" s="228"/>
      <c r="DPQ36" s="227"/>
      <c r="DPR36" s="228"/>
      <c r="DPS36" s="227"/>
      <c r="DPT36" s="228"/>
      <c r="DPU36" s="227"/>
      <c r="DPV36" s="228"/>
      <c r="DPW36" s="227"/>
      <c r="DPX36" s="228"/>
      <c r="DPY36" s="227"/>
      <c r="DPZ36" s="228"/>
      <c r="DQA36" s="227"/>
      <c r="DQB36" s="228"/>
      <c r="DQC36" s="227"/>
      <c r="DQD36" s="228"/>
      <c r="DQE36" s="227"/>
      <c r="DQF36" s="228"/>
      <c r="DQG36" s="227"/>
      <c r="DQH36" s="228"/>
      <c r="DQI36" s="227"/>
      <c r="DQJ36" s="228"/>
      <c r="DQK36" s="227"/>
      <c r="DQL36" s="228"/>
      <c r="DQM36" s="227"/>
      <c r="DQN36" s="228"/>
      <c r="DQO36" s="227"/>
      <c r="DQP36" s="228"/>
      <c r="DQQ36" s="227"/>
      <c r="DQR36" s="228"/>
      <c r="DQS36" s="227"/>
      <c r="DQT36" s="228"/>
      <c r="DQU36" s="227"/>
      <c r="DQV36" s="228"/>
      <c r="DQW36" s="227"/>
      <c r="DQX36" s="228"/>
      <c r="DQY36" s="227"/>
      <c r="DQZ36" s="228"/>
      <c r="DRA36" s="227"/>
      <c r="DRB36" s="228"/>
      <c r="DRC36" s="227"/>
      <c r="DRD36" s="228"/>
      <c r="DRE36" s="227"/>
      <c r="DRF36" s="228"/>
      <c r="DRG36" s="227"/>
      <c r="DRH36" s="228"/>
      <c r="DRI36" s="227"/>
      <c r="DRJ36" s="228"/>
      <c r="DRK36" s="227"/>
      <c r="DRL36" s="228"/>
      <c r="DRM36" s="227"/>
      <c r="DRN36" s="228"/>
      <c r="DRO36" s="227"/>
      <c r="DRP36" s="228"/>
      <c r="DRQ36" s="227"/>
      <c r="DRR36" s="228"/>
      <c r="DRS36" s="227"/>
      <c r="DRT36" s="228"/>
      <c r="DRU36" s="227"/>
      <c r="DRV36" s="228"/>
      <c r="DRW36" s="227"/>
      <c r="DRX36" s="228"/>
      <c r="DRY36" s="227"/>
      <c r="DRZ36" s="228"/>
      <c r="DSA36" s="227"/>
      <c r="DSB36" s="228"/>
      <c r="DSC36" s="227"/>
      <c r="DSD36" s="228"/>
      <c r="DSE36" s="227"/>
      <c r="DSF36" s="228"/>
      <c r="DSG36" s="227"/>
      <c r="DSH36" s="228"/>
      <c r="DSI36" s="227"/>
      <c r="DSJ36" s="228"/>
      <c r="DSK36" s="227"/>
      <c r="DSL36" s="228"/>
      <c r="DSM36" s="227"/>
      <c r="DSN36" s="228"/>
      <c r="DSO36" s="227"/>
      <c r="DSP36" s="228"/>
      <c r="DSQ36" s="227"/>
      <c r="DSR36" s="228"/>
      <c r="DSS36" s="227"/>
      <c r="DST36" s="228"/>
      <c r="DSU36" s="227"/>
      <c r="DSV36" s="228"/>
      <c r="DSW36" s="227"/>
      <c r="DSX36" s="228"/>
      <c r="DSY36" s="227"/>
      <c r="DSZ36" s="228"/>
      <c r="DTA36" s="227"/>
      <c r="DTB36" s="228"/>
      <c r="DTC36" s="227"/>
      <c r="DTD36" s="228"/>
      <c r="DTE36" s="227"/>
      <c r="DTF36" s="228"/>
      <c r="DTG36" s="227"/>
      <c r="DTH36" s="228"/>
      <c r="DTI36" s="227"/>
      <c r="DTJ36" s="228"/>
      <c r="DTK36" s="227"/>
      <c r="DTL36" s="228"/>
      <c r="DTM36" s="227"/>
      <c r="DTN36" s="228"/>
      <c r="DTO36" s="227"/>
      <c r="DTP36" s="228"/>
      <c r="DTQ36" s="227"/>
      <c r="DTR36" s="228"/>
      <c r="DTS36" s="227"/>
      <c r="DTT36" s="228"/>
      <c r="DTU36" s="227"/>
      <c r="DTV36" s="228"/>
      <c r="DTW36" s="227"/>
      <c r="DTX36" s="228"/>
      <c r="DTY36" s="227"/>
      <c r="DTZ36" s="228"/>
      <c r="DUA36" s="227"/>
      <c r="DUB36" s="228"/>
      <c r="DUC36" s="227"/>
      <c r="DUD36" s="228"/>
      <c r="DUE36" s="227"/>
      <c r="DUF36" s="228"/>
      <c r="DUG36" s="227"/>
      <c r="DUH36" s="228"/>
      <c r="DUI36" s="227"/>
      <c r="DUJ36" s="228"/>
      <c r="DUK36" s="227"/>
      <c r="DUL36" s="228"/>
      <c r="DUM36" s="227"/>
      <c r="DUN36" s="228"/>
      <c r="DUO36" s="227"/>
      <c r="DUP36" s="228"/>
      <c r="DUQ36" s="227"/>
      <c r="DUR36" s="228"/>
      <c r="DUS36" s="227"/>
      <c r="DUT36" s="228"/>
      <c r="DUU36" s="227"/>
      <c r="DUV36" s="228"/>
      <c r="DUW36" s="227"/>
      <c r="DUX36" s="228"/>
      <c r="DUY36" s="227"/>
      <c r="DUZ36" s="228"/>
      <c r="DVA36" s="227"/>
      <c r="DVB36" s="228"/>
      <c r="DVC36" s="227"/>
      <c r="DVD36" s="228"/>
      <c r="DVE36" s="227"/>
      <c r="DVF36" s="228"/>
      <c r="DVG36" s="227"/>
      <c r="DVH36" s="228"/>
      <c r="DVI36" s="227"/>
      <c r="DVJ36" s="228"/>
      <c r="DVK36" s="227"/>
      <c r="DVL36" s="228"/>
      <c r="DVM36" s="227"/>
      <c r="DVN36" s="228"/>
      <c r="DVO36" s="227"/>
      <c r="DVP36" s="228"/>
      <c r="DVQ36" s="227"/>
      <c r="DVR36" s="228"/>
      <c r="DVS36" s="227"/>
      <c r="DVT36" s="228"/>
      <c r="DVU36" s="227"/>
      <c r="DVV36" s="228"/>
      <c r="DVW36" s="227"/>
      <c r="DVX36" s="228"/>
      <c r="DVY36" s="227"/>
      <c r="DVZ36" s="228"/>
      <c r="DWA36" s="227"/>
      <c r="DWB36" s="228"/>
      <c r="DWC36" s="227"/>
      <c r="DWD36" s="228"/>
      <c r="DWE36" s="227"/>
      <c r="DWF36" s="228"/>
      <c r="DWG36" s="227"/>
      <c r="DWH36" s="228"/>
      <c r="DWI36" s="227"/>
      <c r="DWJ36" s="228"/>
      <c r="DWK36" s="227"/>
      <c r="DWL36" s="228"/>
      <c r="DWM36" s="227"/>
      <c r="DWN36" s="228"/>
      <c r="DWO36" s="227"/>
      <c r="DWP36" s="228"/>
      <c r="DWQ36" s="227"/>
      <c r="DWR36" s="228"/>
      <c r="DWS36" s="227"/>
      <c r="DWT36" s="228"/>
      <c r="DWU36" s="227"/>
      <c r="DWV36" s="228"/>
      <c r="DWW36" s="227"/>
      <c r="DWX36" s="228"/>
      <c r="DWY36" s="227"/>
      <c r="DWZ36" s="228"/>
      <c r="DXA36" s="227"/>
      <c r="DXB36" s="228"/>
      <c r="DXC36" s="227"/>
      <c r="DXD36" s="228"/>
      <c r="DXE36" s="227"/>
      <c r="DXF36" s="228"/>
      <c r="DXG36" s="227"/>
      <c r="DXH36" s="228"/>
      <c r="DXI36" s="227"/>
      <c r="DXJ36" s="228"/>
      <c r="DXK36" s="227"/>
      <c r="DXL36" s="228"/>
      <c r="DXM36" s="227"/>
      <c r="DXN36" s="228"/>
      <c r="DXO36" s="227"/>
      <c r="DXP36" s="228"/>
      <c r="DXQ36" s="227"/>
      <c r="DXR36" s="228"/>
      <c r="DXS36" s="227"/>
      <c r="DXT36" s="228"/>
      <c r="DXU36" s="227"/>
      <c r="DXV36" s="228"/>
      <c r="DXW36" s="227"/>
      <c r="DXX36" s="228"/>
      <c r="DXY36" s="227"/>
      <c r="DXZ36" s="228"/>
      <c r="DYA36" s="227"/>
      <c r="DYB36" s="228"/>
      <c r="DYC36" s="227"/>
      <c r="DYD36" s="228"/>
      <c r="DYE36" s="227"/>
      <c r="DYF36" s="228"/>
      <c r="DYG36" s="227"/>
      <c r="DYH36" s="228"/>
      <c r="DYI36" s="227"/>
      <c r="DYJ36" s="228"/>
      <c r="DYK36" s="227"/>
      <c r="DYL36" s="228"/>
      <c r="DYM36" s="227"/>
      <c r="DYN36" s="228"/>
      <c r="DYO36" s="227"/>
      <c r="DYP36" s="228"/>
      <c r="DYQ36" s="227"/>
      <c r="DYR36" s="228"/>
      <c r="DYS36" s="227"/>
      <c r="DYT36" s="228"/>
      <c r="DYU36" s="227"/>
      <c r="DYV36" s="228"/>
      <c r="DYW36" s="227"/>
      <c r="DYX36" s="228"/>
      <c r="DYY36" s="227"/>
      <c r="DYZ36" s="228"/>
      <c r="DZA36" s="227"/>
      <c r="DZB36" s="228"/>
      <c r="DZC36" s="227"/>
      <c r="DZD36" s="228"/>
      <c r="DZE36" s="227"/>
      <c r="DZF36" s="228"/>
      <c r="DZG36" s="227"/>
      <c r="DZH36" s="228"/>
      <c r="DZI36" s="227"/>
      <c r="DZJ36" s="228"/>
      <c r="DZK36" s="227"/>
      <c r="DZL36" s="228"/>
      <c r="DZM36" s="227"/>
      <c r="DZN36" s="228"/>
      <c r="DZO36" s="227"/>
      <c r="DZP36" s="228"/>
      <c r="DZQ36" s="227"/>
      <c r="DZR36" s="228"/>
      <c r="DZS36" s="227"/>
      <c r="DZT36" s="228"/>
      <c r="DZU36" s="227"/>
      <c r="DZV36" s="228"/>
      <c r="DZW36" s="227"/>
      <c r="DZX36" s="228"/>
      <c r="DZY36" s="227"/>
      <c r="DZZ36" s="228"/>
      <c r="EAA36" s="227"/>
      <c r="EAB36" s="228"/>
      <c r="EAC36" s="227"/>
      <c r="EAD36" s="228"/>
      <c r="EAE36" s="227"/>
      <c r="EAF36" s="228"/>
      <c r="EAG36" s="227"/>
      <c r="EAH36" s="228"/>
      <c r="EAI36" s="227"/>
      <c r="EAJ36" s="228"/>
      <c r="EAK36" s="227"/>
      <c r="EAL36" s="228"/>
      <c r="EAM36" s="227"/>
      <c r="EAN36" s="228"/>
      <c r="EAO36" s="227"/>
      <c r="EAP36" s="228"/>
      <c r="EAQ36" s="227"/>
      <c r="EAR36" s="228"/>
      <c r="EAS36" s="227"/>
      <c r="EAT36" s="228"/>
      <c r="EAU36" s="227"/>
      <c r="EAV36" s="228"/>
      <c r="EAW36" s="227"/>
      <c r="EAX36" s="228"/>
      <c r="EAY36" s="227"/>
      <c r="EAZ36" s="228"/>
      <c r="EBA36" s="227"/>
      <c r="EBB36" s="228"/>
      <c r="EBC36" s="227"/>
      <c r="EBD36" s="228"/>
      <c r="EBE36" s="227"/>
      <c r="EBF36" s="228"/>
      <c r="EBG36" s="227"/>
      <c r="EBH36" s="228"/>
      <c r="EBI36" s="227"/>
      <c r="EBJ36" s="228"/>
      <c r="EBK36" s="227"/>
      <c r="EBL36" s="228"/>
      <c r="EBM36" s="227"/>
      <c r="EBN36" s="228"/>
      <c r="EBO36" s="227"/>
      <c r="EBP36" s="228"/>
      <c r="EBQ36" s="227"/>
      <c r="EBR36" s="228"/>
      <c r="EBS36" s="227"/>
      <c r="EBT36" s="228"/>
      <c r="EBU36" s="227"/>
      <c r="EBV36" s="228"/>
      <c r="EBW36" s="227"/>
      <c r="EBX36" s="228"/>
      <c r="EBY36" s="227"/>
      <c r="EBZ36" s="228"/>
      <c r="ECA36" s="227"/>
      <c r="ECB36" s="228"/>
      <c r="ECC36" s="227"/>
      <c r="ECD36" s="228"/>
      <c r="ECE36" s="227"/>
      <c r="ECF36" s="228"/>
      <c r="ECG36" s="227"/>
      <c r="ECH36" s="228"/>
      <c r="ECI36" s="227"/>
      <c r="ECJ36" s="228"/>
      <c r="ECK36" s="227"/>
      <c r="ECL36" s="228"/>
      <c r="ECM36" s="227"/>
      <c r="ECN36" s="228"/>
      <c r="ECO36" s="227"/>
      <c r="ECP36" s="228"/>
      <c r="ECQ36" s="227"/>
      <c r="ECR36" s="228"/>
      <c r="ECS36" s="227"/>
      <c r="ECT36" s="228"/>
      <c r="ECU36" s="227"/>
      <c r="ECV36" s="228"/>
      <c r="ECW36" s="227"/>
      <c r="ECX36" s="228"/>
      <c r="ECY36" s="227"/>
      <c r="ECZ36" s="228"/>
      <c r="EDA36" s="227"/>
      <c r="EDB36" s="228"/>
      <c r="EDC36" s="227"/>
      <c r="EDD36" s="228"/>
      <c r="EDE36" s="227"/>
      <c r="EDF36" s="228"/>
      <c r="EDG36" s="227"/>
      <c r="EDH36" s="228"/>
      <c r="EDI36" s="227"/>
      <c r="EDJ36" s="228"/>
      <c r="EDK36" s="227"/>
      <c r="EDL36" s="228"/>
      <c r="EDM36" s="227"/>
      <c r="EDN36" s="228"/>
      <c r="EDO36" s="227"/>
      <c r="EDP36" s="228"/>
      <c r="EDQ36" s="227"/>
      <c r="EDR36" s="228"/>
      <c r="EDS36" s="227"/>
      <c r="EDT36" s="228"/>
      <c r="EDU36" s="227"/>
      <c r="EDV36" s="228"/>
      <c r="EDW36" s="227"/>
      <c r="EDX36" s="228"/>
      <c r="EDY36" s="227"/>
      <c r="EDZ36" s="228"/>
      <c r="EEA36" s="227"/>
      <c r="EEB36" s="228"/>
      <c r="EEC36" s="227"/>
      <c r="EED36" s="228"/>
      <c r="EEE36" s="227"/>
      <c r="EEF36" s="228"/>
      <c r="EEG36" s="227"/>
      <c r="EEH36" s="228"/>
      <c r="EEI36" s="227"/>
      <c r="EEJ36" s="228"/>
      <c r="EEK36" s="227"/>
      <c r="EEL36" s="228"/>
      <c r="EEM36" s="227"/>
      <c r="EEN36" s="228"/>
      <c r="EEO36" s="227"/>
      <c r="EEP36" s="228"/>
      <c r="EEQ36" s="227"/>
      <c r="EER36" s="228"/>
      <c r="EES36" s="227"/>
      <c r="EET36" s="228"/>
      <c r="EEU36" s="227"/>
      <c r="EEV36" s="228"/>
      <c r="EEW36" s="227"/>
      <c r="EEX36" s="228"/>
      <c r="EEY36" s="227"/>
      <c r="EEZ36" s="228"/>
      <c r="EFA36" s="227"/>
      <c r="EFB36" s="228"/>
      <c r="EFC36" s="227"/>
      <c r="EFD36" s="228"/>
      <c r="EFE36" s="227"/>
      <c r="EFF36" s="228"/>
      <c r="EFG36" s="227"/>
      <c r="EFH36" s="228"/>
      <c r="EFI36" s="227"/>
      <c r="EFJ36" s="228"/>
      <c r="EFK36" s="227"/>
      <c r="EFL36" s="228"/>
      <c r="EFM36" s="227"/>
      <c r="EFN36" s="228"/>
      <c r="EFO36" s="227"/>
      <c r="EFP36" s="228"/>
      <c r="EFQ36" s="227"/>
      <c r="EFR36" s="228"/>
      <c r="EFS36" s="227"/>
      <c r="EFT36" s="228"/>
      <c r="EFU36" s="227"/>
      <c r="EFV36" s="228"/>
      <c r="EFW36" s="227"/>
      <c r="EFX36" s="228"/>
      <c r="EFY36" s="227"/>
      <c r="EFZ36" s="228"/>
      <c r="EGA36" s="227"/>
      <c r="EGB36" s="228"/>
      <c r="EGC36" s="227"/>
      <c r="EGD36" s="228"/>
      <c r="EGE36" s="227"/>
      <c r="EGF36" s="228"/>
      <c r="EGG36" s="227"/>
      <c r="EGH36" s="228"/>
      <c r="EGI36" s="227"/>
      <c r="EGJ36" s="228"/>
      <c r="EGK36" s="227"/>
      <c r="EGL36" s="228"/>
      <c r="EGM36" s="227"/>
      <c r="EGN36" s="228"/>
      <c r="EGO36" s="227"/>
      <c r="EGP36" s="228"/>
      <c r="EGQ36" s="227"/>
      <c r="EGR36" s="228"/>
      <c r="EGS36" s="227"/>
      <c r="EGT36" s="228"/>
      <c r="EGU36" s="227"/>
      <c r="EGV36" s="228"/>
      <c r="EGW36" s="227"/>
      <c r="EGX36" s="228"/>
      <c r="EGY36" s="227"/>
      <c r="EGZ36" s="228"/>
      <c r="EHA36" s="227"/>
      <c r="EHB36" s="228"/>
      <c r="EHC36" s="227"/>
      <c r="EHD36" s="228"/>
      <c r="EHE36" s="227"/>
      <c r="EHF36" s="228"/>
      <c r="EHG36" s="227"/>
      <c r="EHH36" s="228"/>
      <c r="EHI36" s="227"/>
      <c r="EHJ36" s="228"/>
      <c r="EHK36" s="227"/>
      <c r="EHL36" s="228"/>
      <c r="EHM36" s="227"/>
      <c r="EHN36" s="228"/>
      <c r="EHO36" s="227"/>
      <c r="EHP36" s="228"/>
      <c r="EHQ36" s="227"/>
      <c r="EHR36" s="228"/>
      <c r="EHS36" s="227"/>
      <c r="EHT36" s="228"/>
      <c r="EHU36" s="227"/>
      <c r="EHV36" s="228"/>
      <c r="EHW36" s="227"/>
      <c r="EHX36" s="228"/>
      <c r="EHY36" s="227"/>
      <c r="EHZ36" s="228"/>
      <c r="EIA36" s="227"/>
      <c r="EIB36" s="228"/>
      <c r="EIC36" s="227"/>
      <c r="EID36" s="228"/>
      <c r="EIE36" s="227"/>
      <c r="EIF36" s="228"/>
      <c r="EIG36" s="227"/>
      <c r="EIH36" s="228"/>
      <c r="EII36" s="227"/>
      <c r="EIJ36" s="228"/>
      <c r="EIK36" s="227"/>
      <c r="EIL36" s="228"/>
      <c r="EIM36" s="227"/>
      <c r="EIN36" s="228"/>
      <c r="EIO36" s="227"/>
      <c r="EIP36" s="228"/>
      <c r="EIQ36" s="227"/>
      <c r="EIR36" s="228"/>
      <c r="EIS36" s="227"/>
      <c r="EIT36" s="228"/>
      <c r="EIU36" s="227"/>
      <c r="EIV36" s="228"/>
      <c r="EIW36" s="227"/>
      <c r="EIX36" s="228"/>
      <c r="EIY36" s="227"/>
      <c r="EIZ36" s="228"/>
      <c r="EJA36" s="227"/>
      <c r="EJB36" s="228"/>
      <c r="EJC36" s="227"/>
      <c r="EJD36" s="228"/>
      <c r="EJE36" s="227"/>
      <c r="EJF36" s="228"/>
      <c r="EJG36" s="227"/>
      <c r="EJH36" s="228"/>
      <c r="EJI36" s="227"/>
      <c r="EJJ36" s="228"/>
      <c r="EJK36" s="227"/>
      <c r="EJL36" s="228"/>
      <c r="EJM36" s="227"/>
      <c r="EJN36" s="228"/>
      <c r="EJO36" s="227"/>
      <c r="EJP36" s="228"/>
      <c r="EJQ36" s="227"/>
      <c r="EJR36" s="228"/>
      <c r="EJS36" s="227"/>
      <c r="EJT36" s="228"/>
      <c r="EJU36" s="227"/>
      <c r="EJV36" s="228"/>
      <c r="EJW36" s="227"/>
      <c r="EJX36" s="228"/>
      <c r="EJY36" s="227"/>
      <c r="EJZ36" s="228"/>
      <c r="EKA36" s="227"/>
      <c r="EKB36" s="228"/>
      <c r="EKC36" s="227"/>
      <c r="EKD36" s="228"/>
      <c r="EKE36" s="227"/>
      <c r="EKF36" s="228"/>
      <c r="EKG36" s="227"/>
      <c r="EKH36" s="228"/>
      <c r="EKI36" s="227"/>
      <c r="EKJ36" s="228"/>
      <c r="EKK36" s="227"/>
      <c r="EKL36" s="228"/>
      <c r="EKM36" s="227"/>
      <c r="EKN36" s="228"/>
      <c r="EKO36" s="227"/>
      <c r="EKP36" s="228"/>
      <c r="EKQ36" s="227"/>
      <c r="EKR36" s="228"/>
      <c r="EKS36" s="227"/>
      <c r="EKT36" s="228"/>
      <c r="EKU36" s="227"/>
      <c r="EKV36" s="228"/>
      <c r="EKW36" s="227"/>
      <c r="EKX36" s="228"/>
      <c r="EKY36" s="227"/>
      <c r="EKZ36" s="228"/>
      <c r="ELA36" s="227"/>
      <c r="ELB36" s="228"/>
      <c r="ELC36" s="227"/>
      <c r="ELD36" s="228"/>
      <c r="ELE36" s="227"/>
      <c r="ELF36" s="228"/>
      <c r="ELG36" s="227"/>
      <c r="ELH36" s="228"/>
      <c r="ELI36" s="227"/>
      <c r="ELJ36" s="228"/>
      <c r="ELK36" s="227"/>
      <c r="ELL36" s="228"/>
      <c r="ELM36" s="227"/>
      <c r="ELN36" s="228"/>
      <c r="ELO36" s="227"/>
      <c r="ELP36" s="228"/>
      <c r="ELQ36" s="227"/>
      <c r="ELR36" s="228"/>
      <c r="ELS36" s="227"/>
      <c r="ELT36" s="228"/>
      <c r="ELU36" s="227"/>
      <c r="ELV36" s="228"/>
      <c r="ELW36" s="227"/>
      <c r="ELX36" s="228"/>
      <c r="ELY36" s="227"/>
      <c r="ELZ36" s="228"/>
      <c r="EMA36" s="227"/>
      <c r="EMB36" s="228"/>
      <c r="EMC36" s="227"/>
      <c r="EMD36" s="228"/>
      <c r="EME36" s="227"/>
      <c r="EMF36" s="228"/>
      <c r="EMG36" s="227"/>
      <c r="EMH36" s="228"/>
      <c r="EMI36" s="227"/>
      <c r="EMJ36" s="228"/>
      <c r="EMK36" s="227"/>
      <c r="EML36" s="228"/>
      <c r="EMM36" s="227"/>
      <c r="EMN36" s="228"/>
      <c r="EMO36" s="227"/>
      <c r="EMP36" s="228"/>
      <c r="EMQ36" s="227"/>
      <c r="EMR36" s="228"/>
      <c r="EMS36" s="227"/>
      <c r="EMT36" s="228"/>
      <c r="EMU36" s="227"/>
      <c r="EMV36" s="228"/>
      <c r="EMW36" s="227"/>
      <c r="EMX36" s="228"/>
      <c r="EMY36" s="227"/>
      <c r="EMZ36" s="228"/>
      <c r="ENA36" s="227"/>
      <c r="ENB36" s="228"/>
      <c r="ENC36" s="227"/>
      <c r="END36" s="228"/>
      <c r="ENE36" s="227"/>
      <c r="ENF36" s="228"/>
      <c r="ENG36" s="227"/>
      <c r="ENH36" s="228"/>
      <c r="ENI36" s="227"/>
      <c r="ENJ36" s="228"/>
      <c r="ENK36" s="227"/>
      <c r="ENL36" s="228"/>
      <c r="ENM36" s="227"/>
      <c r="ENN36" s="228"/>
      <c r="ENO36" s="227"/>
      <c r="ENP36" s="228"/>
      <c r="ENQ36" s="227"/>
      <c r="ENR36" s="228"/>
      <c r="ENS36" s="227"/>
      <c r="ENT36" s="228"/>
      <c r="ENU36" s="227"/>
      <c r="ENV36" s="228"/>
      <c r="ENW36" s="227"/>
      <c r="ENX36" s="228"/>
      <c r="ENY36" s="227"/>
      <c r="ENZ36" s="228"/>
      <c r="EOA36" s="227"/>
      <c r="EOB36" s="228"/>
      <c r="EOC36" s="227"/>
      <c r="EOD36" s="228"/>
      <c r="EOE36" s="227"/>
      <c r="EOF36" s="228"/>
      <c r="EOG36" s="227"/>
      <c r="EOH36" s="228"/>
      <c r="EOI36" s="227"/>
      <c r="EOJ36" s="228"/>
      <c r="EOK36" s="227"/>
      <c r="EOL36" s="228"/>
      <c r="EOM36" s="227"/>
      <c r="EON36" s="228"/>
      <c r="EOO36" s="227"/>
      <c r="EOP36" s="228"/>
      <c r="EOQ36" s="227"/>
      <c r="EOR36" s="228"/>
      <c r="EOS36" s="227"/>
      <c r="EOT36" s="228"/>
      <c r="EOU36" s="227"/>
      <c r="EOV36" s="228"/>
      <c r="EOW36" s="227"/>
      <c r="EOX36" s="228"/>
      <c r="EOY36" s="227"/>
      <c r="EOZ36" s="228"/>
      <c r="EPA36" s="227"/>
      <c r="EPB36" s="228"/>
      <c r="EPC36" s="227"/>
      <c r="EPD36" s="228"/>
      <c r="EPE36" s="227"/>
      <c r="EPF36" s="228"/>
      <c r="EPG36" s="227"/>
      <c r="EPH36" s="228"/>
      <c r="EPI36" s="227"/>
      <c r="EPJ36" s="228"/>
      <c r="EPK36" s="227"/>
      <c r="EPL36" s="228"/>
      <c r="EPM36" s="227"/>
      <c r="EPN36" s="228"/>
      <c r="EPO36" s="227"/>
      <c r="EPP36" s="228"/>
      <c r="EPQ36" s="227"/>
      <c r="EPR36" s="228"/>
      <c r="EPS36" s="227"/>
      <c r="EPT36" s="228"/>
      <c r="EPU36" s="227"/>
      <c r="EPV36" s="228"/>
      <c r="EPW36" s="227"/>
      <c r="EPX36" s="228"/>
      <c r="EPY36" s="227"/>
      <c r="EPZ36" s="228"/>
      <c r="EQA36" s="227"/>
      <c r="EQB36" s="228"/>
      <c r="EQC36" s="227"/>
      <c r="EQD36" s="228"/>
      <c r="EQE36" s="227"/>
      <c r="EQF36" s="228"/>
      <c r="EQG36" s="227"/>
      <c r="EQH36" s="228"/>
      <c r="EQI36" s="227"/>
      <c r="EQJ36" s="228"/>
      <c r="EQK36" s="227"/>
      <c r="EQL36" s="228"/>
      <c r="EQM36" s="227"/>
      <c r="EQN36" s="228"/>
      <c r="EQO36" s="227"/>
      <c r="EQP36" s="228"/>
      <c r="EQQ36" s="227"/>
      <c r="EQR36" s="228"/>
      <c r="EQS36" s="227"/>
      <c r="EQT36" s="228"/>
      <c r="EQU36" s="227"/>
      <c r="EQV36" s="228"/>
      <c r="EQW36" s="227"/>
      <c r="EQX36" s="228"/>
      <c r="EQY36" s="227"/>
      <c r="EQZ36" s="228"/>
      <c r="ERA36" s="227"/>
      <c r="ERB36" s="228"/>
      <c r="ERC36" s="227"/>
      <c r="ERD36" s="228"/>
      <c r="ERE36" s="227"/>
      <c r="ERF36" s="228"/>
      <c r="ERG36" s="227"/>
      <c r="ERH36" s="228"/>
      <c r="ERI36" s="227"/>
      <c r="ERJ36" s="228"/>
      <c r="ERK36" s="227"/>
      <c r="ERL36" s="228"/>
      <c r="ERM36" s="227"/>
      <c r="ERN36" s="228"/>
      <c r="ERO36" s="227"/>
      <c r="ERP36" s="228"/>
      <c r="ERQ36" s="227"/>
      <c r="ERR36" s="228"/>
      <c r="ERS36" s="227"/>
      <c r="ERT36" s="228"/>
      <c r="ERU36" s="227"/>
      <c r="ERV36" s="228"/>
      <c r="ERW36" s="227"/>
      <c r="ERX36" s="228"/>
      <c r="ERY36" s="227"/>
      <c r="ERZ36" s="228"/>
      <c r="ESA36" s="227"/>
      <c r="ESB36" s="228"/>
      <c r="ESC36" s="227"/>
      <c r="ESD36" s="228"/>
      <c r="ESE36" s="227"/>
      <c r="ESF36" s="228"/>
      <c r="ESG36" s="227"/>
      <c r="ESH36" s="228"/>
      <c r="ESI36" s="227"/>
      <c r="ESJ36" s="228"/>
      <c r="ESK36" s="227"/>
      <c r="ESL36" s="228"/>
      <c r="ESM36" s="227"/>
      <c r="ESN36" s="228"/>
      <c r="ESO36" s="227"/>
      <c r="ESP36" s="228"/>
      <c r="ESQ36" s="227"/>
      <c r="ESR36" s="228"/>
      <c r="ESS36" s="227"/>
      <c r="EST36" s="228"/>
      <c r="ESU36" s="227"/>
      <c r="ESV36" s="228"/>
      <c r="ESW36" s="227"/>
      <c r="ESX36" s="228"/>
      <c r="ESY36" s="227"/>
      <c r="ESZ36" s="228"/>
      <c r="ETA36" s="227"/>
      <c r="ETB36" s="228"/>
      <c r="ETC36" s="227"/>
      <c r="ETD36" s="228"/>
      <c r="ETE36" s="227"/>
      <c r="ETF36" s="228"/>
      <c r="ETG36" s="227"/>
      <c r="ETH36" s="228"/>
      <c r="ETI36" s="227"/>
      <c r="ETJ36" s="228"/>
      <c r="ETK36" s="227"/>
      <c r="ETL36" s="228"/>
      <c r="ETM36" s="227"/>
      <c r="ETN36" s="228"/>
      <c r="ETO36" s="227"/>
      <c r="ETP36" s="228"/>
      <c r="ETQ36" s="227"/>
      <c r="ETR36" s="228"/>
      <c r="ETS36" s="227"/>
      <c r="ETT36" s="228"/>
      <c r="ETU36" s="227"/>
      <c r="ETV36" s="228"/>
      <c r="ETW36" s="227"/>
      <c r="ETX36" s="228"/>
      <c r="ETY36" s="227"/>
      <c r="ETZ36" s="228"/>
      <c r="EUA36" s="227"/>
      <c r="EUB36" s="228"/>
      <c r="EUC36" s="227"/>
      <c r="EUD36" s="228"/>
      <c r="EUE36" s="227"/>
      <c r="EUF36" s="228"/>
      <c r="EUG36" s="227"/>
      <c r="EUH36" s="228"/>
      <c r="EUI36" s="227"/>
      <c r="EUJ36" s="228"/>
      <c r="EUK36" s="227"/>
      <c r="EUL36" s="228"/>
      <c r="EUM36" s="227"/>
      <c r="EUN36" s="228"/>
      <c r="EUO36" s="227"/>
      <c r="EUP36" s="228"/>
      <c r="EUQ36" s="227"/>
      <c r="EUR36" s="228"/>
      <c r="EUS36" s="227"/>
      <c r="EUT36" s="228"/>
      <c r="EUU36" s="227"/>
      <c r="EUV36" s="228"/>
      <c r="EUW36" s="227"/>
      <c r="EUX36" s="228"/>
      <c r="EUY36" s="227"/>
      <c r="EUZ36" s="228"/>
      <c r="EVA36" s="227"/>
      <c r="EVB36" s="228"/>
      <c r="EVC36" s="227"/>
      <c r="EVD36" s="228"/>
      <c r="EVE36" s="227"/>
      <c r="EVF36" s="228"/>
      <c r="EVG36" s="227"/>
      <c r="EVH36" s="228"/>
      <c r="EVI36" s="227"/>
      <c r="EVJ36" s="228"/>
      <c r="EVK36" s="227"/>
      <c r="EVL36" s="228"/>
      <c r="EVM36" s="227"/>
      <c r="EVN36" s="228"/>
      <c r="EVO36" s="227"/>
      <c r="EVP36" s="228"/>
      <c r="EVQ36" s="227"/>
      <c r="EVR36" s="228"/>
      <c r="EVS36" s="227"/>
      <c r="EVT36" s="228"/>
      <c r="EVU36" s="227"/>
      <c r="EVV36" s="228"/>
      <c r="EVW36" s="227"/>
      <c r="EVX36" s="228"/>
      <c r="EVY36" s="227"/>
      <c r="EVZ36" s="228"/>
      <c r="EWA36" s="227"/>
      <c r="EWB36" s="228"/>
      <c r="EWC36" s="227"/>
      <c r="EWD36" s="228"/>
      <c r="EWE36" s="227"/>
      <c r="EWF36" s="228"/>
      <c r="EWG36" s="227"/>
      <c r="EWH36" s="228"/>
      <c r="EWI36" s="227"/>
      <c r="EWJ36" s="228"/>
      <c r="EWK36" s="227"/>
      <c r="EWL36" s="228"/>
      <c r="EWM36" s="227"/>
      <c r="EWN36" s="228"/>
      <c r="EWO36" s="227"/>
      <c r="EWP36" s="228"/>
      <c r="EWQ36" s="227"/>
      <c r="EWR36" s="228"/>
      <c r="EWS36" s="227"/>
      <c r="EWT36" s="228"/>
      <c r="EWU36" s="227"/>
      <c r="EWV36" s="228"/>
      <c r="EWW36" s="227"/>
      <c r="EWX36" s="228"/>
      <c r="EWY36" s="227"/>
      <c r="EWZ36" s="228"/>
      <c r="EXA36" s="227"/>
      <c r="EXB36" s="228"/>
      <c r="EXC36" s="227"/>
      <c r="EXD36" s="228"/>
      <c r="EXE36" s="227"/>
      <c r="EXF36" s="228"/>
      <c r="EXG36" s="227"/>
      <c r="EXH36" s="228"/>
      <c r="EXI36" s="227"/>
      <c r="EXJ36" s="228"/>
      <c r="EXK36" s="227"/>
      <c r="EXL36" s="228"/>
      <c r="EXM36" s="227"/>
      <c r="EXN36" s="228"/>
      <c r="EXO36" s="227"/>
      <c r="EXP36" s="228"/>
      <c r="EXQ36" s="227"/>
      <c r="EXR36" s="228"/>
      <c r="EXS36" s="227"/>
      <c r="EXT36" s="228"/>
      <c r="EXU36" s="227"/>
      <c r="EXV36" s="228"/>
      <c r="EXW36" s="227"/>
      <c r="EXX36" s="228"/>
      <c r="EXY36" s="227"/>
      <c r="EXZ36" s="228"/>
      <c r="EYA36" s="227"/>
      <c r="EYB36" s="228"/>
      <c r="EYC36" s="227"/>
      <c r="EYD36" s="228"/>
      <c r="EYE36" s="227"/>
      <c r="EYF36" s="228"/>
      <c r="EYG36" s="227"/>
      <c r="EYH36" s="228"/>
      <c r="EYI36" s="227"/>
      <c r="EYJ36" s="228"/>
      <c r="EYK36" s="227"/>
      <c r="EYL36" s="228"/>
      <c r="EYM36" s="227"/>
      <c r="EYN36" s="228"/>
      <c r="EYO36" s="227"/>
      <c r="EYP36" s="228"/>
      <c r="EYQ36" s="227"/>
      <c r="EYR36" s="228"/>
      <c r="EYS36" s="227"/>
      <c r="EYT36" s="228"/>
      <c r="EYU36" s="227"/>
      <c r="EYV36" s="228"/>
      <c r="EYW36" s="227"/>
      <c r="EYX36" s="228"/>
      <c r="EYY36" s="227"/>
      <c r="EYZ36" s="228"/>
      <c r="EZA36" s="227"/>
      <c r="EZB36" s="228"/>
      <c r="EZC36" s="227"/>
      <c r="EZD36" s="228"/>
      <c r="EZE36" s="227"/>
      <c r="EZF36" s="228"/>
      <c r="EZG36" s="227"/>
      <c r="EZH36" s="228"/>
      <c r="EZI36" s="227"/>
      <c r="EZJ36" s="228"/>
      <c r="EZK36" s="227"/>
      <c r="EZL36" s="228"/>
      <c r="EZM36" s="227"/>
      <c r="EZN36" s="228"/>
      <c r="EZO36" s="227"/>
      <c r="EZP36" s="228"/>
      <c r="EZQ36" s="227"/>
      <c r="EZR36" s="228"/>
      <c r="EZS36" s="227"/>
      <c r="EZT36" s="228"/>
      <c r="EZU36" s="227"/>
      <c r="EZV36" s="228"/>
      <c r="EZW36" s="227"/>
      <c r="EZX36" s="228"/>
      <c r="EZY36" s="227"/>
      <c r="EZZ36" s="228"/>
      <c r="FAA36" s="227"/>
      <c r="FAB36" s="228"/>
      <c r="FAC36" s="227"/>
      <c r="FAD36" s="228"/>
      <c r="FAE36" s="227"/>
      <c r="FAF36" s="228"/>
      <c r="FAG36" s="227"/>
      <c r="FAH36" s="228"/>
      <c r="FAI36" s="227"/>
      <c r="FAJ36" s="228"/>
      <c r="FAK36" s="227"/>
      <c r="FAL36" s="228"/>
      <c r="FAM36" s="227"/>
      <c r="FAN36" s="228"/>
      <c r="FAO36" s="227"/>
      <c r="FAP36" s="228"/>
      <c r="FAQ36" s="227"/>
      <c r="FAR36" s="228"/>
      <c r="FAS36" s="227"/>
      <c r="FAT36" s="228"/>
      <c r="FAU36" s="227"/>
      <c r="FAV36" s="228"/>
      <c r="FAW36" s="227"/>
      <c r="FAX36" s="228"/>
      <c r="FAY36" s="227"/>
      <c r="FAZ36" s="228"/>
      <c r="FBA36" s="227"/>
      <c r="FBB36" s="228"/>
      <c r="FBC36" s="227"/>
      <c r="FBD36" s="228"/>
      <c r="FBE36" s="227"/>
      <c r="FBF36" s="228"/>
      <c r="FBG36" s="227"/>
      <c r="FBH36" s="228"/>
      <c r="FBI36" s="227"/>
      <c r="FBJ36" s="228"/>
      <c r="FBK36" s="227"/>
      <c r="FBL36" s="228"/>
      <c r="FBM36" s="227"/>
      <c r="FBN36" s="228"/>
      <c r="FBO36" s="227"/>
      <c r="FBP36" s="228"/>
      <c r="FBQ36" s="227"/>
      <c r="FBR36" s="228"/>
      <c r="FBS36" s="227"/>
      <c r="FBT36" s="228"/>
      <c r="FBU36" s="227"/>
      <c r="FBV36" s="228"/>
      <c r="FBW36" s="227"/>
      <c r="FBX36" s="228"/>
      <c r="FBY36" s="227"/>
      <c r="FBZ36" s="228"/>
      <c r="FCA36" s="227"/>
      <c r="FCB36" s="228"/>
      <c r="FCC36" s="227"/>
      <c r="FCD36" s="228"/>
      <c r="FCE36" s="227"/>
      <c r="FCF36" s="228"/>
      <c r="FCG36" s="227"/>
      <c r="FCH36" s="228"/>
      <c r="FCI36" s="227"/>
      <c r="FCJ36" s="228"/>
      <c r="FCK36" s="227"/>
      <c r="FCL36" s="228"/>
      <c r="FCM36" s="227"/>
      <c r="FCN36" s="228"/>
      <c r="FCO36" s="227"/>
      <c r="FCP36" s="228"/>
      <c r="FCQ36" s="227"/>
      <c r="FCR36" s="228"/>
      <c r="FCS36" s="227"/>
      <c r="FCT36" s="228"/>
      <c r="FCU36" s="227"/>
      <c r="FCV36" s="228"/>
      <c r="FCW36" s="227"/>
      <c r="FCX36" s="228"/>
      <c r="FCY36" s="227"/>
      <c r="FCZ36" s="228"/>
      <c r="FDA36" s="227"/>
      <c r="FDB36" s="228"/>
      <c r="FDC36" s="227"/>
      <c r="FDD36" s="228"/>
      <c r="FDE36" s="227"/>
      <c r="FDF36" s="228"/>
      <c r="FDG36" s="227"/>
      <c r="FDH36" s="228"/>
      <c r="FDI36" s="227"/>
      <c r="FDJ36" s="228"/>
      <c r="FDK36" s="227"/>
      <c r="FDL36" s="228"/>
      <c r="FDM36" s="227"/>
      <c r="FDN36" s="228"/>
      <c r="FDO36" s="227"/>
      <c r="FDP36" s="228"/>
      <c r="FDQ36" s="227"/>
      <c r="FDR36" s="228"/>
      <c r="FDS36" s="227"/>
      <c r="FDT36" s="228"/>
      <c r="FDU36" s="227"/>
      <c r="FDV36" s="228"/>
      <c r="FDW36" s="227"/>
      <c r="FDX36" s="228"/>
      <c r="FDY36" s="227"/>
      <c r="FDZ36" s="228"/>
      <c r="FEA36" s="227"/>
      <c r="FEB36" s="228"/>
      <c r="FEC36" s="227"/>
      <c r="FED36" s="228"/>
      <c r="FEE36" s="227"/>
      <c r="FEF36" s="228"/>
      <c r="FEG36" s="227"/>
      <c r="FEH36" s="228"/>
      <c r="FEI36" s="227"/>
      <c r="FEJ36" s="228"/>
      <c r="FEK36" s="227"/>
      <c r="FEL36" s="228"/>
      <c r="FEM36" s="227"/>
      <c r="FEN36" s="228"/>
      <c r="FEO36" s="227"/>
      <c r="FEP36" s="228"/>
      <c r="FEQ36" s="227"/>
      <c r="FER36" s="228"/>
      <c r="FES36" s="227"/>
      <c r="FET36" s="228"/>
      <c r="FEU36" s="227"/>
      <c r="FEV36" s="228"/>
      <c r="FEW36" s="227"/>
      <c r="FEX36" s="228"/>
      <c r="FEY36" s="227"/>
      <c r="FEZ36" s="228"/>
      <c r="FFA36" s="227"/>
      <c r="FFB36" s="228"/>
      <c r="FFC36" s="227"/>
      <c r="FFD36" s="228"/>
      <c r="FFE36" s="227"/>
      <c r="FFF36" s="228"/>
      <c r="FFG36" s="227"/>
      <c r="FFH36" s="228"/>
      <c r="FFI36" s="227"/>
      <c r="FFJ36" s="228"/>
      <c r="FFK36" s="227"/>
      <c r="FFL36" s="228"/>
      <c r="FFM36" s="227"/>
      <c r="FFN36" s="228"/>
      <c r="FFO36" s="227"/>
      <c r="FFP36" s="228"/>
      <c r="FFQ36" s="227"/>
      <c r="FFR36" s="228"/>
      <c r="FFS36" s="227"/>
      <c r="FFT36" s="228"/>
      <c r="FFU36" s="227"/>
      <c r="FFV36" s="228"/>
      <c r="FFW36" s="227"/>
      <c r="FFX36" s="228"/>
      <c r="FFY36" s="227"/>
      <c r="FFZ36" s="228"/>
      <c r="FGA36" s="227"/>
      <c r="FGB36" s="228"/>
      <c r="FGC36" s="227"/>
      <c r="FGD36" s="228"/>
      <c r="FGE36" s="227"/>
      <c r="FGF36" s="228"/>
      <c r="FGG36" s="227"/>
      <c r="FGH36" s="228"/>
      <c r="FGI36" s="227"/>
      <c r="FGJ36" s="228"/>
      <c r="FGK36" s="227"/>
      <c r="FGL36" s="228"/>
      <c r="FGM36" s="227"/>
      <c r="FGN36" s="228"/>
      <c r="FGO36" s="227"/>
      <c r="FGP36" s="228"/>
      <c r="FGQ36" s="227"/>
      <c r="FGR36" s="228"/>
      <c r="FGS36" s="227"/>
      <c r="FGT36" s="228"/>
      <c r="FGU36" s="227"/>
      <c r="FGV36" s="228"/>
      <c r="FGW36" s="227"/>
      <c r="FGX36" s="228"/>
      <c r="FGY36" s="227"/>
      <c r="FGZ36" s="228"/>
      <c r="FHA36" s="227"/>
      <c r="FHB36" s="228"/>
      <c r="FHC36" s="227"/>
      <c r="FHD36" s="228"/>
      <c r="FHE36" s="227"/>
      <c r="FHF36" s="228"/>
      <c r="FHG36" s="227"/>
      <c r="FHH36" s="228"/>
      <c r="FHI36" s="227"/>
      <c r="FHJ36" s="228"/>
      <c r="FHK36" s="227"/>
      <c r="FHL36" s="228"/>
      <c r="FHM36" s="227"/>
      <c r="FHN36" s="228"/>
      <c r="FHO36" s="227"/>
      <c r="FHP36" s="228"/>
      <c r="FHQ36" s="227"/>
      <c r="FHR36" s="228"/>
      <c r="FHS36" s="227"/>
      <c r="FHT36" s="228"/>
      <c r="FHU36" s="227"/>
      <c r="FHV36" s="228"/>
      <c r="FHW36" s="227"/>
      <c r="FHX36" s="228"/>
      <c r="FHY36" s="227"/>
      <c r="FHZ36" s="228"/>
      <c r="FIA36" s="227"/>
      <c r="FIB36" s="228"/>
      <c r="FIC36" s="227"/>
      <c r="FID36" s="228"/>
      <c r="FIE36" s="227"/>
      <c r="FIF36" s="228"/>
      <c r="FIG36" s="227"/>
      <c r="FIH36" s="228"/>
      <c r="FII36" s="227"/>
      <c r="FIJ36" s="228"/>
      <c r="FIK36" s="227"/>
      <c r="FIL36" s="228"/>
      <c r="FIM36" s="227"/>
      <c r="FIN36" s="228"/>
      <c r="FIO36" s="227"/>
      <c r="FIP36" s="228"/>
      <c r="FIQ36" s="227"/>
      <c r="FIR36" s="228"/>
      <c r="FIS36" s="227"/>
      <c r="FIT36" s="228"/>
      <c r="FIU36" s="227"/>
      <c r="FIV36" s="228"/>
      <c r="FIW36" s="227"/>
      <c r="FIX36" s="228"/>
      <c r="FIY36" s="227"/>
      <c r="FIZ36" s="228"/>
      <c r="FJA36" s="227"/>
      <c r="FJB36" s="228"/>
      <c r="FJC36" s="227"/>
      <c r="FJD36" s="228"/>
      <c r="FJE36" s="227"/>
      <c r="FJF36" s="228"/>
      <c r="FJG36" s="227"/>
      <c r="FJH36" s="228"/>
      <c r="FJI36" s="227"/>
      <c r="FJJ36" s="228"/>
      <c r="FJK36" s="227"/>
      <c r="FJL36" s="228"/>
      <c r="FJM36" s="227"/>
      <c r="FJN36" s="228"/>
      <c r="FJO36" s="227"/>
      <c r="FJP36" s="228"/>
      <c r="FJQ36" s="227"/>
      <c r="FJR36" s="228"/>
      <c r="FJS36" s="227"/>
      <c r="FJT36" s="228"/>
      <c r="FJU36" s="227"/>
      <c r="FJV36" s="228"/>
      <c r="FJW36" s="227"/>
      <c r="FJX36" s="228"/>
      <c r="FJY36" s="227"/>
      <c r="FJZ36" s="228"/>
      <c r="FKA36" s="227"/>
      <c r="FKB36" s="228"/>
      <c r="FKC36" s="227"/>
      <c r="FKD36" s="228"/>
      <c r="FKE36" s="227"/>
      <c r="FKF36" s="228"/>
      <c r="FKG36" s="227"/>
      <c r="FKH36" s="228"/>
      <c r="FKI36" s="227"/>
      <c r="FKJ36" s="228"/>
      <c r="FKK36" s="227"/>
      <c r="FKL36" s="228"/>
      <c r="FKM36" s="227"/>
      <c r="FKN36" s="228"/>
      <c r="FKO36" s="227"/>
      <c r="FKP36" s="228"/>
      <c r="FKQ36" s="227"/>
      <c r="FKR36" s="228"/>
      <c r="FKS36" s="227"/>
      <c r="FKT36" s="228"/>
      <c r="FKU36" s="227"/>
      <c r="FKV36" s="228"/>
      <c r="FKW36" s="227"/>
      <c r="FKX36" s="228"/>
      <c r="FKY36" s="227"/>
      <c r="FKZ36" s="228"/>
      <c r="FLA36" s="227"/>
      <c r="FLB36" s="228"/>
      <c r="FLC36" s="227"/>
      <c r="FLD36" s="228"/>
      <c r="FLE36" s="227"/>
      <c r="FLF36" s="228"/>
      <c r="FLG36" s="227"/>
      <c r="FLH36" s="228"/>
      <c r="FLI36" s="227"/>
      <c r="FLJ36" s="228"/>
      <c r="FLK36" s="227"/>
      <c r="FLL36" s="228"/>
      <c r="FLM36" s="227"/>
      <c r="FLN36" s="228"/>
      <c r="FLO36" s="227"/>
      <c r="FLP36" s="228"/>
      <c r="FLQ36" s="227"/>
      <c r="FLR36" s="228"/>
      <c r="FLS36" s="227"/>
      <c r="FLT36" s="228"/>
      <c r="FLU36" s="227"/>
      <c r="FLV36" s="228"/>
      <c r="FLW36" s="227"/>
      <c r="FLX36" s="228"/>
      <c r="FLY36" s="227"/>
      <c r="FLZ36" s="228"/>
      <c r="FMA36" s="227"/>
      <c r="FMB36" s="228"/>
      <c r="FMC36" s="227"/>
      <c r="FMD36" s="228"/>
      <c r="FME36" s="227"/>
      <c r="FMF36" s="228"/>
      <c r="FMG36" s="227"/>
      <c r="FMH36" s="228"/>
      <c r="FMI36" s="227"/>
      <c r="FMJ36" s="228"/>
      <c r="FMK36" s="227"/>
      <c r="FML36" s="228"/>
      <c r="FMM36" s="227"/>
      <c r="FMN36" s="228"/>
      <c r="FMO36" s="227"/>
      <c r="FMP36" s="228"/>
      <c r="FMQ36" s="227"/>
      <c r="FMR36" s="228"/>
      <c r="FMS36" s="227"/>
      <c r="FMT36" s="228"/>
      <c r="FMU36" s="227"/>
      <c r="FMV36" s="228"/>
      <c r="FMW36" s="227"/>
      <c r="FMX36" s="228"/>
      <c r="FMY36" s="227"/>
      <c r="FMZ36" s="228"/>
      <c r="FNA36" s="227"/>
      <c r="FNB36" s="228"/>
      <c r="FNC36" s="227"/>
      <c r="FND36" s="228"/>
      <c r="FNE36" s="227"/>
      <c r="FNF36" s="228"/>
      <c r="FNG36" s="227"/>
      <c r="FNH36" s="228"/>
      <c r="FNI36" s="227"/>
      <c r="FNJ36" s="228"/>
      <c r="FNK36" s="227"/>
      <c r="FNL36" s="228"/>
      <c r="FNM36" s="227"/>
      <c r="FNN36" s="228"/>
      <c r="FNO36" s="227"/>
      <c r="FNP36" s="228"/>
      <c r="FNQ36" s="227"/>
      <c r="FNR36" s="228"/>
      <c r="FNS36" s="227"/>
      <c r="FNT36" s="228"/>
      <c r="FNU36" s="227"/>
      <c r="FNV36" s="228"/>
      <c r="FNW36" s="227"/>
      <c r="FNX36" s="228"/>
      <c r="FNY36" s="227"/>
      <c r="FNZ36" s="228"/>
      <c r="FOA36" s="227"/>
      <c r="FOB36" s="228"/>
      <c r="FOC36" s="227"/>
      <c r="FOD36" s="228"/>
      <c r="FOE36" s="227"/>
      <c r="FOF36" s="228"/>
      <c r="FOG36" s="227"/>
      <c r="FOH36" s="228"/>
      <c r="FOI36" s="227"/>
      <c r="FOJ36" s="228"/>
      <c r="FOK36" s="227"/>
      <c r="FOL36" s="228"/>
      <c r="FOM36" s="227"/>
      <c r="FON36" s="228"/>
      <c r="FOO36" s="227"/>
      <c r="FOP36" s="228"/>
      <c r="FOQ36" s="227"/>
      <c r="FOR36" s="228"/>
      <c r="FOS36" s="227"/>
      <c r="FOT36" s="228"/>
      <c r="FOU36" s="227"/>
      <c r="FOV36" s="228"/>
      <c r="FOW36" s="227"/>
      <c r="FOX36" s="228"/>
      <c r="FOY36" s="227"/>
      <c r="FOZ36" s="228"/>
      <c r="FPA36" s="227"/>
      <c r="FPB36" s="228"/>
      <c r="FPC36" s="227"/>
      <c r="FPD36" s="228"/>
      <c r="FPE36" s="227"/>
      <c r="FPF36" s="228"/>
      <c r="FPG36" s="227"/>
      <c r="FPH36" s="228"/>
      <c r="FPI36" s="227"/>
      <c r="FPJ36" s="228"/>
      <c r="FPK36" s="227"/>
      <c r="FPL36" s="228"/>
      <c r="FPM36" s="227"/>
      <c r="FPN36" s="228"/>
      <c r="FPO36" s="227"/>
      <c r="FPP36" s="228"/>
      <c r="FPQ36" s="227"/>
      <c r="FPR36" s="228"/>
      <c r="FPS36" s="227"/>
      <c r="FPT36" s="228"/>
      <c r="FPU36" s="227"/>
      <c r="FPV36" s="228"/>
      <c r="FPW36" s="227"/>
      <c r="FPX36" s="228"/>
      <c r="FPY36" s="227"/>
      <c r="FPZ36" s="228"/>
      <c r="FQA36" s="227"/>
      <c r="FQB36" s="228"/>
      <c r="FQC36" s="227"/>
      <c r="FQD36" s="228"/>
      <c r="FQE36" s="227"/>
      <c r="FQF36" s="228"/>
      <c r="FQG36" s="227"/>
      <c r="FQH36" s="228"/>
      <c r="FQI36" s="227"/>
      <c r="FQJ36" s="228"/>
      <c r="FQK36" s="227"/>
      <c r="FQL36" s="228"/>
      <c r="FQM36" s="227"/>
      <c r="FQN36" s="228"/>
      <c r="FQO36" s="227"/>
      <c r="FQP36" s="228"/>
      <c r="FQQ36" s="227"/>
      <c r="FQR36" s="228"/>
      <c r="FQS36" s="227"/>
      <c r="FQT36" s="228"/>
      <c r="FQU36" s="227"/>
      <c r="FQV36" s="228"/>
      <c r="FQW36" s="227"/>
      <c r="FQX36" s="228"/>
      <c r="FQY36" s="227"/>
      <c r="FQZ36" s="228"/>
      <c r="FRA36" s="227"/>
      <c r="FRB36" s="228"/>
      <c r="FRC36" s="227"/>
      <c r="FRD36" s="228"/>
      <c r="FRE36" s="227"/>
      <c r="FRF36" s="228"/>
      <c r="FRG36" s="227"/>
      <c r="FRH36" s="228"/>
      <c r="FRI36" s="227"/>
      <c r="FRJ36" s="228"/>
      <c r="FRK36" s="227"/>
      <c r="FRL36" s="228"/>
      <c r="FRM36" s="227"/>
      <c r="FRN36" s="228"/>
      <c r="FRO36" s="227"/>
      <c r="FRP36" s="228"/>
      <c r="FRQ36" s="227"/>
      <c r="FRR36" s="228"/>
      <c r="FRS36" s="227"/>
      <c r="FRT36" s="228"/>
      <c r="FRU36" s="227"/>
      <c r="FRV36" s="228"/>
      <c r="FRW36" s="227"/>
      <c r="FRX36" s="228"/>
      <c r="FRY36" s="227"/>
      <c r="FRZ36" s="228"/>
      <c r="FSA36" s="227"/>
      <c r="FSB36" s="228"/>
      <c r="FSC36" s="227"/>
      <c r="FSD36" s="228"/>
      <c r="FSE36" s="227"/>
      <c r="FSF36" s="228"/>
      <c r="FSG36" s="227"/>
      <c r="FSH36" s="228"/>
      <c r="FSI36" s="227"/>
      <c r="FSJ36" s="228"/>
      <c r="FSK36" s="227"/>
      <c r="FSL36" s="228"/>
      <c r="FSM36" s="227"/>
      <c r="FSN36" s="228"/>
      <c r="FSO36" s="227"/>
      <c r="FSP36" s="228"/>
      <c r="FSQ36" s="227"/>
      <c r="FSR36" s="228"/>
      <c r="FSS36" s="227"/>
      <c r="FST36" s="228"/>
      <c r="FSU36" s="227"/>
      <c r="FSV36" s="228"/>
      <c r="FSW36" s="227"/>
      <c r="FSX36" s="228"/>
      <c r="FSY36" s="227"/>
      <c r="FSZ36" s="228"/>
      <c r="FTA36" s="227"/>
      <c r="FTB36" s="228"/>
      <c r="FTC36" s="227"/>
      <c r="FTD36" s="228"/>
      <c r="FTE36" s="227"/>
      <c r="FTF36" s="228"/>
      <c r="FTG36" s="227"/>
      <c r="FTH36" s="228"/>
      <c r="FTI36" s="227"/>
      <c r="FTJ36" s="228"/>
      <c r="FTK36" s="227"/>
      <c r="FTL36" s="228"/>
      <c r="FTM36" s="227"/>
      <c r="FTN36" s="228"/>
      <c r="FTO36" s="227"/>
      <c r="FTP36" s="228"/>
      <c r="FTQ36" s="227"/>
      <c r="FTR36" s="228"/>
      <c r="FTS36" s="227"/>
      <c r="FTT36" s="228"/>
      <c r="FTU36" s="227"/>
      <c r="FTV36" s="228"/>
      <c r="FTW36" s="227"/>
      <c r="FTX36" s="228"/>
      <c r="FTY36" s="227"/>
      <c r="FTZ36" s="228"/>
      <c r="FUA36" s="227"/>
      <c r="FUB36" s="228"/>
      <c r="FUC36" s="227"/>
      <c r="FUD36" s="228"/>
      <c r="FUE36" s="227"/>
      <c r="FUF36" s="228"/>
      <c r="FUG36" s="227"/>
      <c r="FUH36" s="228"/>
      <c r="FUI36" s="227"/>
      <c r="FUJ36" s="228"/>
      <c r="FUK36" s="227"/>
      <c r="FUL36" s="228"/>
      <c r="FUM36" s="227"/>
      <c r="FUN36" s="228"/>
      <c r="FUO36" s="227"/>
      <c r="FUP36" s="228"/>
      <c r="FUQ36" s="227"/>
      <c r="FUR36" s="228"/>
      <c r="FUS36" s="227"/>
      <c r="FUT36" s="228"/>
      <c r="FUU36" s="227"/>
      <c r="FUV36" s="228"/>
      <c r="FUW36" s="227"/>
      <c r="FUX36" s="228"/>
      <c r="FUY36" s="227"/>
      <c r="FUZ36" s="228"/>
      <c r="FVA36" s="227"/>
      <c r="FVB36" s="228"/>
      <c r="FVC36" s="227"/>
      <c r="FVD36" s="228"/>
      <c r="FVE36" s="227"/>
      <c r="FVF36" s="228"/>
      <c r="FVG36" s="227"/>
      <c r="FVH36" s="228"/>
      <c r="FVI36" s="227"/>
      <c r="FVJ36" s="228"/>
      <c r="FVK36" s="227"/>
      <c r="FVL36" s="228"/>
      <c r="FVM36" s="227"/>
      <c r="FVN36" s="228"/>
      <c r="FVO36" s="227"/>
      <c r="FVP36" s="228"/>
      <c r="FVQ36" s="227"/>
      <c r="FVR36" s="228"/>
      <c r="FVS36" s="227"/>
      <c r="FVT36" s="228"/>
      <c r="FVU36" s="227"/>
      <c r="FVV36" s="228"/>
      <c r="FVW36" s="227"/>
      <c r="FVX36" s="228"/>
      <c r="FVY36" s="227"/>
      <c r="FVZ36" s="228"/>
      <c r="FWA36" s="227"/>
      <c r="FWB36" s="228"/>
      <c r="FWC36" s="227"/>
      <c r="FWD36" s="228"/>
      <c r="FWE36" s="227"/>
      <c r="FWF36" s="228"/>
      <c r="FWG36" s="227"/>
      <c r="FWH36" s="228"/>
      <c r="FWI36" s="227"/>
      <c r="FWJ36" s="228"/>
      <c r="FWK36" s="227"/>
      <c r="FWL36" s="228"/>
      <c r="FWM36" s="227"/>
      <c r="FWN36" s="228"/>
      <c r="FWO36" s="227"/>
      <c r="FWP36" s="228"/>
      <c r="FWQ36" s="227"/>
      <c r="FWR36" s="228"/>
      <c r="FWS36" s="227"/>
      <c r="FWT36" s="228"/>
      <c r="FWU36" s="227"/>
      <c r="FWV36" s="228"/>
      <c r="FWW36" s="227"/>
      <c r="FWX36" s="228"/>
      <c r="FWY36" s="227"/>
      <c r="FWZ36" s="228"/>
      <c r="FXA36" s="227"/>
      <c r="FXB36" s="228"/>
      <c r="FXC36" s="227"/>
      <c r="FXD36" s="228"/>
      <c r="FXE36" s="227"/>
      <c r="FXF36" s="228"/>
      <c r="FXG36" s="227"/>
      <c r="FXH36" s="228"/>
      <c r="FXI36" s="227"/>
      <c r="FXJ36" s="228"/>
      <c r="FXK36" s="227"/>
      <c r="FXL36" s="228"/>
      <c r="FXM36" s="227"/>
      <c r="FXN36" s="228"/>
      <c r="FXO36" s="227"/>
      <c r="FXP36" s="228"/>
      <c r="FXQ36" s="227"/>
      <c r="FXR36" s="228"/>
      <c r="FXS36" s="227"/>
      <c r="FXT36" s="228"/>
      <c r="FXU36" s="227"/>
      <c r="FXV36" s="228"/>
      <c r="FXW36" s="227"/>
      <c r="FXX36" s="228"/>
      <c r="FXY36" s="227"/>
      <c r="FXZ36" s="228"/>
      <c r="FYA36" s="227"/>
      <c r="FYB36" s="228"/>
      <c r="FYC36" s="227"/>
      <c r="FYD36" s="228"/>
      <c r="FYE36" s="227"/>
      <c r="FYF36" s="228"/>
      <c r="FYG36" s="227"/>
      <c r="FYH36" s="228"/>
      <c r="FYI36" s="227"/>
      <c r="FYJ36" s="228"/>
      <c r="FYK36" s="227"/>
      <c r="FYL36" s="228"/>
      <c r="FYM36" s="227"/>
      <c r="FYN36" s="228"/>
      <c r="FYO36" s="227"/>
      <c r="FYP36" s="228"/>
      <c r="FYQ36" s="227"/>
      <c r="FYR36" s="228"/>
      <c r="FYS36" s="227"/>
      <c r="FYT36" s="228"/>
      <c r="FYU36" s="227"/>
      <c r="FYV36" s="228"/>
      <c r="FYW36" s="227"/>
      <c r="FYX36" s="228"/>
      <c r="FYY36" s="227"/>
      <c r="FYZ36" s="228"/>
      <c r="FZA36" s="227"/>
      <c r="FZB36" s="228"/>
      <c r="FZC36" s="227"/>
      <c r="FZD36" s="228"/>
      <c r="FZE36" s="227"/>
      <c r="FZF36" s="228"/>
      <c r="FZG36" s="227"/>
      <c r="FZH36" s="228"/>
      <c r="FZI36" s="227"/>
      <c r="FZJ36" s="228"/>
      <c r="FZK36" s="227"/>
      <c r="FZL36" s="228"/>
      <c r="FZM36" s="227"/>
      <c r="FZN36" s="228"/>
      <c r="FZO36" s="227"/>
      <c r="FZP36" s="228"/>
      <c r="FZQ36" s="227"/>
      <c r="FZR36" s="228"/>
      <c r="FZS36" s="227"/>
      <c r="FZT36" s="228"/>
      <c r="FZU36" s="227"/>
      <c r="FZV36" s="228"/>
      <c r="FZW36" s="227"/>
      <c r="FZX36" s="228"/>
      <c r="FZY36" s="227"/>
      <c r="FZZ36" s="228"/>
      <c r="GAA36" s="227"/>
      <c r="GAB36" s="228"/>
      <c r="GAC36" s="227"/>
      <c r="GAD36" s="228"/>
      <c r="GAE36" s="227"/>
      <c r="GAF36" s="228"/>
      <c r="GAG36" s="227"/>
      <c r="GAH36" s="228"/>
      <c r="GAI36" s="227"/>
      <c r="GAJ36" s="228"/>
      <c r="GAK36" s="227"/>
      <c r="GAL36" s="228"/>
      <c r="GAM36" s="227"/>
      <c r="GAN36" s="228"/>
      <c r="GAO36" s="227"/>
      <c r="GAP36" s="228"/>
      <c r="GAQ36" s="227"/>
      <c r="GAR36" s="228"/>
      <c r="GAS36" s="227"/>
      <c r="GAT36" s="228"/>
      <c r="GAU36" s="227"/>
      <c r="GAV36" s="228"/>
      <c r="GAW36" s="227"/>
      <c r="GAX36" s="228"/>
      <c r="GAY36" s="227"/>
      <c r="GAZ36" s="228"/>
      <c r="GBA36" s="227"/>
      <c r="GBB36" s="228"/>
      <c r="GBC36" s="227"/>
      <c r="GBD36" s="228"/>
      <c r="GBE36" s="227"/>
      <c r="GBF36" s="228"/>
      <c r="GBG36" s="227"/>
      <c r="GBH36" s="228"/>
      <c r="GBI36" s="227"/>
      <c r="GBJ36" s="228"/>
      <c r="GBK36" s="227"/>
      <c r="GBL36" s="228"/>
      <c r="GBM36" s="227"/>
      <c r="GBN36" s="228"/>
      <c r="GBO36" s="227"/>
      <c r="GBP36" s="228"/>
      <c r="GBQ36" s="227"/>
      <c r="GBR36" s="228"/>
      <c r="GBS36" s="227"/>
      <c r="GBT36" s="228"/>
      <c r="GBU36" s="227"/>
      <c r="GBV36" s="228"/>
      <c r="GBW36" s="227"/>
      <c r="GBX36" s="228"/>
      <c r="GBY36" s="227"/>
      <c r="GBZ36" s="228"/>
      <c r="GCA36" s="227"/>
      <c r="GCB36" s="228"/>
      <c r="GCC36" s="227"/>
      <c r="GCD36" s="228"/>
      <c r="GCE36" s="227"/>
      <c r="GCF36" s="228"/>
      <c r="GCG36" s="227"/>
      <c r="GCH36" s="228"/>
      <c r="GCI36" s="227"/>
      <c r="GCJ36" s="228"/>
      <c r="GCK36" s="227"/>
      <c r="GCL36" s="228"/>
      <c r="GCM36" s="227"/>
      <c r="GCN36" s="228"/>
      <c r="GCO36" s="227"/>
      <c r="GCP36" s="228"/>
      <c r="GCQ36" s="227"/>
      <c r="GCR36" s="228"/>
      <c r="GCS36" s="227"/>
      <c r="GCT36" s="228"/>
      <c r="GCU36" s="227"/>
      <c r="GCV36" s="228"/>
      <c r="GCW36" s="227"/>
      <c r="GCX36" s="228"/>
      <c r="GCY36" s="227"/>
      <c r="GCZ36" s="228"/>
      <c r="GDA36" s="227"/>
      <c r="GDB36" s="228"/>
      <c r="GDC36" s="227"/>
      <c r="GDD36" s="228"/>
      <c r="GDE36" s="227"/>
      <c r="GDF36" s="228"/>
      <c r="GDG36" s="227"/>
      <c r="GDH36" s="228"/>
      <c r="GDI36" s="227"/>
      <c r="GDJ36" s="228"/>
      <c r="GDK36" s="227"/>
      <c r="GDL36" s="228"/>
      <c r="GDM36" s="227"/>
      <c r="GDN36" s="228"/>
      <c r="GDO36" s="227"/>
      <c r="GDP36" s="228"/>
      <c r="GDQ36" s="227"/>
      <c r="GDR36" s="228"/>
      <c r="GDS36" s="227"/>
      <c r="GDT36" s="228"/>
      <c r="GDU36" s="227"/>
      <c r="GDV36" s="228"/>
      <c r="GDW36" s="227"/>
      <c r="GDX36" s="228"/>
      <c r="GDY36" s="227"/>
      <c r="GDZ36" s="228"/>
      <c r="GEA36" s="227"/>
      <c r="GEB36" s="228"/>
      <c r="GEC36" s="227"/>
      <c r="GED36" s="228"/>
      <c r="GEE36" s="227"/>
      <c r="GEF36" s="228"/>
      <c r="GEG36" s="227"/>
      <c r="GEH36" s="228"/>
      <c r="GEI36" s="227"/>
      <c r="GEJ36" s="228"/>
      <c r="GEK36" s="227"/>
      <c r="GEL36" s="228"/>
      <c r="GEM36" s="227"/>
      <c r="GEN36" s="228"/>
      <c r="GEO36" s="227"/>
      <c r="GEP36" s="228"/>
      <c r="GEQ36" s="227"/>
      <c r="GER36" s="228"/>
      <c r="GES36" s="227"/>
      <c r="GET36" s="228"/>
      <c r="GEU36" s="227"/>
      <c r="GEV36" s="228"/>
      <c r="GEW36" s="227"/>
      <c r="GEX36" s="228"/>
      <c r="GEY36" s="227"/>
      <c r="GEZ36" s="228"/>
      <c r="GFA36" s="227"/>
      <c r="GFB36" s="228"/>
      <c r="GFC36" s="227"/>
      <c r="GFD36" s="228"/>
      <c r="GFE36" s="227"/>
      <c r="GFF36" s="228"/>
      <c r="GFG36" s="227"/>
      <c r="GFH36" s="228"/>
      <c r="GFI36" s="227"/>
      <c r="GFJ36" s="228"/>
      <c r="GFK36" s="227"/>
      <c r="GFL36" s="228"/>
      <c r="GFM36" s="227"/>
      <c r="GFN36" s="228"/>
      <c r="GFO36" s="227"/>
      <c r="GFP36" s="228"/>
      <c r="GFQ36" s="227"/>
      <c r="GFR36" s="228"/>
      <c r="GFS36" s="227"/>
      <c r="GFT36" s="228"/>
      <c r="GFU36" s="227"/>
      <c r="GFV36" s="228"/>
      <c r="GFW36" s="227"/>
      <c r="GFX36" s="228"/>
      <c r="GFY36" s="227"/>
      <c r="GFZ36" s="228"/>
      <c r="GGA36" s="227"/>
      <c r="GGB36" s="228"/>
      <c r="GGC36" s="227"/>
      <c r="GGD36" s="228"/>
      <c r="GGE36" s="227"/>
      <c r="GGF36" s="228"/>
      <c r="GGG36" s="227"/>
      <c r="GGH36" s="228"/>
      <c r="GGI36" s="227"/>
      <c r="GGJ36" s="228"/>
      <c r="GGK36" s="227"/>
      <c r="GGL36" s="228"/>
      <c r="GGM36" s="227"/>
      <c r="GGN36" s="228"/>
      <c r="GGO36" s="227"/>
      <c r="GGP36" s="228"/>
      <c r="GGQ36" s="227"/>
      <c r="GGR36" s="228"/>
      <c r="GGS36" s="227"/>
      <c r="GGT36" s="228"/>
      <c r="GGU36" s="227"/>
      <c r="GGV36" s="228"/>
      <c r="GGW36" s="227"/>
      <c r="GGX36" s="228"/>
      <c r="GGY36" s="227"/>
      <c r="GGZ36" s="228"/>
      <c r="GHA36" s="227"/>
      <c r="GHB36" s="228"/>
      <c r="GHC36" s="227"/>
      <c r="GHD36" s="228"/>
      <c r="GHE36" s="227"/>
      <c r="GHF36" s="228"/>
      <c r="GHG36" s="227"/>
      <c r="GHH36" s="228"/>
      <c r="GHI36" s="227"/>
      <c r="GHJ36" s="228"/>
      <c r="GHK36" s="227"/>
      <c r="GHL36" s="228"/>
      <c r="GHM36" s="227"/>
      <c r="GHN36" s="228"/>
      <c r="GHO36" s="227"/>
      <c r="GHP36" s="228"/>
      <c r="GHQ36" s="227"/>
      <c r="GHR36" s="228"/>
      <c r="GHS36" s="227"/>
      <c r="GHT36" s="228"/>
      <c r="GHU36" s="227"/>
      <c r="GHV36" s="228"/>
      <c r="GHW36" s="227"/>
      <c r="GHX36" s="228"/>
      <c r="GHY36" s="227"/>
      <c r="GHZ36" s="228"/>
      <c r="GIA36" s="227"/>
      <c r="GIB36" s="228"/>
      <c r="GIC36" s="227"/>
      <c r="GID36" s="228"/>
      <c r="GIE36" s="227"/>
      <c r="GIF36" s="228"/>
      <c r="GIG36" s="227"/>
      <c r="GIH36" s="228"/>
      <c r="GII36" s="227"/>
      <c r="GIJ36" s="228"/>
      <c r="GIK36" s="227"/>
      <c r="GIL36" s="228"/>
      <c r="GIM36" s="227"/>
      <c r="GIN36" s="228"/>
      <c r="GIO36" s="227"/>
      <c r="GIP36" s="228"/>
      <c r="GIQ36" s="227"/>
      <c r="GIR36" s="228"/>
      <c r="GIS36" s="227"/>
      <c r="GIT36" s="228"/>
      <c r="GIU36" s="227"/>
      <c r="GIV36" s="228"/>
      <c r="GIW36" s="227"/>
      <c r="GIX36" s="228"/>
      <c r="GIY36" s="227"/>
      <c r="GIZ36" s="228"/>
      <c r="GJA36" s="227"/>
      <c r="GJB36" s="228"/>
      <c r="GJC36" s="227"/>
      <c r="GJD36" s="228"/>
      <c r="GJE36" s="227"/>
      <c r="GJF36" s="228"/>
      <c r="GJG36" s="227"/>
      <c r="GJH36" s="228"/>
      <c r="GJI36" s="227"/>
      <c r="GJJ36" s="228"/>
      <c r="GJK36" s="227"/>
      <c r="GJL36" s="228"/>
      <c r="GJM36" s="227"/>
      <c r="GJN36" s="228"/>
      <c r="GJO36" s="227"/>
      <c r="GJP36" s="228"/>
      <c r="GJQ36" s="227"/>
      <c r="GJR36" s="228"/>
      <c r="GJS36" s="227"/>
      <c r="GJT36" s="228"/>
      <c r="GJU36" s="227"/>
      <c r="GJV36" s="228"/>
      <c r="GJW36" s="227"/>
      <c r="GJX36" s="228"/>
      <c r="GJY36" s="227"/>
      <c r="GJZ36" s="228"/>
      <c r="GKA36" s="227"/>
      <c r="GKB36" s="228"/>
      <c r="GKC36" s="227"/>
      <c r="GKD36" s="228"/>
      <c r="GKE36" s="227"/>
      <c r="GKF36" s="228"/>
      <c r="GKG36" s="227"/>
      <c r="GKH36" s="228"/>
      <c r="GKI36" s="227"/>
      <c r="GKJ36" s="228"/>
      <c r="GKK36" s="227"/>
      <c r="GKL36" s="228"/>
      <c r="GKM36" s="227"/>
      <c r="GKN36" s="228"/>
      <c r="GKO36" s="227"/>
      <c r="GKP36" s="228"/>
      <c r="GKQ36" s="227"/>
      <c r="GKR36" s="228"/>
      <c r="GKS36" s="227"/>
      <c r="GKT36" s="228"/>
      <c r="GKU36" s="227"/>
      <c r="GKV36" s="228"/>
      <c r="GKW36" s="227"/>
      <c r="GKX36" s="228"/>
      <c r="GKY36" s="227"/>
      <c r="GKZ36" s="228"/>
      <c r="GLA36" s="227"/>
      <c r="GLB36" s="228"/>
      <c r="GLC36" s="227"/>
      <c r="GLD36" s="228"/>
      <c r="GLE36" s="227"/>
      <c r="GLF36" s="228"/>
      <c r="GLG36" s="227"/>
      <c r="GLH36" s="228"/>
      <c r="GLI36" s="227"/>
      <c r="GLJ36" s="228"/>
      <c r="GLK36" s="227"/>
      <c r="GLL36" s="228"/>
      <c r="GLM36" s="227"/>
      <c r="GLN36" s="228"/>
      <c r="GLO36" s="227"/>
      <c r="GLP36" s="228"/>
      <c r="GLQ36" s="227"/>
      <c r="GLR36" s="228"/>
      <c r="GLS36" s="227"/>
      <c r="GLT36" s="228"/>
      <c r="GLU36" s="227"/>
      <c r="GLV36" s="228"/>
      <c r="GLW36" s="227"/>
      <c r="GLX36" s="228"/>
      <c r="GLY36" s="227"/>
      <c r="GLZ36" s="228"/>
      <c r="GMA36" s="227"/>
      <c r="GMB36" s="228"/>
      <c r="GMC36" s="227"/>
      <c r="GMD36" s="228"/>
      <c r="GME36" s="227"/>
      <c r="GMF36" s="228"/>
      <c r="GMG36" s="227"/>
      <c r="GMH36" s="228"/>
      <c r="GMI36" s="227"/>
      <c r="GMJ36" s="228"/>
      <c r="GMK36" s="227"/>
      <c r="GML36" s="228"/>
      <c r="GMM36" s="227"/>
      <c r="GMN36" s="228"/>
      <c r="GMO36" s="227"/>
      <c r="GMP36" s="228"/>
      <c r="GMQ36" s="227"/>
      <c r="GMR36" s="228"/>
      <c r="GMS36" s="227"/>
      <c r="GMT36" s="228"/>
      <c r="GMU36" s="227"/>
      <c r="GMV36" s="228"/>
      <c r="GMW36" s="227"/>
      <c r="GMX36" s="228"/>
      <c r="GMY36" s="227"/>
      <c r="GMZ36" s="228"/>
      <c r="GNA36" s="227"/>
      <c r="GNB36" s="228"/>
      <c r="GNC36" s="227"/>
      <c r="GND36" s="228"/>
      <c r="GNE36" s="227"/>
      <c r="GNF36" s="228"/>
      <c r="GNG36" s="227"/>
      <c r="GNH36" s="228"/>
      <c r="GNI36" s="227"/>
      <c r="GNJ36" s="228"/>
      <c r="GNK36" s="227"/>
      <c r="GNL36" s="228"/>
      <c r="GNM36" s="227"/>
      <c r="GNN36" s="228"/>
      <c r="GNO36" s="227"/>
      <c r="GNP36" s="228"/>
      <c r="GNQ36" s="227"/>
      <c r="GNR36" s="228"/>
      <c r="GNS36" s="227"/>
      <c r="GNT36" s="228"/>
      <c r="GNU36" s="227"/>
      <c r="GNV36" s="228"/>
      <c r="GNW36" s="227"/>
      <c r="GNX36" s="228"/>
      <c r="GNY36" s="227"/>
      <c r="GNZ36" s="228"/>
      <c r="GOA36" s="227"/>
      <c r="GOB36" s="228"/>
      <c r="GOC36" s="227"/>
      <c r="GOD36" s="228"/>
      <c r="GOE36" s="227"/>
      <c r="GOF36" s="228"/>
      <c r="GOG36" s="227"/>
      <c r="GOH36" s="228"/>
      <c r="GOI36" s="227"/>
      <c r="GOJ36" s="228"/>
      <c r="GOK36" s="227"/>
      <c r="GOL36" s="228"/>
      <c r="GOM36" s="227"/>
      <c r="GON36" s="228"/>
      <c r="GOO36" s="227"/>
      <c r="GOP36" s="228"/>
      <c r="GOQ36" s="227"/>
      <c r="GOR36" s="228"/>
      <c r="GOS36" s="227"/>
      <c r="GOT36" s="228"/>
      <c r="GOU36" s="227"/>
      <c r="GOV36" s="228"/>
      <c r="GOW36" s="227"/>
      <c r="GOX36" s="228"/>
      <c r="GOY36" s="227"/>
      <c r="GOZ36" s="228"/>
      <c r="GPA36" s="227"/>
      <c r="GPB36" s="228"/>
      <c r="GPC36" s="227"/>
      <c r="GPD36" s="228"/>
      <c r="GPE36" s="227"/>
      <c r="GPF36" s="228"/>
      <c r="GPG36" s="227"/>
      <c r="GPH36" s="228"/>
      <c r="GPI36" s="227"/>
      <c r="GPJ36" s="228"/>
      <c r="GPK36" s="227"/>
      <c r="GPL36" s="228"/>
      <c r="GPM36" s="227"/>
      <c r="GPN36" s="228"/>
      <c r="GPO36" s="227"/>
      <c r="GPP36" s="228"/>
      <c r="GPQ36" s="227"/>
      <c r="GPR36" s="228"/>
      <c r="GPS36" s="227"/>
      <c r="GPT36" s="228"/>
      <c r="GPU36" s="227"/>
      <c r="GPV36" s="228"/>
      <c r="GPW36" s="227"/>
      <c r="GPX36" s="228"/>
      <c r="GPY36" s="227"/>
      <c r="GPZ36" s="228"/>
      <c r="GQA36" s="227"/>
      <c r="GQB36" s="228"/>
      <c r="GQC36" s="227"/>
      <c r="GQD36" s="228"/>
      <c r="GQE36" s="227"/>
      <c r="GQF36" s="228"/>
      <c r="GQG36" s="227"/>
      <c r="GQH36" s="228"/>
      <c r="GQI36" s="227"/>
      <c r="GQJ36" s="228"/>
      <c r="GQK36" s="227"/>
      <c r="GQL36" s="228"/>
      <c r="GQM36" s="227"/>
      <c r="GQN36" s="228"/>
      <c r="GQO36" s="227"/>
      <c r="GQP36" s="228"/>
      <c r="GQQ36" s="227"/>
      <c r="GQR36" s="228"/>
      <c r="GQS36" s="227"/>
      <c r="GQT36" s="228"/>
      <c r="GQU36" s="227"/>
      <c r="GQV36" s="228"/>
      <c r="GQW36" s="227"/>
      <c r="GQX36" s="228"/>
      <c r="GQY36" s="227"/>
      <c r="GQZ36" s="228"/>
      <c r="GRA36" s="227"/>
      <c r="GRB36" s="228"/>
      <c r="GRC36" s="227"/>
      <c r="GRD36" s="228"/>
      <c r="GRE36" s="227"/>
      <c r="GRF36" s="228"/>
      <c r="GRG36" s="227"/>
      <c r="GRH36" s="228"/>
      <c r="GRI36" s="227"/>
      <c r="GRJ36" s="228"/>
      <c r="GRK36" s="227"/>
      <c r="GRL36" s="228"/>
      <c r="GRM36" s="227"/>
      <c r="GRN36" s="228"/>
      <c r="GRO36" s="227"/>
      <c r="GRP36" s="228"/>
      <c r="GRQ36" s="227"/>
      <c r="GRR36" s="228"/>
      <c r="GRS36" s="227"/>
      <c r="GRT36" s="228"/>
      <c r="GRU36" s="227"/>
      <c r="GRV36" s="228"/>
      <c r="GRW36" s="227"/>
      <c r="GRX36" s="228"/>
      <c r="GRY36" s="227"/>
      <c r="GRZ36" s="228"/>
      <c r="GSA36" s="227"/>
      <c r="GSB36" s="228"/>
      <c r="GSC36" s="227"/>
      <c r="GSD36" s="228"/>
      <c r="GSE36" s="227"/>
      <c r="GSF36" s="228"/>
      <c r="GSG36" s="227"/>
      <c r="GSH36" s="228"/>
      <c r="GSI36" s="227"/>
      <c r="GSJ36" s="228"/>
      <c r="GSK36" s="227"/>
      <c r="GSL36" s="228"/>
      <c r="GSM36" s="227"/>
      <c r="GSN36" s="228"/>
      <c r="GSO36" s="227"/>
      <c r="GSP36" s="228"/>
      <c r="GSQ36" s="227"/>
      <c r="GSR36" s="228"/>
      <c r="GSS36" s="227"/>
      <c r="GST36" s="228"/>
      <c r="GSU36" s="227"/>
      <c r="GSV36" s="228"/>
      <c r="GSW36" s="227"/>
      <c r="GSX36" s="228"/>
      <c r="GSY36" s="227"/>
      <c r="GSZ36" s="228"/>
      <c r="GTA36" s="227"/>
      <c r="GTB36" s="228"/>
      <c r="GTC36" s="227"/>
      <c r="GTD36" s="228"/>
      <c r="GTE36" s="227"/>
      <c r="GTF36" s="228"/>
      <c r="GTG36" s="227"/>
      <c r="GTH36" s="228"/>
      <c r="GTI36" s="227"/>
      <c r="GTJ36" s="228"/>
      <c r="GTK36" s="227"/>
      <c r="GTL36" s="228"/>
      <c r="GTM36" s="227"/>
      <c r="GTN36" s="228"/>
      <c r="GTO36" s="227"/>
      <c r="GTP36" s="228"/>
      <c r="GTQ36" s="227"/>
      <c r="GTR36" s="228"/>
      <c r="GTS36" s="227"/>
      <c r="GTT36" s="228"/>
      <c r="GTU36" s="227"/>
      <c r="GTV36" s="228"/>
      <c r="GTW36" s="227"/>
      <c r="GTX36" s="228"/>
      <c r="GTY36" s="227"/>
      <c r="GTZ36" s="228"/>
      <c r="GUA36" s="227"/>
      <c r="GUB36" s="228"/>
      <c r="GUC36" s="227"/>
      <c r="GUD36" s="228"/>
      <c r="GUE36" s="227"/>
      <c r="GUF36" s="228"/>
      <c r="GUG36" s="227"/>
      <c r="GUH36" s="228"/>
      <c r="GUI36" s="227"/>
      <c r="GUJ36" s="228"/>
      <c r="GUK36" s="227"/>
      <c r="GUL36" s="228"/>
      <c r="GUM36" s="227"/>
      <c r="GUN36" s="228"/>
      <c r="GUO36" s="227"/>
      <c r="GUP36" s="228"/>
      <c r="GUQ36" s="227"/>
      <c r="GUR36" s="228"/>
      <c r="GUS36" s="227"/>
      <c r="GUT36" s="228"/>
      <c r="GUU36" s="227"/>
      <c r="GUV36" s="228"/>
      <c r="GUW36" s="227"/>
      <c r="GUX36" s="228"/>
      <c r="GUY36" s="227"/>
      <c r="GUZ36" s="228"/>
      <c r="GVA36" s="227"/>
      <c r="GVB36" s="228"/>
      <c r="GVC36" s="227"/>
      <c r="GVD36" s="228"/>
      <c r="GVE36" s="227"/>
      <c r="GVF36" s="228"/>
      <c r="GVG36" s="227"/>
      <c r="GVH36" s="228"/>
      <c r="GVI36" s="227"/>
      <c r="GVJ36" s="228"/>
      <c r="GVK36" s="227"/>
      <c r="GVL36" s="228"/>
      <c r="GVM36" s="227"/>
      <c r="GVN36" s="228"/>
      <c r="GVO36" s="227"/>
      <c r="GVP36" s="228"/>
      <c r="GVQ36" s="227"/>
      <c r="GVR36" s="228"/>
      <c r="GVS36" s="227"/>
      <c r="GVT36" s="228"/>
      <c r="GVU36" s="227"/>
      <c r="GVV36" s="228"/>
      <c r="GVW36" s="227"/>
      <c r="GVX36" s="228"/>
      <c r="GVY36" s="227"/>
      <c r="GVZ36" s="228"/>
      <c r="GWA36" s="227"/>
      <c r="GWB36" s="228"/>
      <c r="GWC36" s="227"/>
      <c r="GWD36" s="228"/>
      <c r="GWE36" s="227"/>
      <c r="GWF36" s="228"/>
      <c r="GWG36" s="227"/>
      <c r="GWH36" s="228"/>
      <c r="GWI36" s="227"/>
      <c r="GWJ36" s="228"/>
      <c r="GWK36" s="227"/>
      <c r="GWL36" s="228"/>
      <c r="GWM36" s="227"/>
      <c r="GWN36" s="228"/>
      <c r="GWO36" s="227"/>
      <c r="GWP36" s="228"/>
      <c r="GWQ36" s="227"/>
      <c r="GWR36" s="228"/>
      <c r="GWS36" s="227"/>
      <c r="GWT36" s="228"/>
      <c r="GWU36" s="227"/>
      <c r="GWV36" s="228"/>
      <c r="GWW36" s="227"/>
      <c r="GWX36" s="228"/>
      <c r="GWY36" s="227"/>
      <c r="GWZ36" s="228"/>
      <c r="GXA36" s="227"/>
      <c r="GXB36" s="228"/>
      <c r="GXC36" s="227"/>
      <c r="GXD36" s="228"/>
      <c r="GXE36" s="227"/>
      <c r="GXF36" s="228"/>
      <c r="GXG36" s="227"/>
      <c r="GXH36" s="228"/>
      <c r="GXI36" s="227"/>
      <c r="GXJ36" s="228"/>
      <c r="GXK36" s="227"/>
      <c r="GXL36" s="228"/>
      <c r="GXM36" s="227"/>
      <c r="GXN36" s="228"/>
      <c r="GXO36" s="227"/>
      <c r="GXP36" s="228"/>
      <c r="GXQ36" s="227"/>
      <c r="GXR36" s="228"/>
      <c r="GXS36" s="227"/>
      <c r="GXT36" s="228"/>
      <c r="GXU36" s="227"/>
      <c r="GXV36" s="228"/>
      <c r="GXW36" s="227"/>
      <c r="GXX36" s="228"/>
      <c r="GXY36" s="227"/>
      <c r="GXZ36" s="228"/>
      <c r="GYA36" s="227"/>
      <c r="GYB36" s="228"/>
      <c r="GYC36" s="227"/>
      <c r="GYD36" s="228"/>
      <c r="GYE36" s="227"/>
      <c r="GYF36" s="228"/>
      <c r="GYG36" s="227"/>
      <c r="GYH36" s="228"/>
      <c r="GYI36" s="227"/>
      <c r="GYJ36" s="228"/>
      <c r="GYK36" s="227"/>
      <c r="GYL36" s="228"/>
      <c r="GYM36" s="227"/>
      <c r="GYN36" s="228"/>
      <c r="GYO36" s="227"/>
      <c r="GYP36" s="228"/>
      <c r="GYQ36" s="227"/>
      <c r="GYR36" s="228"/>
      <c r="GYS36" s="227"/>
      <c r="GYT36" s="228"/>
      <c r="GYU36" s="227"/>
      <c r="GYV36" s="228"/>
      <c r="GYW36" s="227"/>
      <c r="GYX36" s="228"/>
      <c r="GYY36" s="227"/>
      <c r="GYZ36" s="228"/>
      <c r="GZA36" s="227"/>
      <c r="GZB36" s="228"/>
      <c r="GZC36" s="227"/>
      <c r="GZD36" s="228"/>
      <c r="GZE36" s="227"/>
      <c r="GZF36" s="228"/>
      <c r="GZG36" s="227"/>
      <c r="GZH36" s="228"/>
      <c r="GZI36" s="227"/>
      <c r="GZJ36" s="228"/>
      <c r="GZK36" s="227"/>
      <c r="GZL36" s="228"/>
      <c r="GZM36" s="227"/>
      <c r="GZN36" s="228"/>
      <c r="GZO36" s="227"/>
      <c r="GZP36" s="228"/>
      <c r="GZQ36" s="227"/>
      <c r="GZR36" s="228"/>
      <c r="GZS36" s="227"/>
      <c r="GZT36" s="228"/>
      <c r="GZU36" s="227"/>
      <c r="GZV36" s="228"/>
      <c r="GZW36" s="227"/>
      <c r="GZX36" s="228"/>
      <c r="GZY36" s="227"/>
      <c r="GZZ36" s="228"/>
      <c r="HAA36" s="227"/>
      <c r="HAB36" s="228"/>
      <c r="HAC36" s="227"/>
      <c r="HAD36" s="228"/>
      <c r="HAE36" s="227"/>
      <c r="HAF36" s="228"/>
      <c r="HAG36" s="227"/>
      <c r="HAH36" s="228"/>
      <c r="HAI36" s="227"/>
      <c r="HAJ36" s="228"/>
      <c r="HAK36" s="227"/>
      <c r="HAL36" s="228"/>
      <c r="HAM36" s="227"/>
      <c r="HAN36" s="228"/>
      <c r="HAO36" s="227"/>
      <c r="HAP36" s="228"/>
      <c r="HAQ36" s="227"/>
      <c r="HAR36" s="228"/>
      <c r="HAS36" s="227"/>
      <c r="HAT36" s="228"/>
      <c r="HAU36" s="227"/>
      <c r="HAV36" s="228"/>
      <c r="HAW36" s="227"/>
      <c r="HAX36" s="228"/>
      <c r="HAY36" s="227"/>
      <c r="HAZ36" s="228"/>
      <c r="HBA36" s="227"/>
      <c r="HBB36" s="228"/>
      <c r="HBC36" s="227"/>
      <c r="HBD36" s="228"/>
      <c r="HBE36" s="227"/>
      <c r="HBF36" s="228"/>
      <c r="HBG36" s="227"/>
      <c r="HBH36" s="228"/>
      <c r="HBI36" s="227"/>
      <c r="HBJ36" s="228"/>
      <c r="HBK36" s="227"/>
      <c r="HBL36" s="228"/>
      <c r="HBM36" s="227"/>
      <c r="HBN36" s="228"/>
      <c r="HBO36" s="227"/>
      <c r="HBP36" s="228"/>
      <c r="HBQ36" s="227"/>
      <c r="HBR36" s="228"/>
      <c r="HBS36" s="227"/>
      <c r="HBT36" s="228"/>
      <c r="HBU36" s="227"/>
      <c r="HBV36" s="228"/>
      <c r="HBW36" s="227"/>
      <c r="HBX36" s="228"/>
      <c r="HBY36" s="227"/>
      <c r="HBZ36" s="228"/>
      <c r="HCA36" s="227"/>
      <c r="HCB36" s="228"/>
      <c r="HCC36" s="227"/>
      <c r="HCD36" s="228"/>
      <c r="HCE36" s="227"/>
      <c r="HCF36" s="228"/>
      <c r="HCG36" s="227"/>
      <c r="HCH36" s="228"/>
      <c r="HCI36" s="227"/>
      <c r="HCJ36" s="228"/>
      <c r="HCK36" s="227"/>
      <c r="HCL36" s="228"/>
      <c r="HCM36" s="227"/>
      <c r="HCN36" s="228"/>
      <c r="HCO36" s="227"/>
      <c r="HCP36" s="228"/>
      <c r="HCQ36" s="227"/>
      <c r="HCR36" s="228"/>
      <c r="HCS36" s="227"/>
      <c r="HCT36" s="228"/>
      <c r="HCU36" s="227"/>
      <c r="HCV36" s="228"/>
      <c r="HCW36" s="227"/>
      <c r="HCX36" s="228"/>
      <c r="HCY36" s="227"/>
      <c r="HCZ36" s="228"/>
      <c r="HDA36" s="227"/>
      <c r="HDB36" s="228"/>
      <c r="HDC36" s="227"/>
      <c r="HDD36" s="228"/>
      <c r="HDE36" s="227"/>
      <c r="HDF36" s="228"/>
      <c r="HDG36" s="227"/>
      <c r="HDH36" s="228"/>
      <c r="HDI36" s="227"/>
      <c r="HDJ36" s="228"/>
      <c r="HDK36" s="227"/>
      <c r="HDL36" s="228"/>
      <c r="HDM36" s="227"/>
      <c r="HDN36" s="228"/>
      <c r="HDO36" s="227"/>
      <c r="HDP36" s="228"/>
      <c r="HDQ36" s="227"/>
      <c r="HDR36" s="228"/>
      <c r="HDS36" s="227"/>
      <c r="HDT36" s="228"/>
      <c r="HDU36" s="227"/>
      <c r="HDV36" s="228"/>
      <c r="HDW36" s="227"/>
      <c r="HDX36" s="228"/>
      <c r="HDY36" s="227"/>
      <c r="HDZ36" s="228"/>
      <c r="HEA36" s="227"/>
      <c r="HEB36" s="228"/>
      <c r="HEC36" s="227"/>
      <c r="HED36" s="228"/>
      <c r="HEE36" s="227"/>
      <c r="HEF36" s="228"/>
      <c r="HEG36" s="227"/>
      <c r="HEH36" s="228"/>
      <c r="HEI36" s="227"/>
      <c r="HEJ36" s="228"/>
      <c r="HEK36" s="227"/>
      <c r="HEL36" s="228"/>
      <c r="HEM36" s="227"/>
      <c r="HEN36" s="228"/>
      <c r="HEO36" s="227"/>
      <c r="HEP36" s="228"/>
      <c r="HEQ36" s="227"/>
      <c r="HER36" s="228"/>
      <c r="HES36" s="227"/>
      <c r="HET36" s="228"/>
      <c r="HEU36" s="227"/>
      <c r="HEV36" s="228"/>
      <c r="HEW36" s="227"/>
      <c r="HEX36" s="228"/>
      <c r="HEY36" s="227"/>
      <c r="HEZ36" s="228"/>
      <c r="HFA36" s="227"/>
      <c r="HFB36" s="228"/>
      <c r="HFC36" s="227"/>
      <c r="HFD36" s="228"/>
      <c r="HFE36" s="227"/>
      <c r="HFF36" s="228"/>
      <c r="HFG36" s="227"/>
      <c r="HFH36" s="228"/>
      <c r="HFI36" s="227"/>
      <c r="HFJ36" s="228"/>
      <c r="HFK36" s="227"/>
      <c r="HFL36" s="228"/>
      <c r="HFM36" s="227"/>
      <c r="HFN36" s="228"/>
      <c r="HFO36" s="227"/>
      <c r="HFP36" s="228"/>
      <c r="HFQ36" s="227"/>
      <c r="HFR36" s="228"/>
      <c r="HFS36" s="227"/>
      <c r="HFT36" s="228"/>
      <c r="HFU36" s="227"/>
      <c r="HFV36" s="228"/>
      <c r="HFW36" s="227"/>
      <c r="HFX36" s="228"/>
      <c r="HFY36" s="227"/>
      <c r="HFZ36" s="228"/>
      <c r="HGA36" s="227"/>
      <c r="HGB36" s="228"/>
      <c r="HGC36" s="227"/>
      <c r="HGD36" s="228"/>
      <c r="HGE36" s="227"/>
      <c r="HGF36" s="228"/>
      <c r="HGG36" s="227"/>
      <c r="HGH36" s="228"/>
      <c r="HGI36" s="227"/>
      <c r="HGJ36" s="228"/>
      <c r="HGK36" s="227"/>
      <c r="HGL36" s="228"/>
      <c r="HGM36" s="227"/>
      <c r="HGN36" s="228"/>
      <c r="HGO36" s="227"/>
      <c r="HGP36" s="228"/>
      <c r="HGQ36" s="227"/>
      <c r="HGR36" s="228"/>
      <c r="HGS36" s="227"/>
      <c r="HGT36" s="228"/>
      <c r="HGU36" s="227"/>
      <c r="HGV36" s="228"/>
      <c r="HGW36" s="227"/>
      <c r="HGX36" s="228"/>
      <c r="HGY36" s="227"/>
      <c r="HGZ36" s="228"/>
      <c r="HHA36" s="227"/>
      <c r="HHB36" s="228"/>
      <c r="HHC36" s="227"/>
      <c r="HHD36" s="228"/>
      <c r="HHE36" s="227"/>
      <c r="HHF36" s="228"/>
      <c r="HHG36" s="227"/>
      <c r="HHH36" s="228"/>
      <c r="HHI36" s="227"/>
      <c r="HHJ36" s="228"/>
      <c r="HHK36" s="227"/>
      <c r="HHL36" s="228"/>
      <c r="HHM36" s="227"/>
      <c r="HHN36" s="228"/>
      <c r="HHO36" s="227"/>
      <c r="HHP36" s="228"/>
      <c r="HHQ36" s="227"/>
      <c r="HHR36" s="228"/>
      <c r="HHS36" s="227"/>
      <c r="HHT36" s="228"/>
      <c r="HHU36" s="227"/>
      <c r="HHV36" s="228"/>
      <c r="HHW36" s="227"/>
      <c r="HHX36" s="228"/>
      <c r="HHY36" s="227"/>
      <c r="HHZ36" s="228"/>
      <c r="HIA36" s="227"/>
      <c r="HIB36" s="228"/>
      <c r="HIC36" s="227"/>
      <c r="HID36" s="228"/>
      <c r="HIE36" s="227"/>
      <c r="HIF36" s="228"/>
      <c r="HIG36" s="227"/>
      <c r="HIH36" s="228"/>
      <c r="HII36" s="227"/>
      <c r="HIJ36" s="228"/>
      <c r="HIK36" s="227"/>
      <c r="HIL36" s="228"/>
      <c r="HIM36" s="227"/>
      <c r="HIN36" s="228"/>
      <c r="HIO36" s="227"/>
      <c r="HIP36" s="228"/>
      <c r="HIQ36" s="227"/>
      <c r="HIR36" s="228"/>
      <c r="HIS36" s="227"/>
      <c r="HIT36" s="228"/>
      <c r="HIU36" s="227"/>
      <c r="HIV36" s="228"/>
      <c r="HIW36" s="227"/>
      <c r="HIX36" s="228"/>
      <c r="HIY36" s="227"/>
      <c r="HIZ36" s="228"/>
      <c r="HJA36" s="227"/>
      <c r="HJB36" s="228"/>
      <c r="HJC36" s="227"/>
      <c r="HJD36" s="228"/>
      <c r="HJE36" s="227"/>
      <c r="HJF36" s="228"/>
      <c r="HJG36" s="227"/>
      <c r="HJH36" s="228"/>
      <c r="HJI36" s="227"/>
      <c r="HJJ36" s="228"/>
      <c r="HJK36" s="227"/>
      <c r="HJL36" s="228"/>
      <c r="HJM36" s="227"/>
      <c r="HJN36" s="228"/>
      <c r="HJO36" s="227"/>
      <c r="HJP36" s="228"/>
      <c r="HJQ36" s="227"/>
      <c r="HJR36" s="228"/>
      <c r="HJS36" s="227"/>
      <c r="HJT36" s="228"/>
      <c r="HJU36" s="227"/>
      <c r="HJV36" s="228"/>
      <c r="HJW36" s="227"/>
      <c r="HJX36" s="228"/>
      <c r="HJY36" s="227"/>
      <c r="HJZ36" s="228"/>
      <c r="HKA36" s="227"/>
      <c r="HKB36" s="228"/>
      <c r="HKC36" s="227"/>
      <c r="HKD36" s="228"/>
      <c r="HKE36" s="227"/>
      <c r="HKF36" s="228"/>
      <c r="HKG36" s="227"/>
      <c r="HKH36" s="228"/>
      <c r="HKI36" s="227"/>
      <c r="HKJ36" s="228"/>
      <c r="HKK36" s="227"/>
      <c r="HKL36" s="228"/>
      <c r="HKM36" s="227"/>
      <c r="HKN36" s="228"/>
      <c r="HKO36" s="227"/>
      <c r="HKP36" s="228"/>
      <c r="HKQ36" s="227"/>
      <c r="HKR36" s="228"/>
      <c r="HKS36" s="227"/>
      <c r="HKT36" s="228"/>
      <c r="HKU36" s="227"/>
      <c r="HKV36" s="228"/>
      <c r="HKW36" s="227"/>
      <c r="HKX36" s="228"/>
      <c r="HKY36" s="227"/>
      <c r="HKZ36" s="228"/>
      <c r="HLA36" s="227"/>
      <c r="HLB36" s="228"/>
      <c r="HLC36" s="227"/>
      <c r="HLD36" s="228"/>
      <c r="HLE36" s="227"/>
      <c r="HLF36" s="228"/>
      <c r="HLG36" s="227"/>
      <c r="HLH36" s="228"/>
      <c r="HLI36" s="227"/>
      <c r="HLJ36" s="228"/>
      <c r="HLK36" s="227"/>
      <c r="HLL36" s="228"/>
      <c r="HLM36" s="227"/>
      <c r="HLN36" s="228"/>
      <c r="HLO36" s="227"/>
      <c r="HLP36" s="228"/>
      <c r="HLQ36" s="227"/>
      <c r="HLR36" s="228"/>
      <c r="HLS36" s="227"/>
      <c r="HLT36" s="228"/>
      <c r="HLU36" s="227"/>
      <c r="HLV36" s="228"/>
      <c r="HLW36" s="227"/>
      <c r="HLX36" s="228"/>
      <c r="HLY36" s="227"/>
      <c r="HLZ36" s="228"/>
      <c r="HMA36" s="227"/>
      <c r="HMB36" s="228"/>
      <c r="HMC36" s="227"/>
      <c r="HMD36" s="228"/>
      <c r="HME36" s="227"/>
      <c r="HMF36" s="228"/>
      <c r="HMG36" s="227"/>
      <c r="HMH36" s="228"/>
      <c r="HMI36" s="227"/>
      <c r="HMJ36" s="228"/>
      <c r="HMK36" s="227"/>
      <c r="HML36" s="228"/>
      <c r="HMM36" s="227"/>
      <c r="HMN36" s="228"/>
      <c r="HMO36" s="227"/>
      <c r="HMP36" s="228"/>
      <c r="HMQ36" s="227"/>
      <c r="HMR36" s="228"/>
      <c r="HMS36" s="227"/>
      <c r="HMT36" s="228"/>
      <c r="HMU36" s="227"/>
      <c r="HMV36" s="228"/>
      <c r="HMW36" s="227"/>
      <c r="HMX36" s="228"/>
      <c r="HMY36" s="227"/>
      <c r="HMZ36" s="228"/>
      <c r="HNA36" s="227"/>
      <c r="HNB36" s="228"/>
      <c r="HNC36" s="227"/>
      <c r="HND36" s="228"/>
      <c r="HNE36" s="227"/>
      <c r="HNF36" s="228"/>
      <c r="HNG36" s="227"/>
      <c r="HNH36" s="228"/>
      <c r="HNI36" s="227"/>
      <c r="HNJ36" s="228"/>
      <c r="HNK36" s="227"/>
      <c r="HNL36" s="228"/>
      <c r="HNM36" s="227"/>
      <c r="HNN36" s="228"/>
      <c r="HNO36" s="227"/>
      <c r="HNP36" s="228"/>
      <c r="HNQ36" s="227"/>
      <c r="HNR36" s="228"/>
      <c r="HNS36" s="227"/>
      <c r="HNT36" s="228"/>
      <c r="HNU36" s="227"/>
      <c r="HNV36" s="228"/>
      <c r="HNW36" s="227"/>
      <c r="HNX36" s="228"/>
      <c r="HNY36" s="227"/>
      <c r="HNZ36" s="228"/>
      <c r="HOA36" s="227"/>
      <c r="HOB36" s="228"/>
      <c r="HOC36" s="227"/>
      <c r="HOD36" s="228"/>
      <c r="HOE36" s="227"/>
      <c r="HOF36" s="228"/>
      <c r="HOG36" s="227"/>
      <c r="HOH36" s="228"/>
      <c r="HOI36" s="227"/>
      <c r="HOJ36" s="228"/>
      <c r="HOK36" s="227"/>
      <c r="HOL36" s="228"/>
      <c r="HOM36" s="227"/>
      <c r="HON36" s="228"/>
      <c r="HOO36" s="227"/>
      <c r="HOP36" s="228"/>
      <c r="HOQ36" s="227"/>
      <c r="HOR36" s="228"/>
      <c r="HOS36" s="227"/>
      <c r="HOT36" s="228"/>
      <c r="HOU36" s="227"/>
      <c r="HOV36" s="228"/>
      <c r="HOW36" s="227"/>
      <c r="HOX36" s="228"/>
      <c r="HOY36" s="227"/>
      <c r="HOZ36" s="228"/>
      <c r="HPA36" s="227"/>
      <c r="HPB36" s="228"/>
      <c r="HPC36" s="227"/>
      <c r="HPD36" s="228"/>
      <c r="HPE36" s="227"/>
      <c r="HPF36" s="228"/>
      <c r="HPG36" s="227"/>
      <c r="HPH36" s="228"/>
      <c r="HPI36" s="227"/>
      <c r="HPJ36" s="228"/>
      <c r="HPK36" s="227"/>
      <c r="HPL36" s="228"/>
      <c r="HPM36" s="227"/>
      <c r="HPN36" s="228"/>
      <c r="HPO36" s="227"/>
      <c r="HPP36" s="228"/>
      <c r="HPQ36" s="227"/>
      <c r="HPR36" s="228"/>
      <c r="HPS36" s="227"/>
      <c r="HPT36" s="228"/>
      <c r="HPU36" s="227"/>
      <c r="HPV36" s="228"/>
      <c r="HPW36" s="227"/>
      <c r="HPX36" s="228"/>
      <c r="HPY36" s="227"/>
      <c r="HPZ36" s="228"/>
      <c r="HQA36" s="227"/>
      <c r="HQB36" s="228"/>
      <c r="HQC36" s="227"/>
      <c r="HQD36" s="228"/>
      <c r="HQE36" s="227"/>
      <c r="HQF36" s="228"/>
      <c r="HQG36" s="227"/>
      <c r="HQH36" s="228"/>
      <c r="HQI36" s="227"/>
      <c r="HQJ36" s="228"/>
      <c r="HQK36" s="227"/>
      <c r="HQL36" s="228"/>
      <c r="HQM36" s="227"/>
      <c r="HQN36" s="228"/>
      <c r="HQO36" s="227"/>
      <c r="HQP36" s="228"/>
      <c r="HQQ36" s="227"/>
      <c r="HQR36" s="228"/>
      <c r="HQS36" s="227"/>
      <c r="HQT36" s="228"/>
      <c r="HQU36" s="227"/>
      <c r="HQV36" s="228"/>
      <c r="HQW36" s="227"/>
      <c r="HQX36" s="228"/>
      <c r="HQY36" s="227"/>
      <c r="HQZ36" s="228"/>
      <c r="HRA36" s="227"/>
      <c r="HRB36" s="228"/>
      <c r="HRC36" s="227"/>
      <c r="HRD36" s="228"/>
      <c r="HRE36" s="227"/>
      <c r="HRF36" s="228"/>
      <c r="HRG36" s="227"/>
      <c r="HRH36" s="228"/>
      <c r="HRI36" s="227"/>
      <c r="HRJ36" s="228"/>
      <c r="HRK36" s="227"/>
      <c r="HRL36" s="228"/>
      <c r="HRM36" s="227"/>
      <c r="HRN36" s="228"/>
      <c r="HRO36" s="227"/>
      <c r="HRP36" s="228"/>
      <c r="HRQ36" s="227"/>
      <c r="HRR36" s="228"/>
      <c r="HRS36" s="227"/>
      <c r="HRT36" s="228"/>
      <c r="HRU36" s="227"/>
      <c r="HRV36" s="228"/>
      <c r="HRW36" s="227"/>
      <c r="HRX36" s="228"/>
      <c r="HRY36" s="227"/>
      <c r="HRZ36" s="228"/>
      <c r="HSA36" s="227"/>
      <c r="HSB36" s="228"/>
      <c r="HSC36" s="227"/>
      <c r="HSD36" s="228"/>
      <c r="HSE36" s="227"/>
      <c r="HSF36" s="228"/>
      <c r="HSG36" s="227"/>
      <c r="HSH36" s="228"/>
      <c r="HSI36" s="227"/>
      <c r="HSJ36" s="228"/>
      <c r="HSK36" s="227"/>
      <c r="HSL36" s="228"/>
      <c r="HSM36" s="227"/>
      <c r="HSN36" s="228"/>
      <c r="HSO36" s="227"/>
      <c r="HSP36" s="228"/>
      <c r="HSQ36" s="227"/>
      <c r="HSR36" s="228"/>
      <c r="HSS36" s="227"/>
      <c r="HST36" s="228"/>
      <c r="HSU36" s="227"/>
      <c r="HSV36" s="228"/>
      <c r="HSW36" s="227"/>
      <c r="HSX36" s="228"/>
      <c r="HSY36" s="227"/>
      <c r="HSZ36" s="228"/>
      <c r="HTA36" s="227"/>
      <c r="HTB36" s="228"/>
      <c r="HTC36" s="227"/>
      <c r="HTD36" s="228"/>
      <c r="HTE36" s="227"/>
      <c r="HTF36" s="228"/>
      <c r="HTG36" s="227"/>
      <c r="HTH36" s="228"/>
      <c r="HTI36" s="227"/>
      <c r="HTJ36" s="228"/>
      <c r="HTK36" s="227"/>
      <c r="HTL36" s="228"/>
      <c r="HTM36" s="227"/>
      <c r="HTN36" s="228"/>
      <c r="HTO36" s="227"/>
      <c r="HTP36" s="228"/>
      <c r="HTQ36" s="227"/>
      <c r="HTR36" s="228"/>
      <c r="HTS36" s="227"/>
      <c r="HTT36" s="228"/>
      <c r="HTU36" s="227"/>
      <c r="HTV36" s="228"/>
      <c r="HTW36" s="227"/>
      <c r="HTX36" s="228"/>
      <c r="HTY36" s="227"/>
      <c r="HTZ36" s="228"/>
      <c r="HUA36" s="227"/>
      <c r="HUB36" s="228"/>
      <c r="HUC36" s="227"/>
      <c r="HUD36" s="228"/>
      <c r="HUE36" s="227"/>
      <c r="HUF36" s="228"/>
      <c r="HUG36" s="227"/>
      <c r="HUH36" s="228"/>
      <c r="HUI36" s="227"/>
      <c r="HUJ36" s="228"/>
      <c r="HUK36" s="227"/>
      <c r="HUL36" s="228"/>
      <c r="HUM36" s="227"/>
      <c r="HUN36" s="228"/>
      <c r="HUO36" s="227"/>
      <c r="HUP36" s="228"/>
      <c r="HUQ36" s="227"/>
      <c r="HUR36" s="228"/>
      <c r="HUS36" s="227"/>
      <c r="HUT36" s="228"/>
      <c r="HUU36" s="227"/>
      <c r="HUV36" s="228"/>
      <c r="HUW36" s="227"/>
      <c r="HUX36" s="228"/>
      <c r="HUY36" s="227"/>
      <c r="HUZ36" s="228"/>
      <c r="HVA36" s="227"/>
      <c r="HVB36" s="228"/>
      <c r="HVC36" s="227"/>
      <c r="HVD36" s="228"/>
      <c r="HVE36" s="227"/>
      <c r="HVF36" s="228"/>
      <c r="HVG36" s="227"/>
      <c r="HVH36" s="228"/>
      <c r="HVI36" s="227"/>
      <c r="HVJ36" s="228"/>
      <c r="HVK36" s="227"/>
      <c r="HVL36" s="228"/>
      <c r="HVM36" s="227"/>
      <c r="HVN36" s="228"/>
      <c r="HVO36" s="227"/>
      <c r="HVP36" s="228"/>
      <c r="HVQ36" s="227"/>
      <c r="HVR36" s="228"/>
      <c r="HVS36" s="227"/>
      <c r="HVT36" s="228"/>
      <c r="HVU36" s="227"/>
      <c r="HVV36" s="228"/>
      <c r="HVW36" s="227"/>
      <c r="HVX36" s="228"/>
      <c r="HVY36" s="227"/>
      <c r="HVZ36" s="228"/>
      <c r="HWA36" s="227"/>
      <c r="HWB36" s="228"/>
      <c r="HWC36" s="227"/>
      <c r="HWD36" s="228"/>
      <c r="HWE36" s="227"/>
      <c r="HWF36" s="228"/>
      <c r="HWG36" s="227"/>
      <c r="HWH36" s="228"/>
      <c r="HWI36" s="227"/>
      <c r="HWJ36" s="228"/>
      <c r="HWK36" s="227"/>
      <c r="HWL36" s="228"/>
      <c r="HWM36" s="227"/>
      <c r="HWN36" s="228"/>
      <c r="HWO36" s="227"/>
      <c r="HWP36" s="228"/>
      <c r="HWQ36" s="227"/>
      <c r="HWR36" s="228"/>
      <c r="HWS36" s="227"/>
      <c r="HWT36" s="228"/>
      <c r="HWU36" s="227"/>
      <c r="HWV36" s="228"/>
      <c r="HWW36" s="227"/>
      <c r="HWX36" s="228"/>
      <c r="HWY36" s="227"/>
      <c r="HWZ36" s="228"/>
      <c r="HXA36" s="227"/>
      <c r="HXB36" s="228"/>
      <c r="HXC36" s="227"/>
      <c r="HXD36" s="228"/>
      <c r="HXE36" s="227"/>
      <c r="HXF36" s="228"/>
      <c r="HXG36" s="227"/>
      <c r="HXH36" s="228"/>
      <c r="HXI36" s="227"/>
      <c r="HXJ36" s="228"/>
      <c r="HXK36" s="227"/>
      <c r="HXL36" s="228"/>
      <c r="HXM36" s="227"/>
      <c r="HXN36" s="228"/>
      <c r="HXO36" s="227"/>
      <c r="HXP36" s="228"/>
      <c r="HXQ36" s="227"/>
      <c r="HXR36" s="228"/>
      <c r="HXS36" s="227"/>
      <c r="HXT36" s="228"/>
      <c r="HXU36" s="227"/>
      <c r="HXV36" s="228"/>
      <c r="HXW36" s="227"/>
      <c r="HXX36" s="228"/>
      <c r="HXY36" s="227"/>
      <c r="HXZ36" s="228"/>
      <c r="HYA36" s="227"/>
      <c r="HYB36" s="228"/>
      <c r="HYC36" s="227"/>
      <c r="HYD36" s="228"/>
      <c r="HYE36" s="227"/>
      <c r="HYF36" s="228"/>
      <c r="HYG36" s="227"/>
      <c r="HYH36" s="228"/>
      <c r="HYI36" s="227"/>
      <c r="HYJ36" s="228"/>
      <c r="HYK36" s="227"/>
      <c r="HYL36" s="228"/>
      <c r="HYM36" s="227"/>
      <c r="HYN36" s="228"/>
      <c r="HYO36" s="227"/>
      <c r="HYP36" s="228"/>
      <c r="HYQ36" s="227"/>
      <c r="HYR36" s="228"/>
      <c r="HYS36" s="227"/>
      <c r="HYT36" s="228"/>
      <c r="HYU36" s="227"/>
      <c r="HYV36" s="228"/>
      <c r="HYW36" s="227"/>
      <c r="HYX36" s="228"/>
      <c r="HYY36" s="227"/>
      <c r="HYZ36" s="228"/>
      <c r="HZA36" s="227"/>
      <c r="HZB36" s="228"/>
      <c r="HZC36" s="227"/>
      <c r="HZD36" s="228"/>
      <c r="HZE36" s="227"/>
      <c r="HZF36" s="228"/>
      <c r="HZG36" s="227"/>
      <c r="HZH36" s="228"/>
      <c r="HZI36" s="227"/>
      <c r="HZJ36" s="228"/>
      <c r="HZK36" s="227"/>
      <c r="HZL36" s="228"/>
      <c r="HZM36" s="227"/>
      <c r="HZN36" s="228"/>
      <c r="HZO36" s="227"/>
      <c r="HZP36" s="228"/>
      <c r="HZQ36" s="227"/>
      <c r="HZR36" s="228"/>
      <c r="HZS36" s="227"/>
      <c r="HZT36" s="228"/>
      <c r="HZU36" s="227"/>
      <c r="HZV36" s="228"/>
      <c r="HZW36" s="227"/>
      <c r="HZX36" s="228"/>
      <c r="HZY36" s="227"/>
      <c r="HZZ36" s="228"/>
      <c r="IAA36" s="227"/>
      <c r="IAB36" s="228"/>
      <c r="IAC36" s="227"/>
      <c r="IAD36" s="228"/>
      <c r="IAE36" s="227"/>
      <c r="IAF36" s="228"/>
      <c r="IAG36" s="227"/>
      <c r="IAH36" s="228"/>
      <c r="IAI36" s="227"/>
      <c r="IAJ36" s="228"/>
      <c r="IAK36" s="227"/>
      <c r="IAL36" s="228"/>
      <c r="IAM36" s="227"/>
      <c r="IAN36" s="228"/>
      <c r="IAO36" s="227"/>
      <c r="IAP36" s="228"/>
      <c r="IAQ36" s="227"/>
      <c r="IAR36" s="228"/>
      <c r="IAS36" s="227"/>
      <c r="IAT36" s="228"/>
      <c r="IAU36" s="227"/>
      <c r="IAV36" s="228"/>
      <c r="IAW36" s="227"/>
      <c r="IAX36" s="228"/>
      <c r="IAY36" s="227"/>
      <c r="IAZ36" s="228"/>
      <c r="IBA36" s="227"/>
      <c r="IBB36" s="228"/>
      <c r="IBC36" s="227"/>
      <c r="IBD36" s="228"/>
      <c r="IBE36" s="227"/>
      <c r="IBF36" s="228"/>
      <c r="IBG36" s="227"/>
      <c r="IBH36" s="228"/>
      <c r="IBI36" s="227"/>
      <c r="IBJ36" s="228"/>
      <c r="IBK36" s="227"/>
      <c r="IBL36" s="228"/>
      <c r="IBM36" s="227"/>
      <c r="IBN36" s="228"/>
      <c r="IBO36" s="227"/>
      <c r="IBP36" s="228"/>
      <c r="IBQ36" s="227"/>
      <c r="IBR36" s="228"/>
      <c r="IBS36" s="227"/>
      <c r="IBT36" s="228"/>
      <c r="IBU36" s="227"/>
      <c r="IBV36" s="228"/>
      <c r="IBW36" s="227"/>
      <c r="IBX36" s="228"/>
      <c r="IBY36" s="227"/>
      <c r="IBZ36" s="228"/>
      <c r="ICA36" s="227"/>
      <c r="ICB36" s="228"/>
      <c r="ICC36" s="227"/>
      <c r="ICD36" s="228"/>
      <c r="ICE36" s="227"/>
      <c r="ICF36" s="228"/>
      <c r="ICG36" s="227"/>
      <c r="ICH36" s="228"/>
      <c r="ICI36" s="227"/>
      <c r="ICJ36" s="228"/>
      <c r="ICK36" s="227"/>
      <c r="ICL36" s="228"/>
      <c r="ICM36" s="227"/>
      <c r="ICN36" s="228"/>
      <c r="ICO36" s="227"/>
      <c r="ICP36" s="228"/>
      <c r="ICQ36" s="227"/>
      <c r="ICR36" s="228"/>
      <c r="ICS36" s="227"/>
      <c r="ICT36" s="228"/>
      <c r="ICU36" s="227"/>
      <c r="ICV36" s="228"/>
      <c r="ICW36" s="227"/>
      <c r="ICX36" s="228"/>
      <c r="ICY36" s="227"/>
      <c r="ICZ36" s="228"/>
      <c r="IDA36" s="227"/>
      <c r="IDB36" s="228"/>
      <c r="IDC36" s="227"/>
      <c r="IDD36" s="228"/>
      <c r="IDE36" s="227"/>
      <c r="IDF36" s="228"/>
      <c r="IDG36" s="227"/>
      <c r="IDH36" s="228"/>
      <c r="IDI36" s="227"/>
      <c r="IDJ36" s="228"/>
      <c r="IDK36" s="227"/>
      <c r="IDL36" s="228"/>
      <c r="IDM36" s="227"/>
      <c r="IDN36" s="228"/>
      <c r="IDO36" s="227"/>
      <c r="IDP36" s="228"/>
      <c r="IDQ36" s="227"/>
      <c r="IDR36" s="228"/>
      <c r="IDS36" s="227"/>
      <c r="IDT36" s="228"/>
      <c r="IDU36" s="227"/>
      <c r="IDV36" s="228"/>
      <c r="IDW36" s="227"/>
      <c r="IDX36" s="228"/>
      <c r="IDY36" s="227"/>
      <c r="IDZ36" s="228"/>
      <c r="IEA36" s="227"/>
      <c r="IEB36" s="228"/>
      <c r="IEC36" s="227"/>
      <c r="IED36" s="228"/>
      <c r="IEE36" s="227"/>
      <c r="IEF36" s="228"/>
      <c r="IEG36" s="227"/>
      <c r="IEH36" s="228"/>
      <c r="IEI36" s="227"/>
      <c r="IEJ36" s="228"/>
      <c r="IEK36" s="227"/>
      <c r="IEL36" s="228"/>
      <c r="IEM36" s="227"/>
      <c r="IEN36" s="228"/>
      <c r="IEO36" s="227"/>
      <c r="IEP36" s="228"/>
      <c r="IEQ36" s="227"/>
      <c r="IER36" s="228"/>
      <c r="IES36" s="227"/>
      <c r="IET36" s="228"/>
      <c r="IEU36" s="227"/>
      <c r="IEV36" s="228"/>
      <c r="IEW36" s="227"/>
      <c r="IEX36" s="228"/>
      <c r="IEY36" s="227"/>
      <c r="IEZ36" s="228"/>
      <c r="IFA36" s="227"/>
      <c r="IFB36" s="228"/>
      <c r="IFC36" s="227"/>
      <c r="IFD36" s="228"/>
      <c r="IFE36" s="227"/>
      <c r="IFF36" s="228"/>
      <c r="IFG36" s="227"/>
      <c r="IFH36" s="228"/>
      <c r="IFI36" s="227"/>
      <c r="IFJ36" s="228"/>
      <c r="IFK36" s="227"/>
      <c r="IFL36" s="228"/>
      <c r="IFM36" s="227"/>
      <c r="IFN36" s="228"/>
      <c r="IFO36" s="227"/>
      <c r="IFP36" s="228"/>
      <c r="IFQ36" s="227"/>
      <c r="IFR36" s="228"/>
      <c r="IFS36" s="227"/>
      <c r="IFT36" s="228"/>
      <c r="IFU36" s="227"/>
      <c r="IFV36" s="228"/>
      <c r="IFW36" s="227"/>
      <c r="IFX36" s="228"/>
      <c r="IFY36" s="227"/>
      <c r="IFZ36" s="228"/>
      <c r="IGA36" s="227"/>
      <c r="IGB36" s="228"/>
      <c r="IGC36" s="227"/>
      <c r="IGD36" s="228"/>
      <c r="IGE36" s="227"/>
      <c r="IGF36" s="228"/>
      <c r="IGG36" s="227"/>
      <c r="IGH36" s="228"/>
      <c r="IGI36" s="227"/>
      <c r="IGJ36" s="228"/>
      <c r="IGK36" s="227"/>
      <c r="IGL36" s="228"/>
      <c r="IGM36" s="227"/>
      <c r="IGN36" s="228"/>
      <c r="IGO36" s="227"/>
      <c r="IGP36" s="228"/>
      <c r="IGQ36" s="227"/>
      <c r="IGR36" s="228"/>
      <c r="IGS36" s="227"/>
      <c r="IGT36" s="228"/>
      <c r="IGU36" s="227"/>
      <c r="IGV36" s="228"/>
      <c r="IGW36" s="227"/>
      <c r="IGX36" s="228"/>
      <c r="IGY36" s="227"/>
      <c r="IGZ36" s="228"/>
      <c r="IHA36" s="227"/>
      <c r="IHB36" s="228"/>
      <c r="IHC36" s="227"/>
      <c r="IHD36" s="228"/>
      <c r="IHE36" s="227"/>
      <c r="IHF36" s="228"/>
      <c r="IHG36" s="227"/>
      <c r="IHH36" s="228"/>
      <c r="IHI36" s="227"/>
      <c r="IHJ36" s="228"/>
      <c r="IHK36" s="227"/>
      <c r="IHL36" s="228"/>
      <c r="IHM36" s="227"/>
      <c r="IHN36" s="228"/>
      <c r="IHO36" s="227"/>
      <c r="IHP36" s="228"/>
      <c r="IHQ36" s="227"/>
      <c r="IHR36" s="228"/>
      <c r="IHS36" s="227"/>
      <c r="IHT36" s="228"/>
      <c r="IHU36" s="227"/>
      <c r="IHV36" s="228"/>
      <c r="IHW36" s="227"/>
      <c r="IHX36" s="228"/>
      <c r="IHY36" s="227"/>
      <c r="IHZ36" s="228"/>
      <c r="IIA36" s="227"/>
      <c r="IIB36" s="228"/>
      <c r="IIC36" s="227"/>
      <c r="IID36" s="228"/>
      <c r="IIE36" s="227"/>
      <c r="IIF36" s="228"/>
      <c r="IIG36" s="227"/>
      <c r="IIH36" s="228"/>
      <c r="III36" s="227"/>
      <c r="IIJ36" s="228"/>
      <c r="IIK36" s="227"/>
      <c r="IIL36" s="228"/>
      <c r="IIM36" s="227"/>
      <c r="IIN36" s="228"/>
      <c r="IIO36" s="227"/>
      <c r="IIP36" s="228"/>
      <c r="IIQ36" s="227"/>
      <c r="IIR36" s="228"/>
      <c r="IIS36" s="227"/>
      <c r="IIT36" s="228"/>
      <c r="IIU36" s="227"/>
      <c r="IIV36" s="228"/>
      <c r="IIW36" s="227"/>
      <c r="IIX36" s="228"/>
      <c r="IIY36" s="227"/>
      <c r="IIZ36" s="228"/>
      <c r="IJA36" s="227"/>
      <c r="IJB36" s="228"/>
      <c r="IJC36" s="227"/>
      <c r="IJD36" s="228"/>
      <c r="IJE36" s="227"/>
      <c r="IJF36" s="228"/>
      <c r="IJG36" s="227"/>
      <c r="IJH36" s="228"/>
      <c r="IJI36" s="227"/>
      <c r="IJJ36" s="228"/>
      <c r="IJK36" s="227"/>
      <c r="IJL36" s="228"/>
      <c r="IJM36" s="227"/>
      <c r="IJN36" s="228"/>
      <c r="IJO36" s="227"/>
      <c r="IJP36" s="228"/>
      <c r="IJQ36" s="227"/>
      <c r="IJR36" s="228"/>
      <c r="IJS36" s="227"/>
      <c r="IJT36" s="228"/>
      <c r="IJU36" s="227"/>
      <c r="IJV36" s="228"/>
      <c r="IJW36" s="227"/>
      <c r="IJX36" s="228"/>
      <c r="IJY36" s="227"/>
      <c r="IJZ36" s="228"/>
      <c r="IKA36" s="227"/>
      <c r="IKB36" s="228"/>
      <c r="IKC36" s="227"/>
      <c r="IKD36" s="228"/>
      <c r="IKE36" s="227"/>
      <c r="IKF36" s="228"/>
      <c r="IKG36" s="227"/>
      <c r="IKH36" s="228"/>
      <c r="IKI36" s="227"/>
      <c r="IKJ36" s="228"/>
      <c r="IKK36" s="227"/>
      <c r="IKL36" s="228"/>
      <c r="IKM36" s="227"/>
      <c r="IKN36" s="228"/>
      <c r="IKO36" s="227"/>
      <c r="IKP36" s="228"/>
      <c r="IKQ36" s="227"/>
      <c r="IKR36" s="228"/>
      <c r="IKS36" s="227"/>
      <c r="IKT36" s="228"/>
      <c r="IKU36" s="227"/>
      <c r="IKV36" s="228"/>
      <c r="IKW36" s="227"/>
      <c r="IKX36" s="228"/>
      <c r="IKY36" s="227"/>
      <c r="IKZ36" s="228"/>
      <c r="ILA36" s="227"/>
      <c r="ILB36" s="228"/>
      <c r="ILC36" s="227"/>
      <c r="ILD36" s="228"/>
      <c r="ILE36" s="227"/>
      <c r="ILF36" s="228"/>
      <c r="ILG36" s="227"/>
      <c r="ILH36" s="228"/>
      <c r="ILI36" s="227"/>
      <c r="ILJ36" s="228"/>
      <c r="ILK36" s="227"/>
      <c r="ILL36" s="228"/>
      <c r="ILM36" s="227"/>
      <c r="ILN36" s="228"/>
      <c r="ILO36" s="227"/>
      <c r="ILP36" s="228"/>
      <c r="ILQ36" s="227"/>
      <c r="ILR36" s="228"/>
      <c r="ILS36" s="227"/>
      <c r="ILT36" s="228"/>
      <c r="ILU36" s="227"/>
      <c r="ILV36" s="228"/>
      <c r="ILW36" s="227"/>
      <c r="ILX36" s="228"/>
      <c r="ILY36" s="227"/>
      <c r="ILZ36" s="228"/>
      <c r="IMA36" s="227"/>
      <c r="IMB36" s="228"/>
      <c r="IMC36" s="227"/>
      <c r="IMD36" s="228"/>
      <c r="IME36" s="227"/>
      <c r="IMF36" s="228"/>
      <c r="IMG36" s="227"/>
      <c r="IMH36" s="228"/>
      <c r="IMI36" s="227"/>
      <c r="IMJ36" s="228"/>
      <c r="IMK36" s="227"/>
      <c r="IML36" s="228"/>
      <c r="IMM36" s="227"/>
      <c r="IMN36" s="228"/>
      <c r="IMO36" s="227"/>
      <c r="IMP36" s="228"/>
      <c r="IMQ36" s="227"/>
      <c r="IMR36" s="228"/>
      <c r="IMS36" s="227"/>
      <c r="IMT36" s="228"/>
      <c r="IMU36" s="227"/>
      <c r="IMV36" s="228"/>
      <c r="IMW36" s="227"/>
      <c r="IMX36" s="228"/>
      <c r="IMY36" s="227"/>
      <c r="IMZ36" s="228"/>
      <c r="INA36" s="227"/>
      <c r="INB36" s="228"/>
      <c r="INC36" s="227"/>
      <c r="IND36" s="228"/>
      <c r="INE36" s="227"/>
      <c r="INF36" s="228"/>
      <c r="ING36" s="227"/>
      <c r="INH36" s="228"/>
      <c r="INI36" s="227"/>
      <c r="INJ36" s="228"/>
      <c r="INK36" s="227"/>
      <c r="INL36" s="228"/>
      <c r="INM36" s="227"/>
      <c r="INN36" s="228"/>
      <c r="INO36" s="227"/>
      <c r="INP36" s="228"/>
      <c r="INQ36" s="227"/>
      <c r="INR36" s="228"/>
      <c r="INS36" s="227"/>
      <c r="INT36" s="228"/>
      <c r="INU36" s="227"/>
      <c r="INV36" s="228"/>
      <c r="INW36" s="227"/>
      <c r="INX36" s="228"/>
      <c r="INY36" s="227"/>
      <c r="INZ36" s="228"/>
      <c r="IOA36" s="227"/>
      <c r="IOB36" s="228"/>
      <c r="IOC36" s="227"/>
      <c r="IOD36" s="228"/>
      <c r="IOE36" s="227"/>
      <c r="IOF36" s="228"/>
      <c r="IOG36" s="227"/>
      <c r="IOH36" s="228"/>
      <c r="IOI36" s="227"/>
      <c r="IOJ36" s="228"/>
      <c r="IOK36" s="227"/>
      <c r="IOL36" s="228"/>
      <c r="IOM36" s="227"/>
      <c r="ION36" s="228"/>
      <c r="IOO36" s="227"/>
      <c r="IOP36" s="228"/>
      <c r="IOQ36" s="227"/>
      <c r="IOR36" s="228"/>
      <c r="IOS36" s="227"/>
      <c r="IOT36" s="228"/>
      <c r="IOU36" s="227"/>
      <c r="IOV36" s="228"/>
      <c r="IOW36" s="227"/>
      <c r="IOX36" s="228"/>
      <c r="IOY36" s="227"/>
      <c r="IOZ36" s="228"/>
      <c r="IPA36" s="227"/>
      <c r="IPB36" s="228"/>
      <c r="IPC36" s="227"/>
      <c r="IPD36" s="228"/>
      <c r="IPE36" s="227"/>
      <c r="IPF36" s="228"/>
      <c r="IPG36" s="227"/>
      <c r="IPH36" s="228"/>
      <c r="IPI36" s="227"/>
      <c r="IPJ36" s="228"/>
      <c r="IPK36" s="227"/>
      <c r="IPL36" s="228"/>
      <c r="IPM36" s="227"/>
      <c r="IPN36" s="228"/>
      <c r="IPO36" s="227"/>
      <c r="IPP36" s="228"/>
      <c r="IPQ36" s="227"/>
      <c r="IPR36" s="228"/>
      <c r="IPS36" s="227"/>
      <c r="IPT36" s="228"/>
      <c r="IPU36" s="227"/>
      <c r="IPV36" s="228"/>
      <c r="IPW36" s="227"/>
      <c r="IPX36" s="228"/>
      <c r="IPY36" s="227"/>
      <c r="IPZ36" s="228"/>
      <c r="IQA36" s="227"/>
      <c r="IQB36" s="228"/>
      <c r="IQC36" s="227"/>
      <c r="IQD36" s="228"/>
      <c r="IQE36" s="227"/>
      <c r="IQF36" s="228"/>
      <c r="IQG36" s="227"/>
      <c r="IQH36" s="228"/>
      <c r="IQI36" s="227"/>
      <c r="IQJ36" s="228"/>
      <c r="IQK36" s="227"/>
      <c r="IQL36" s="228"/>
      <c r="IQM36" s="227"/>
      <c r="IQN36" s="228"/>
      <c r="IQO36" s="227"/>
      <c r="IQP36" s="228"/>
      <c r="IQQ36" s="227"/>
      <c r="IQR36" s="228"/>
      <c r="IQS36" s="227"/>
      <c r="IQT36" s="228"/>
      <c r="IQU36" s="227"/>
      <c r="IQV36" s="228"/>
      <c r="IQW36" s="227"/>
      <c r="IQX36" s="228"/>
      <c r="IQY36" s="227"/>
      <c r="IQZ36" s="228"/>
      <c r="IRA36" s="227"/>
      <c r="IRB36" s="228"/>
      <c r="IRC36" s="227"/>
      <c r="IRD36" s="228"/>
      <c r="IRE36" s="227"/>
      <c r="IRF36" s="228"/>
      <c r="IRG36" s="227"/>
      <c r="IRH36" s="228"/>
      <c r="IRI36" s="227"/>
      <c r="IRJ36" s="228"/>
      <c r="IRK36" s="227"/>
      <c r="IRL36" s="228"/>
      <c r="IRM36" s="227"/>
      <c r="IRN36" s="228"/>
      <c r="IRO36" s="227"/>
      <c r="IRP36" s="228"/>
      <c r="IRQ36" s="227"/>
      <c r="IRR36" s="228"/>
      <c r="IRS36" s="227"/>
      <c r="IRT36" s="228"/>
      <c r="IRU36" s="227"/>
      <c r="IRV36" s="228"/>
      <c r="IRW36" s="227"/>
      <c r="IRX36" s="228"/>
      <c r="IRY36" s="227"/>
      <c r="IRZ36" s="228"/>
      <c r="ISA36" s="227"/>
      <c r="ISB36" s="228"/>
      <c r="ISC36" s="227"/>
      <c r="ISD36" s="228"/>
      <c r="ISE36" s="227"/>
      <c r="ISF36" s="228"/>
      <c r="ISG36" s="227"/>
      <c r="ISH36" s="228"/>
      <c r="ISI36" s="227"/>
      <c r="ISJ36" s="228"/>
      <c r="ISK36" s="227"/>
      <c r="ISL36" s="228"/>
      <c r="ISM36" s="227"/>
      <c r="ISN36" s="228"/>
      <c r="ISO36" s="227"/>
      <c r="ISP36" s="228"/>
      <c r="ISQ36" s="227"/>
      <c r="ISR36" s="228"/>
      <c r="ISS36" s="227"/>
      <c r="IST36" s="228"/>
      <c r="ISU36" s="227"/>
      <c r="ISV36" s="228"/>
      <c r="ISW36" s="227"/>
      <c r="ISX36" s="228"/>
      <c r="ISY36" s="227"/>
      <c r="ISZ36" s="228"/>
      <c r="ITA36" s="227"/>
      <c r="ITB36" s="228"/>
      <c r="ITC36" s="227"/>
      <c r="ITD36" s="228"/>
      <c r="ITE36" s="227"/>
      <c r="ITF36" s="228"/>
      <c r="ITG36" s="227"/>
      <c r="ITH36" s="228"/>
      <c r="ITI36" s="227"/>
      <c r="ITJ36" s="228"/>
      <c r="ITK36" s="227"/>
      <c r="ITL36" s="228"/>
      <c r="ITM36" s="227"/>
      <c r="ITN36" s="228"/>
      <c r="ITO36" s="227"/>
      <c r="ITP36" s="228"/>
      <c r="ITQ36" s="227"/>
      <c r="ITR36" s="228"/>
      <c r="ITS36" s="227"/>
      <c r="ITT36" s="228"/>
      <c r="ITU36" s="227"/>
      <c r="ITV36" s="228"/>
      <c r="ITW36" s="227"/>
      <c r="ITX36" s="228"/>
      <c r="ITY36" s="227"/>
      <c r="ITZ36" s="228"/>
      <c r="IUA36" s="227"/>
      <c r="IUB36" s="228"/>
      <c r="IUC36" s="227"/>
      <c r="IUD36" s="228"/>
      <c r="IUE36" s="227"/>
      <c r="IUF36" s="228"/>
      <c r="IUG36" s="227"/>
      <c r="IUH36" s="228"/>
      <c r="IUI36" s="227"/>
      <c r="IUJ36" s="228"/>
      <c r="IUK36" s="227"/>
      <c r="IUL36" s="228"/>
      <c r="IUM36" s="227"/>
      <c r="IUN36" s="228"/>
      <c r="IUO36" s="227"/>
      <c r="IUP36" s="228"/>
      <c r="IUQ36" s="227"/>
      <c r="IUR36" s="228"/>
      <c r="IUS36" s="227"/>
      <c r="IUT36" s="228"/>
      <c r="IUU36" s="227"/>
      <c r="IUV36" s="228"/>
      <c r="IUW36" s="227"/>
      <c r="IUX36" s="228"/>
      <c r="IUY36" s="227"/>
      <c r="IUZ36" s="228"/>
      <c r="IVA36" s="227"/>
      <c r="IVB36" s="228"/>
      <c r="IVC36" s="227"/>
      <c r="IVD36" s="228"/>
      <c r="IVE36" s="227"/>
      <c r="IVF36" s="228"/>
      <c r="IVG36" s="227"/>
      <c r="IVH36" s="228"/>
      <c r="IVI36" s="227"/>
      <c r="IVJ36" s="228"/>
      <c r="IVK36" s="227"/>
      <c r="IVL36" s="228"/>
      <c r="IVM36" s="227"/>
      <c r="IVN36" s="228"/>
      <c r="IVO36" s="227"/>
      <c r="IVP36" s="228"/>
      <c r="IVQ36" s="227"/>
      <c r="IVR36" s="228"/>
      <c r="IVS36" s="227"/>
      <c r="IVT36" s="228"/>
      <c r="IVU36" s="227"/>
      <c r="IVV36" s="228"/>
      <c r="IVW36" s="227"/>
      <c r="IVX36" s="228"/>
      <c r="IVY36" s="227"/>
      <c r="IVZ36" s="228"/>
      <c r="IWA36" s="227"/>
      <c r="IWB36" s="228"/>
      <c r="IWC36" s="227"/>
      <c r="IWD36" s="228"/>
      <c r="IWE36" s="227"/>
      <c r="IWF36" s="228"/>
      <c r="IWG36" s="227"/>
      <c r="IWH36" s="228"/>
      <c r="IWI36" s="227"/>
      <c r="IWJ36" s="228"/>
      <c r="IWK36" s="227"/>
      <c r="IWL36" s="228"/>
      <c r="IWM36" s="227"/>
      <c r="IWN36" s="228"/>
      <c r="IWO36" s="227"/>
      <c r="IWP36" s="228"/>
      <c r="IWQ36" s="227"/>
      <c r="IWR36" s="228"/>
      <c r="IWS36" s="227"/>
      <c r="IWT36" s="228"/>
      <c r="IWU36" s="227"/>
      <c r="IWV36" s="228"/>
      <c r="IWW36" s="227"/>
      <c r="IWX36" s="228"/>
      <c r="IWY36" s="227"/>
      <c r="IWZ36" s="228"/>
      <c r="IXA36" s="227"/>
      <c r="IXB36" s="228"/>
      <c r="IXC36" s="227"/>
      <c r="IXD36" s="228"/>
      <c r="IXE36" s="227"/>
      <c r="IXF36" s="228"/>
      <c r="IXG36" s="227"/>
      <c r="IXH36" s="228"/>
      <c r="IXI36" s="227"/>
      <c r="IXJ36" s="228"/>
      <c r="IXK36" s="227"/>
      <c r="IXL36" s="228"/>
      <c r="IXM36" s="227"/>
      <c r="IXN36" s="228"/>
      <c r="IXO36" s="227"/>
      <c r="IXP36" s="228"/>
      <c r="IXQ36" s="227"/>
      <c r="IXR36" s="228"/>
      <c r="IXS36" s="227"/>
      <c r="IXT36" s="228"/>
      <c r="IXU36" s="227"/>
      <c r="IXV36" s="228"/>
      <c r="IXW36" s="227"/>
      <c r="IXX36" s="228"/>
      <c r="IXY36" s="227"/>
      <c r="IXZ36" s="228"/>
      <c r="IYA36" s="227"/>
      <c r="IYB36" s="228"/>
      <c r="IYC36" s="227"/>
      <c r="IYD36" s="228"/>
      <c r="IYE36" s="227"/>
      <c r="IYF36" s="228"/>
      <c r="IYG36" s="227"/>
      <c r="IYH36" s="228"/>
      <c r="IYI36" s="227"/>
      <c r="IYJ36" s="228"/>
      <c r="IYK36" s="227"/>
      <c r="IYL36" s="228"/>
      <c r="IYM36" s="227"/>
      <c r="IYN36" s="228"/>
      <c r="IYO36" s="227"/>
      <c r="IYP36" s="228"/>
      <c r="IYQ36" s="227"/>
      <c r="IYR36" s="228"/>
      <c r="IYS36" s="227"/>
      <c r="IYT36" s="228"/>
      <c r="IYU36" s="227"/>
      <c r="IYV36" s="228"/>
      <c r="IYW36" s="227"/>
      <c r="IYX36" s="228"/>
      <c r="IYY36" s="227"/>
      <c r="IYZ36" s="228"/>
      <c r="IZA36" s="227"/>
      <c r="IZB36" s="228"/>
      <c r="IZC36" s="227"/>
      <c r="IZD36" s="228"/>
      <c r="IZE36" s="227"/>
      <c r="IZF36" s="228"/>
      <c r="IZG36" s="227"/>
      <c r="IZH36" s="228"/>
      <c r="IZI36" s="227"/>
      <c r="IZJ36" s="228"/>
      <c r="IZK36" s="227"/>
      <c r="IZL36" s="228"/>
      <c r="IZM36" s="227"/>
      <c r="IZN36" s="228"/>
      <c r="IZO36" s="227"/>
      <c r="IZP36" s="228"/>
      <c r="IZQ36" s="227"/>
      <c r="IZR36" s="228"/>
      <c r="IZS36" s="227"/>
      <c r="IZT36" s="228"/>
      <c r="IZU36" s="227"/>
      <c r="IZV36" s="228"/>
      <c r="IZW36" s="227"/>
      <c r="IZX36" s="228"/>
      <c r="IZY36" s="227"/>
      <c r="IZZ36" s="228"/>
      <c r="JAA36" s="227"/>
      <c r="JAB36" s="228"/>
      <c r="JAC36" s="227"/>
      <c r="JAD36" s="228"/>
      <c r="JAE36" s="227"/>
      <c r="JAF36" s="228"/>
      <c r="JAG36" s="227"/>
      <c r="JAH36" s="228"/>
      <c r="JAI36" s="227"/>
      <c r="JAJ36" s="228"/>
      <c r="JAK36" s="227"/>
      <c r="JAL36" s="228"/>
      <c r="JAM36" s="227"/>
      <c r="JAN36" s="228"/>
      <c r="JAO36" s="227"/>
      <c r="JAP36" s="228"/>
      <c r="JAQ36" s="227"/>
      <c r="JAR36" s="228"/>
      <c r="JAS36" s="227"/>
      <c r="JAT36" s="228"/>
      <c r="JAU36" s="227"/>
      <c r="JAV36" s="228"/>
      <c r="JAW36" s="227"/>
      <c r="JAX36" s="228"/>
      <c r="JAY36" s="227"/>
      <c r="JAZ36" s="228"/>
      <c r="JBA36" s="227"/>
      <c r="JBB36" s="228"/>
      <c r="JBC36" s="227"/>
      <c r="JBD36" s="228"/>
      <c r="JBE36" s="227"/>
      <c r="JBF36" s="228"/>
      <c r="JBG36" s="227"/>
      <c r="JBH36" s="228"/>
      <c r="JBI36" s="227"/>
      <c r="JBJ36" s="228"/>
      <c r="JBK36" s="227"/>
      <c r="JBL36" s="228"/>
      <c r="JBM36" s="227"/>
      <c r="JBN36" s="228"/>
      <c r="JBO36" s="227"/>
      <c r="JBP36" s="228"/>
      <c r="JBQ36" s="227"/>
      <c r="JBR36" s="228"/>
      <c r="JBS36" s="227"/>
      <c r="JBT36" s="228"/>
      <c r="JBU36" s="227"/>
      <c r="JBV36" s="228"/>
      <c r="JBW36" s="227"/>
      <c r="JBX36" s="228"/>
      <c r="JBY36" s="227"/>
      <c r="JBZ36" s="228"/>
      <c r="JCA36" s="227"/>
      <c r="JCB36" s="228"/>
      <c r="JCC36" s="227"/>
      <c r="JCD36" s="228"/>
      <c r="JCE36" s="227"/>
      <c r="JCF36" s="228"/>
      <c r="JCG36" s="227"/>
      <c r="JCH36" s="228"/>
      <c r="JCI36" s="227"/>
      <c r="JCJ36" s="228"/>
      <c r="JCK36" s="227"/>
      <c r="JCL36" s="228"/>
      <c r="JCM36" s="227"/>
      <c r="JCN36" s="228"/>
      <c r="JCO36" s="227"/>
      <c r="JCP36" s="228"/>
      <c r="JCQ36" s="227"/>
      <c r="JCR36" s="228"/>
      <c r="JCS36" s="227"/>
      <c r="JCT36" s="228"/>
      <c r="JCU36" s="227"/>
      <c r="JCV36" s="228"/>
      <c r="JCW36" s="227"/>
      <c r="JCX36" s="228"/>
      <c r="JCY36" s="227"/>
      <c r="JCZ36" s="228"/>
      <c r="JDA36" s="227"/>
      <c r="JDB36" s="228"/>
      <c r="JDC36" s="227"/>
      <c r="JDD36" s="228"/>
      <c r="JDE36" s="227"/>
      <c r="JDF36" s="228"/>
      <c r="JDG36" s="227"/>
      <c r="JDH36" s="228"/>
      <c r="JDI36" s="227"/>
      <c r="JDJ36" s="228"/>
      <c r="JDK36" s="227"/>
      <c r="JDL36" s="228"/>
      <c r="JDM36" s="227"/>
      <c r="JDN36" s="228"/>
      <c r="JDO36" s="227"/>
      <c r="JDP36" s="228"/>
      <c r="JDQ36" s="227"/>
      <c r="JDR36" s="228"/>
      <c r="JDS36" s="227"/>
      <c r="JDT36" s="228"/>
      <c r="JDU36" s="227"/>
      <c r="JDV36" s="228"/>
      <c r="JDW36" s="227"/>
      <c r="JDX36" s="228"/>
      <c r="JDY36" s="227"/>
      <c r="JDZ36" s="228"/>
      <c r="JEA36" s="227"/>
      <c r="JEB36" s="228"/>
      <c r="JEC36" s="227"/>
      <c r="JED36" s="228"/>
      <c r="JEE36" s="227"/>
      <c r="JEF36" s="228"/>
      <c r="JEG36" s="227"/>
      <c r="JEH36" s="228"/>
      <c r="JEI36" s="227"/>
      <c r="JEJ36" s="228"/>
      <c r="JEK36" s="227"/>
      <c r="JEL36" s="228"/>
      <c r="JEM36" s="227"/>
      <c r="JEN36" s="228"/>
      <c r="JEO36" s="227"/>
      <c r="JEP36" s="228"/>
      <c r="JEQ36" s="227"/>
      <c r="JER36" s="228"/>
      <c r="JES36" s="227"/>
      <c r="JET36" s="228"/>
      <c r="JEU36" s="227"/>
      <c r="JEV36" s="228"/>
      <c r="JEW36" s="227"/>
      <c r="JEX36" s="228"/>
      <c r="JEY36" s="227"/>
      <c r="JEZ36" s="228"/>
      <c r="JFA36" s="227"/>
      <c r="JFB36" s="228"/>
      <c r="JFC36" s="227"/>
      <c r="JFD36" s="228"/>
      <c r="JFE36" s="227"/>
      <c r="JFF36" s="228"/>
      <c r="JFG36" s="227"/>
      <c r="JFH36" s="228"/>
      <c r="JFI36" s="227"/>
      <c r="JFJ36" s="228"/>
      <c r="JFK36" s="227"/>
      <c r="JFL36" s="228"/>
      <c r="JFM36" s="227"/>
      <c r="JFN36" s="228"/>
      <c r="JFO36" s="227"/>
      <c r="JFP36" s="228"/>
      <c r="JFQ36" s="227"/>
      <c r="JFR36" s="228"/>
      <c r="JFS36" s="227"/>
      <c r="JFT36" s="228"/>
      <c r="JFU36" s="227"/>
      <c r="JFV36" s="228"/>
      <c r="JFW36" s="227"/>
      <c r="JFX36" s="228"/>
      <c r="JFY36" s="227"/>
      <c r="JFZ36" s="228"/>
      <c r="JGA36" s="227"/>
      <c r="JGB36" s="228"/>
      <c r="JGC36" s="227"/>
      <c r="JGD36" s="228"/>
      <c r="JGE36" s="227"/>
      <c r="JGF36" s="228"/>
      <c r="JGG36" s="227"/>
      <c r="JGH36" s="228"/>
      <c r="JGI36" s="227"/>
      <c r="JGJ36" s="228"/>
      <c r="JGK36" s="227"/>
      <c r="JGL36" s="228"/>
      <c r="JGM36" s="227"/>
      <c r="JGN36" s="228"/>
      <c r="JGO36" s="227"/>
      <c r="JGP36" s="228"/>
      <c r="JGQ36" s="227"/>
      <c r="JGR36" s="228"/>
      <c r="JGS36" s="227"/>
      <c r="JGT36" s="228"/>
      <c r="JGU36" s="227"/>
      <c r="JGV36" s="228"/>
      <c r="JGW36" s="227"/>
      <c r="JGX36" s="228"/>
      <c r="JGY36" s="227"/>
      <c r="JGZ36" s="228"/>
      <c r="JHA36" s="227"/>
      <c r="JHB36" s="228"/>
      <c r="JHC36" s="227"/>
      <c r="JHD36" s="228"/>
      <c r="JHE36" s="227"/>
      <c r="JHF36" s="228"/>
      <c r="JHG36" s="227"/>
      <c r="JHH36" s="228"/>
      <c r="JHI36" s="227"/>
      <c r="JHJ36" s="228"/>
      <c r="JHK36" s="227"/>
      <c r="JHL36" s="228"/>
      <c r="JHM36" s="227"/>
      <c r="JHN36" s="228"/>
      <c r="JHO36" s="227"/>
      <c r="JHP36" s="228"/>
      <c r="JHQ36" s="227"/>
      <c r="JHR36" s="228"/>
      <c r="JHS36" s="227"/>
      <c r="JHT36" s="228"/>
      <c r="JHU36" s="227"/>
      <c r="JHV36" s="228"/>
      <c r="JHW36" s="227"/>
      <c r="JHX36" s="228"/>
      <c r="JHY36" s="227"/>
      <c r="JHZ36" s="228"/>
      <c r="JIA36" s="227"/>
      <c r="JIB36" s="228"/>
      <c r="JIC36" s="227"/>
      <c r="JID36" s="228"/>
      <c r="JIE36" s="227"/>
      <c r="JIF36" s="228"/>
      <c r="JIG36" s="227"/>
      <c r="JIH36" s="228"/>
      <c r="JII36" s="227"/>
      <c r="JIJ36" s="228"/>
      <c r="JIK36" s="227"/>
      <c r="JIL36" s="228"/>
      <c r="JIM36" s="227"/>
      <c r="JIN36" s="228"/>
      <c r="JIO36" s="227"/>
      <c r="JIP36" s="228"/>
      <c r="JIQ36" s="227"/>
      <c r="JIR36" s="228"/>
      <c r="JIS36" s="227"/>
      <c r="JIT36" s="228"/>
      <c r="JIU36" s="227"/>
      <c r="JIV36" s="228"/>
      <c r="JIW36" s="227"/>
      <c r="JIX36" s="228"/>
      <c r="JIY36" s="227"/>
      <c r="JIZ36" s="228"/>
      <c r="JJA36" s="227"/>
      <c r="JJB36" s="228"/>
      <c r="JJC36" s="227"/>
      <c r="JJD36" s="228"/>
      <c r="JJE36" s="227"/>
      <c r="JJF36" s="228"/>
      <c r="JJG36" s="227"/>
      <c r="JJH36" s="228"/>
      <c r="JJI36" s="227"/>
      <c r="JJJ36" s="228"/>
      <c r="JJK36" s="227"/>
      <c r="JJL36" s="228"/>
      <c r="JJM36" s="227"/>
      <c r="JJN36" s="228"/>
      <c r="JJO36" s="227"/>
      <c r="JJP36" s="228"/>
      <c r="JJQ36" s="227"/>
      <c r="JJR36" s="228"/>
      <c r="JJS36" s="227"/>
      <c r="JJT36" s="228"/>
      <c r="JJU36" s="227"/>
      <c r="JJV36" s="228"/>
      <c r="JJW36" s="227"/>
      <c r="JJX36" s="228"/>
      <c r="JJY36" s="227"/>
      <c r="JJZ36" s="228"/>
      <c r="JKA36" s="227"/>
      <c r="JKB36" s="228"/>
      <c r="JKC36" s="227"/>
      <c r="JKD36" s="228"/>
      <c r="JKE36" s="227"/>
      <c r="JKF36" s="228"/>
      <c r="JKG36" s="227"/>
      <c r="JKH36" s="228"/>
      <c r="JKI36" s="227"/>
      <c r="JKJ36" s="228"/>
      <c r="JKK36" s="227"/>
      <c r="JKL36" s="228"/>
      <c r="JKM36" s="227"/>
      <c r="JKN36" s="228"/>
      <c r="JKO36" s="227"/>
      <c r="JKP36" s="228"/>
      <c r="JKQ36" s="227"/>
      <c r="JKR36" s="228"/>
      <c r="JKS36" s="227"/>
      <c r="JKT36" s="228"/>
      <c r="JKU36" s="227"/>
      <c r="JKV36" s="228"/>
      <c r="JKW36" s="227"/>
      <c r="JKX36" s="228"/>
      <c r="JKY36" s="227"/>
      <c r="JKZ36" s="228"/>
      <c r="JLA36" s="227"/>
      <c r="JLB36" s="228"/>
      <c r="JLC36" s="227"/>
      <c r="JLD36" s="228"/>
      <c r="JLE36" s="227"/>
      <c r="JLF36" s="228"/>
      <c r="JLG36" s="227"/>
      <c r="JLH36" s="228"/>
      <c r="JLI36" s="227"/>
      <c r="JLJ36" s="228"/>
      <c r="JLK36" s="227"/>
      <c r="JLL36" s="228"/>
      <c r="JLM36" s="227"/>
      <c r="JLN36" s="228"/>
      <c r="JLO36" s="227"/>
      <c r="JLP36" s="228"/>
      <c r="JLQ36" s="227"/>
      <c r="JLR36" s="228"/>
      <c r="JLS36" s="227"/>
      <c r="JLT36" s="228"/>
      <c r="JLU36" s="227"/>
      <c r="JLV36" s="228"/>
      <c r="JLW36" s="227"/>
      <c r="JLX36" s="228"/>
      <c r="JLY36" s="227"/>
      <c r="JLZ36" s="228"/>
      <c r="JMA36" s="227"/>
      <c r="JMB36" s="228"/>
      <c r="JMC36" s="227"/>
      <c r="JMD36" s="228"/>
      <c r="JME36" s="227"/>
      <c r="JMF36" s="228"/>
      <c r="JMG36" s="227"/>
      <c r="JMH36" s="228"/>
      <c r="JMI36" s="227"/>
      <c r="JMJ36" s="228"/>
      <c r="JMK36" s="227"/>
      <c r="JML36" s="228"/>
      <c r="JMM36" s="227"/>
      <c r="JMN36" s="228"/>
      <c r="JMO36" s="227"/>
      <c r="JMP36" s="228"/>
      <c r="JMQ36" s="227"/>
      <c r="JMR36" s="228"/>
      <c r="JMS36" s="227"/>
      <c r="JMT36" s="228"/>
      <c r="JMU36" s="227"/>
      <c r="JMV36" s="228"/>
      <c r="JMW36" s="227"/>
      <c r="JMX36" s="228"/>
      <c r="JMY36" s="227"/>
      <c r="JMZ36" s="228"/>
      <c r="JNA36" s="227"/>
      <c r="JNB36" s="228"/>
      <c r="JNC36" s="227"/>
      <c r="JND36" s="228"/>
      <c r="JNE36" s="227"/>
      <c r="JNF36" s="228"/>
      <c r="JNG36" s="227"/>
      <c r="JNH36" s="228"/>
      <c r="JNI36" s="227"/>
      <c r="JNJ36" s="228"/>
      <c r="JNK36" s="227"/>
      <c r="JNL36" s="228"/>
      <c r="JNM36" s="227"/>
      <c r="JNN36" s="228"/>
      <c r="JNO36" s="227"/>
      <c r="JNP36" s="228"/>
      <c r="JNQ36" s="227"/>
      <c r="JNR36" s="228"/>
      <c r="JNS36" s="227"/>
      <c r="JNT36" s="228"/>
      <c r="JNU36" s="227"/>
      <c r="JNV36" s="228"/>
      <c r="JNW36" s="227"/>
      <c r="JNX36" s="228"/>
      <c r="JNY36" s="227"/>
      <c r="JNZ36" s="228"/>
      <c r="JOA36" s="227"/>
      <c r="JOB36" s="228"/>
      <c r="JOC36" s="227"/>
      <c r="JOD36" s="228"/>
      <c r="JOE36" s="227"/>
      <c r="JOF36" s="228"/>
      <c r="JOG36" s="227"/>
      <c r="JOH36" s="228"/>
      <c r="JOI36" s="227"/>
      <c r="JOJ36" s="228"/>
      <c r="JOK36" s="227"/>
      <c r="JOL36" s="228"/>
      <c r="JOM36" s="227"/>
      <c r="JON36" s="228"/>
      <c r="JOO36" s="227"/>
      <c r="JOP36" s="228"/>
      <c r="JOQ36" s="227"/>
      <c r="JOR36" s="228"/>
      <c r="JOS36" s="227"/>
      <c r="JOT36" s="228"/>
      <c r="JOU36" s="227"/>
      <c r="JOV36" s="228"/>
      <c r="JOW36" s="227"/>
      <c r="JOX36" s="228"/>
      <c r="JOY36" s="227"/>
      <c r="JOZ36" s="228"/>
      <c r="JPA36" s="227"/>
      <c r="JPB36" s="228"/>
      <c r="JPC36" s="227"/>
      <c r="JPD36" s="228"/>
      <c r="JPE36" s="227"/>
      <c r="JPF36" s="228"/>
      <c r="JPG36" s="227"/>
      <c r="JPH36" s="228"/>
      <c r="JPI36" s="227"/>
      <c r="JPJ36" s="228"/>
      <c r="JPK36" s="227"/>
      <c r="JPL36" s="228"/>
      <c r="JPM36" s="227"/>
      <c r="JPN36" s="228"/>
      <c r="JPO36" s="227"/>
      <c r="JPP36" s="228"/>
      <c r="JPQ36" s="227"/>
      <c r="JPR36" s="228"/>
      <c r="JPS36" s="227"/>
      <c r="JPT36" s="228"/>
      <c r="JPU36" s="227"/>
      <c r="JPV36" s="228"/>
      <c r="JPW36" s="227"/>
      <c r="JPX36" s="228"/>
      <c r="JPY36" s="227"/>
      <c r="JPZ36" s="228"/>
      <c r="JQA36" s="227"/>
      <c r="JQB36" s="228"/>
      <c r="JQC36" s="227"/>
      <c r="JQD36" s="228"/>
      <c r="JQE36" s="227"/>
      <c r="JQF36" s="228"/>
      <c r="JQG36" s="227"/>
      <c r="JQH36" s="228"/>
      <c r="JQI36" s="227"/>
      <c r="JQJ36" s="228"/>
      <c r="JQK36" s="227"/>
      <c r="JQL36" s="228"/>
      <c r="JQM36" s="227"/>
      <c r="JQN36" s="228"/>
      <c r="JQO36" s="227"/>
      <c r="JQP36" s="228"/>
      <c r="JQQ36" s="227"/>
      <c r="JQR36" s="228"/>
      <c r="JQS36" s="227"/>
      <c r="JQT36" s="228"/>
      <c r="JQU36" s="227"/>
      <c r="JQV36" s="228"/>
      <c r="JQW36" s="227"/>
      <c r="JQX36" s="228"/>
      <c r="JQY36" s="227"/>
      <c r="JQZ36" s="228"/>
      <c r="JRA36" s="227"/>
      <c r="JRB36" s="228"/>
      <c r="JRC36" s="227"/>
      <c r="JRD36" s="228"/>
      <c r="JRE36" s="227"/>
      <c r="JRF36" s="228"/>
      <c r="JRG36" s="227"/>
      <c r="JRH36" s="228"/>
      <c r="JRI36" s="227"/>
      <c r="JRJ36" s="228"/>
      <c r="JRK36" s="227"/>
      <c r="JRL36" s="228"/>
      <c r="JRM36" s="227"/>
      <c r="JRN36" s="228"/>
      <c r="JRO36" s="227"/>
      <c r="JRP36" s="228"/>
      <c r="JRQ36" s="227"/>
      <c r="JRR36" s="228"/>
      <c r="JRS36" s="227"/>
      <c r="JRT36" s="228"/>
      <c r="JRU36" s="227"/>
      <c r="JRV36" s="228"/>
      <c r="JRW36" s="227"/>
      <c r="JRX36" s="228"/>
      <c r="JRY36" s="227"/>
      <c r="JRZ36" s="228"/>
      <c r="JSA36" s="227"/>
      <c r="JSB36" s="228"/>
      <c r="JSC36" s="227"/>
      <c r="JSD36" s="228"/>
      <c r="JSE36" s="227"/>
      <c r="JSF36" s="228"/>
      <c r="JSG36" s="227"/>
      <c r="JSH36" s="228"/>
      <c r="JSI36" s="227"/>
      <c r="JSJ36" s="228"/>
      <c r="JSK36" s="227"/>
      <c r="JSL36" s="228"/>
      <c r="JSM36" s="227"/>
      <c r="JSN36" s="228"/>
      <c r="JSO36" s="227"/>
      <c r="JSP36" s="228"/>
      <c r="JSQ36" s="227"/>
      <c r="JSR36" s="228"/>
      <c r="JSS36" s="227"/>
      <c r="JST36" s="228"/>
      <c r="JSU36" s="227"/>
      <c r="JSV36" s="228"/>
      <c r="JSW36" s="227"/>
      <c r="JSX36" s="228"/>
      <c r="JSY36" s="227"/>
      <c r="JSZ36" s="228"/>
      <c r="JTA36" s="227"/>
      <c r="JTB36" s="228"/>
      <c r="JTC36" s="227"/>
      <c r="JTD36" s="228"/>
      <c r="JTE36" s="227"/>
      <c r="JTF36" s="228"/>
      <c r="JTG36" s="227"/>
      <c r="JTH36" s="228"/>
      <c r="JTI36" s="227"/>
      <c r="JTJ36" s="228"/>
      <c r="JTK36" s="227"/>
      <c r="JTL36" s="228"/>
      <c r="JTM36" s="227"/>
      <c r="JTN36" s="228"/>
      <c r="JTO36" s="227"/>
      <c r="JTP36" s="228"/>
      <c r="JTQ36" s="227"/>
      <c r="JTR36" s="228"/>
      <c r="JTS36" s="227"/>
      <c r="JTT36" s="228"/>
      <c r="JTU36" s="227"/>
      <c r="JTV36" s="228"/>
      <c r="JTW36" s="227"/>
      <c r="JTX36" s="228"/>
      <c r="JTY36" s="227"/>
      <c r="JTZ36" s="228"/>
      <c r="JUA36" s="227"/>
      <c r="JUB36" s="228"/>
      <c r="JUC36" s="227"/>
      <c r="JUD36" s="228"/>
      <c r="JUE36" s="227"/>
      <c r="JUF36" s="228"/>
      <c r="JUG36" s="227"/>
      <c r="JUH36" s="228"/>
      <c r="JUI36" s="227"/>
      <c r="JUJ36" s="228"/>
      <c r="JUK36" s="227"/>
      <c r="JUL36" s="228"/>
      <c r="JUM36" s="227"/>
      <c r="JUN36" s="228"/>
      <c r="JUO36" s="227"/>
      <c r="JUP36" s="228"/>
      <c r="JUQ36" s="227"/>
      <c r="JUR36" s="228"/>
      <c r="JUS36" s="227"/>
      <c r="JUT36" s="228"/>
      <c r="JUU36" s="227"/>
      <c r="JUV36" s="228"/>
      <c r="JUW36" s="227"/>
      <c r="JUX36" s="228"/>
      <c r="JUY36" s="227"/>
      <c r="JUZ36" s="228"/>
      <c r="JVA36" s="227"/>
      <c r="JVB36" s="228"/>
      <c r="JVC36" s="227"/>
      <c r="JVD36" s="228"/>
      <c r="JVE36" s="227"/>
      <c r="JVF36" s="228"/>
      <c r="JVG36" s="227"/>
      <c r="JVH36" s="228"/>
      <c r="JVI36" s="227"/>
      <c r="JVJ36" s="228"/>
      <c r="JVK36" s="227"/>
      <c r="JVL36" s="228"/>
      <c r="JVM36" s="227"/>
      <c r="JVN36" s="228"/>
      <c r="JVO36" s="227"/>
      <c r="JVP36" s="228"/>
      <c r="JVQ36" s="227"/>
      <c r="JVR36" s="228"/>
      <c r="JVS36" s="227"/>
      <c r="JVT36" s="228"/>
      <c r="JVU36" s="227"/>
      <c r="JVV36" s="228"/>
      <c r="JVW36" s="227"/>
      <c r="JVX36" s="228"/>
      <c r="JVY36" s="227"/>
      <c r="JVZ36" s="228"/>
      <c r="JWA36" s="227"/>
      <c r="JWB36" s="228"/>
      <c r="JWC36" s="227"/>
      <c r="JWD36" s="228"/>
      <c r="JWE36" s="227"/>
      <c r="JWF36" s="228"/>
      <c r="JWG36" s="227"/>
      <c r="JWH36" s="228"/>
      <c r="JWI36" s="227"/>
      <c r="JWJ36" s="228"/>
      <c r="JWK36" s="227"/>
      <c r="JWL36" s="228"/>
      <c r="JWM36" s="227"/>
      <c r="JWN36" s="228"/>
      <c r="JWO36" s="227"/>
      <c r="JWP36" s="228"/>
      <c r="JWQ36" s="227"/>
      <c r="JWR36" s="228"/>
      <c r="JWS36" s="227"/>
      <c r="JWT36" s="228"/>
      <c r="JWU36" s="227"/>
      <c r="JWV36" s="228"/>
      <c r="JWW36" s="227"/>
      <c r="JWX36" s="228"/>
      <c r="JWY36" s="227"/>
      <c r="JWZ36" s="228"/>
      <c r="JXA36" s="227"/>
      <c r="JXB36" s="228"/>
      <c r="JXC36" s="227"/>
      <c r="JXD36" s="228"/>
      <c r="JXE36" s="227"/>
      <c r="JXF36" s="228"/>
      <c r="JXG36" s="227"/>
      <c r="JXH36" s="228"/>
      <c r="JXI36" s="227"/>
      <c r="JXJ36" s="228"/>
      <c r="JXK36" s="227"/>
      <c r="JXL36" s="228"/>
      <c r="JXM36" s="227"/>
      <c r="JXN36" s="228"/>
      <c r="JXO36" s="227"/>
      <c r="JXP36" s="228"/>
      <c r="JXQ36" s="227"/>
      <c r="JXR36" s="228"/>
      <c r="JXS36" s="227"/>
      <c r="JXT36" s="228"/>
      <c r="JXU36" s="227"/>
      <c r="JXV36" s="228"/>
      <c r="JXW36" s="227"/>
      <c r="JXX36" s="228"/>
      <c r="JXY36" s="227"/>
      <c r="JXZ36" s="228"/>
      <c r="JYA36" s="227"/>
      <c r="JYB36" s="228"/>
      <c r="JYC36" s="227"/>
      <c r="JYD36" s="228"/>
      <c r="JYE36" s="227"/>
      <c r="JYF36" s="228"/>
      <c r="JYG36" s="227"/>
      <c r="JYH36" s="228"/>
      <c r="JYI36" s="227"/>
      <c r="JYJ36" s="228"/>
      <c r="JYK36" s="227"/>
      <c r="JYL36" s="228"/>
      <c r="JYM36" s="227"/>
      <c r="JYN36" s="228"/>
      <c r="JYO36" s="227"/>
      <c r="JYP36" s="228"/>
      <c r="JYQ36" s="227"/>
      <c r="JYR36" s="228"/>
      <c r="JYS36" s="227"/>
      <c r="JYT36" s="228"/>
      <c r="JYU36" s="227"/>
      <c r="JYV36" s="228"/>
      <c r="JYW36" s="227"/>
      <c r="JYX36" s="228"/>
      <c r="JYY36" s="227"/>
      <c r="JYZ36" s="228"/>
      <c r="JZA36" s="227"/>
      <c r="JZB36" s="228"/>
      <c r="JZC36" s="227"/>
      <c r="JZD36" s="228"/>
      <c r="JZE36" s="227"/>
      <c r="JZF36" s="228"/>
      <c r="JZG36" s="227"/>
      <c r="JZH36" s="228"/>
      <c r="JZI36" s="227"/>
      <c r="JZJ36" s="228"/>
      <c r="JZK36" s="227"/>
      <c r="JZL36" s="228"/>
      <c r="JZM36" s="227"/>
      <c r="JZN36" s="228"/>
      <c r="JZO36" s="227"/>
      <c r="JZP36" s="228"/>
      <c r="JZQ36" s="227"/>
      <c r="JZR36" s="228"/>
      <c r="JZS36" s="227"/>
      <c r="JZT36" s="228"/>
      <c r="JZU36" s="227"/>
      <c r="JZV36" s="228"/>
      <c r="JZW36" s="227"/>
      <c r="JZX36" s="228"/>
      <c r="JZY36" s="227"/>
      <c r="JZZ36" s="228"/>
      <c r="KAA36" s="227"/>
      <c r="KAB36" s="228"/>
      <c r="KAC36" s="227"/>
      <c r="KAD36" s="228"/>
      <c r="KAE36" s="227"/>
      <c r="KAF36" s="228"/>
      <c r="KAG36" s="227"/>
      <c r="KAH36" s="228"/>
      <c r="KAI36" s="227"/>
      <c r="KAJ36" s="228"/>
      <c r="KAK36" s="227"/>
      <c r="KAL36" s="228"/>
      <c r="KAM36" s="227"/>
      <c r="KAN36" s="228"/>
      <c r="KAO36" s="227"/>
      <c r="KAP36" s="228"/>
      <c r="KAQ36" s="227"/>
      <c r="KAR36" s="228"/>
      <c r="KAS36" s="227"/>
      <c r="KAT36" s="228"/>
      <c r="KAU36" s="227"/>
      <c r="KAV36" s="228"/>
      <c r="KAW36" s="227"/>
      <c r="KAX36" s="228"/>
      <c r="KAY36" s="227"/>
      <c r="KAZ36" s="228"/>
      <c r="KBA36" s="227"/>
      <c r="KBB36" s="228"/>
      <c r="KBC36" s="227"/>
      <c r="KBD36" s="228"/>
      <c r="KBE36" s="227"/>
      <c r="KBF36" s="228"/>
      <c r="KBG36" s="227"/>
      <c r="KBH36" s="228"/>
      <c r="KBI36" s="227"/>
      <c r="KBJ36" s="228"/>
      <c r="KBK36" s="227"/>
      <c r="KBL36" s="228"/>
      <c r="KBM36" s="227"/>
      <c r="KBN36" s="228"/>
      <c r="KBO36" s="227"/>
      <c r="KBP36" s="228"/>
      <c r="KBQ36" s="227"/>
      <c r="KBR36" s="228"/>
      <c r="KBS36" s="227"/>
      <c r="KBT36" s="228"/>
      <c r="KBU36" s="227"/>
      <c r="KBV36" s="228"/>
      <c r="KBW36" s="227"/>
      <c r="KBX36" s="228"/>
      <c r="KBY36" s="227"/>
      <c r="KBZ36" s="228"/>
      <c r="KCA36" s="227"/>
      <c r="KCB36" s="228"/>
      <c r="KCC36" s="227"/>
      <c r="KCD36" s="228"/>
      <c r="KCE36" s="227"/>
      <c r="KCF36" s="228"/>
      <c r="KCG36" s="227"/>
      <c r="KCH36" s="228"/>
      <c r="KCI36" s="227"/>
      <c r="KCJ36" s="228"/>
      <c r="KCK36" s="227"/>
      <c r="KCL36" s="228"/>
      <c r="KCM36" s="227"/>
      <c r="KCN36" s="228"/>
      <c r="KCO36" s="227"/>
      <c r="KCP36" s="228"/>
      <c r="KCQ36" s="227"/>
      <c r="KCR36" s="228"/>
      <c r="KCS36" s="227"/>
      <c r="KCT36" s="228"/>
      <c r="KCU36" s="227"/>
      <c r="KCV36" s="228"/>
      <c r="KCW36" s="227"/>
      <c r="KCX36" s="228"/>
      <c r="KCY36" s="227"/>
      <c r="KCZ36" s="228"/>
      <c r="KDA36" s="227"/>
      <c r="KDB36" s="228"/>
      <c r="KDC36" s="227"/>
      <c r="KDD36" s="228"/>
      <c r="KDE36" s="227"/>
      <c r="KDF36" s="228"/>
      <c r="KDG36" s="227"/>
      <c r="KDH36" s="228"/>
      <c r="KDI36" s="227"/>
      <c r="KDJ36" s="228"/>
      <c r="KDK36" s="227"/>
      <c r="KDL36" s="228"/>
      <c r="KDM36" s="227"/>
      <c r="KDN36" s="228"/>
      <c r="KDO36" s="227"/>
      <c r="KDP36" s="228"/>
      <c r="KDQ36" s="227"/>
      <c r="KDR36" s="228"/>
      <c r="KDS36" s="227"/>
      <c r="KDT36" s="228"/>
      <c r="KDU36" s="227"/>
      <c r="KDV36" s="228"/>
      <c r="KDW36" s="227"/>
      <c r="KDX36" s="228"/>
      <c r="KDY36" s="227"/>
      <c r="KDZ36" s="228"/>
      <c r="KEA36" s="227"/>
      <c r="KEB36" s="228"/>
      <c r="KEC36" s="227"/>
      <c r="KED36" s="228"/>
      <c r="KEE36" s="227"/>
      <c r="KEF36" s="228"/>
      <c r="KEG36" s="227"/>
      <c r="KEH36" s="228"/>
      <c r="KEI36" s="227"/>
      <c r="KEJ36" s="228"/>
      <c r="KEK36" s="227"/>
      <c r="KEL36" s="228"/>
      <c r="KEM36" s="227"/>
      <c r="KEN36" s="228"/>
      <c r="KEO36" s="227"/>
      <c r="KEP36" s="228"/>
      <c r="KEQ36" s="227"/>
      <c r="KER36" s="228"/>
      <c r="KES36" s="227"/>
      <c r="KET36" s="228"/>
      <c r="KEU36" s="227"/>
      <c r="KEV36" s="228"/>
      <c r="KEW36" s="227"/>
      <c r="KEX36" s="228"/>
      <c r="KEY36" s="227"/>
      <c r="KEZ36" s="228"/>
      <c r="KFA36" s="227"/>
      <c r="KFB36" s="228"/>
      <c r="KFC36" s="227"/>
      <c r="KFD36" s="228"/>
      <c r="KFE36" s="227"/>
      <c r="KFF36" s="228"/>
      <c r="KFG36" s="227"/>
      <c r="KFH36" s="228"/>
      <c r="KFI36" s="227"/>
      <c r="KFJ36" s="228"/>
      <c r="KFK36" s="227"/>
      <c r="KFL36" s="228"/>
      <c r="KFM36" s="227"/>
      <c r="KFN36" s="228"/>
      <c r="KFO36" s="227"/>
      <c r="KFP36" s="228"/>
      <c r="KFQ36" s="227"/>
      <c r="KFR36" s="228"/>
      <c r="KFS36" s="227"/>
      <c r="KFT36" s="228"/>
      <c r="KFU36" s="227"/>
      <c r="KFV36" s="228"/>
      <c r="KFW36" s="227"/>
      <c r="KFX36" s="228"/>
      <c r="KFY36" s="227"/>
      <c r="KFZ36" s="228"/>
      <c r="KGA36" s="227"/>
      <c r="KGB36" s="228"/>
      <c r="KGC36" s="227"/>
      <c r="KGD36" s="228"/>
      <c r="KGE36" s="227"/>
      <c r="KGF36" s="228"/>
      <c r="KGG36" s="227"/>
      <c r="KGH36" s="228"/>
      <c r="KGI36" s="227"/>
      <c r="KGJ36" s="228"/>
      <c r="KGK36" s="227"/>
      <c r="KGL36" s="228"/>
      <c r="KGM36" s="227"/>
      <c r="KGN36" s="228"/>
      <c r="KGO36" s="227"/>
      <c r="KGP36" s="228"/>
      <c r="KGQ36" s="227"/>
      <c r="KGR36" s="228"/>
      <c r="KGS36" s="227"/>
      <c r="KGT36" s="228"/>
      <c r="KGU36" s="227"/>
      <c r="KGV36" s="228"/>
      <c r="KGW36" s="227"/>
      <c r="KGX36" s="228"/>
      <c r="KGY36" s="227"/>
      <c r="KGZ36" s="228"/>
      <c r="KHA36" s="227"/>
      <c r="KHB36" s="228"/>
      <c r="KHC36" s="227"/>
      <c r="KHD36" s="228"/>
      <c r="KHE36" s="227"/>
      <c r="KHF36" s="228"/>
      <c r="KHG36" s="227"/>
      <c r="KHH36" s="228"/>
      <c r="KHI36" s="227"/>
      <c r="KHJ36" s="228"/>
      <c r="KHK36" s="227"/>
      <c r="KHL36" s="228"/>
      <c r="KHM36" s="227"/>
      <c r="KHN36" s="228"/>
      <c r="KHO36" s="227"/>
      <c r="KHP36" s="228"/>
      <c r="KHQ36" s="227"/>
      <c r="KHR36" s="228"/>
      <c r="KHS36" s="227"/>
      <c r="KHT36" s="228"/>
      <c r="KHU36" s="227"/>
      <c r="KHV36" s="228"/>
      <c r="KHW36" s="227"/>
      <c r="KHX36" s="228"/>
      <c r="KHY36" s="227"/>
      <c r="KHZ36" s="228"/>
      <c r="KIA36" s="227"/>
      <c r="KIB36" s="228"/>
      <c r="KIC36" s="227"/>
      <c r="KID36" s="228"/>
      <c r="KIE36" s="227"/>
      <c r="KIF36" s="228"/>
      <c r="KIG36" s="227"/>
      <c r="KIH36" s="228"/>
      <c r="KII36" s="227"/>
      <c r="KIJ36" s="228"/>
      <c r="KIK36" s="227"/>
      <c r="KIL36" s="228"/>
      <c r="KIM36" s="227"/>
      <c r="KIN36" s="228"/>
      <c r="KIO36" s="227"/>
      <c r="KIP36" s="228"/>
      <c r="KIQ36" s="227"/>
      <c r="KIR36" s="228"/>
      <c r="KIS36" s="227"/>
      <c r="KIT36" s="228"/>
      <c r="KIU36" s="227"/>
      <c r="KIV36" s="228"/>
      <c r="KIW36" s="227"/>
      <c r="KIX36" s="228"/>
      <c r="KIY36" s="227"/>
      <c r="KIZ36" s="228"/>
      <c r="KJA36" s="227"/>
      <c r="KJB36" s="228"/>
      <c r="KJC36" s="227"/>
      <c r="KJD36" s="228"/>
      <c r="KJE36" s="227"/>
      <c r="KJF36" s="228"/>
      <c r="KJG36" s="227"/>
      <c r="KJH36" s="228"/>
      <c r="KJI36" s="227"/>
      <c r="KJJ36" s="228"/>
      <c r="KJK36" s="227"/>
      <c r="KJL36" s="228"/>
      <c r="KJM36" s="227"/>
      <c r="KJN36" s="228"/>
      <c r="KJO36" s="227"/>
      <c r="KJP36" s="228"/>
      <c r="KJQ36" s="227"/>
      <c r="KJR36" s="228"/>
      <c r="KJS36" s="227"/>
      <c r="KJT36" s="228"/>
      <c r="KJU36" s="227"/>
      <c r="KJV36" s="228"/>
      <c r="KJW36" s="227"/>
      <c r="KJX36" s="228"/>
      <c r="KJY36" s="227"/>
      <c r="KJZ36" s="228"/>
      <c r="KKA36" s="227"/>
      <c r="KKB36" s="228"/>
      <c r="KKC36" s="227"/>
      <c r="KKD36" s="228"/>
      <c r="KKE36" s="227"/>
      <c r="KKF36" s="228"/>
      <c r="KKG36" s="227"/>
      <c r="KKH36" s="228"/>
      <c r="KKI36" s="227"/>
      <c r="KKJ36" s="228"/>
      <c r="KKK36" s="227"/>
      <c r="KKL36" s="228"/>
      <c r="KKM36" s="227"/>
      <c r="KKN36" s="228"/>
      <c r="KKO36" s="227"/>
      <c r="KKP36" s="228"/>
      <c r="KKQ36" s="227"/>
      <c r="KKR36" s="228"/>
      <c r="KKS36" s="227"/>
      <c r="KKT36" s="228"/>
      <c r="KKU36" s="227"/>
      <c r="KKV36" s="228"/>
      <c r="KKW36" s="227"/>
      <c r="KKX36" s="228"/>
      <c r="KKY36" s="227"/>
      <c r="KKZ36" s="228"/>
      <c r="KLA36" s="227"/>
      <c r="KLB36" s="228"/>
      <c r="KLC36" s="227"/>
      <c r="KLD36" s="228"/>
      <c r="KLE36" s="227"/>
      <c r="KLF36" s="228"/>
      <c r="KLG36" s="227"/>
      <c r="KLH36" s="228"/>
      <c r="KLI36" s="227"/>
      <c r="KLJ36" s="228"/>
      <c r="KLK36" s="227"/>
      <c r="KLL36" s="228"/>
      <c r="KLM36" s="227"/>
      <c r="KLN36" s="228"/>
      <c r="KLO36" s="227"/>
      <c r="KLP36" s="228"/>
      <c r="KLQ36" s="227"/>
      <c r="KLR36" s="228"/>
      <c r="KLS36" s="227"/>
      <c r="KLT36" s="228"/>
      <c r="KLU36" s="227"/>
      <c r="KLV36" s="228"/>
      <c r="KLW36" s="227"/>
      <c r="KLX36" s="228"/>
      <c r="KLY36" s="227"/>
      <c r="KLZ36" s="228"/>
      <c r="KMA36" s="227"/>
      <c r="KMB36" s="228"/>
      <c r="KMC36" s="227"/>
      <c r="KMD36" s="228"/>
      <c r="KME36" s="227"/>
      <c r="KMF36" s="228"/>
      <c r="KMG36" s="227"/>
      <c r="KMH36" s="228"/>
      <c r="KMI36" s="227"/>
      <c r="KMJ36" s="228"/>
      <c r="KMK36" s="227"/>
      <c r="KML36" s="228"/>
      <c r="KMM36" s="227"/>
      <c r="KMN36" s="228"/>
      <c r="KMO36" s="227"/>
      <c r="KMP36" s="228"/>
      <c r="KMQ36" s="227"/>
      <c r="KMR36" s="228"/>
      <c r="KMS36" s="227"/>
      <c r="KMT36" s="228"/>
      <c r="KMU36" s="227"/>
      <c r="KMV36" s="228"/>
      <c r="KMW36" s="227"/>
      <c r="KMX36" s="228"/>
      <c r="KMY36" s="227"/>
      <c r="KMZ36" s="228"/>
      <c r="KNA36" s="227"/>
      <c r="KNB36" s="228"/>
      <c r="KNC36" s="227"/>
      <c r="KND36" s="228"/>
      <c r="KNE36" s="227"/>
      <c r="KNF36" s="228"/>
      <c r="KNG36" s="227"/>
      <c r="KNH36" s="228"/>
      <c r="KNI36" s="227"/>
      <c r="KNJ36" s="228"/>
      <c r="KNK36" s="227"/>
      <c r="KNL36" s="228"/>
      <c r="KNM36" s="227"/>
      <c r="KNN36" s="228"/>
      <c r="KNO36" s="227"/>
      <c r="KNP36" s="228"/>
      <c r="KNQ36" s="227"/>
      <c r="KNR36" s="228"/>
      <c r="KNS36" s="227"/>
      <c r="KNT36" s="228"/>
      <c r="KNU36" s="227"/>
      <c r="KNV36" s="228"/>
      <c r="KNW36" s="227"/>
      <c r="KNX36" s="228"/>
      <c r="KNY36" s="227"/>
      <c r="KNZ36" s="228"/>
      <c r="KOA36" s="227"/>
      <c r="KOB36" s="228"/>
      <c r="KOC36" s="227"/>
      <c r="KOD36" s="228"/>
      <c r="KOE36" s="227"/>
      <c r="KOF36" s="228"/>
      <c r="KOG36" s="227"/>
      <c r="KOH36" s="228"/>
      <c r="KOI36" s="227"/>
      <c r="KOJ36" s="228"/>
      <c r="KOK36" s="227"/>
      <c r="KOL36" s="228"/>
      <c r="KOM36" s="227"/>
      <c r="KON36" s="228"/>
      <c r="KOO36" s="227"/>
      <c r="KOP36" s="228"/>
      <c r="KOQ36" s="227"/>
      <c r="KOR36" s="228"/>
      <c r="KOS36" s="227"/>
      <c r="KOT36" s="228"/>
      <c r="KOU36" s="227"/>
      <c r="KOV36" s="228"/>
      <c r="KOW36" s="227"/>
      <c r="KOX36" s="228"/>
      <c r="KOY36" s="227"/>
      <c r="KOZ36" s="228"/>
      <c r="KPA36" s="227"/>
      <c r="KPB36" s="228"/>
      <c r="KPC36" s="227"/>
      <c r="KPD36" s="228"/>
      <c r="KPE36" s="227"/>
      <c r="KPF36" s="228"/>
      <c r="KPG36" s="227"/>
      <c r="KPH36" s="228"/>
      <c r="KPI36" s="227"/>
      <c r="KPJ36" s="228"/>
      <c r="KPK36" s="227"/>
      <c r="KPL36" s="228"/>
      <c r="KPM36" s="227"/>
      <c r="KPN36" s="228"/>
      <c r="KPO36" s="227"/>
      <c r="KPP36" s="228"/>
      <c r="KPQ36" s="227"/>
      <c r="KPR36" s="228"/>
      <c r="KPS36" s="227"/>
      <c r="KPT36" s="228"/>
      <c r="KPU36" s="227"/>
      <c r="KPV36" s="228"/>
      <c r="KPW36" s="227"/>
      <c r="KPX36" s="228"/>
      <c r="KPY36" s="227"/>
      <c r="KPZ36" s="228"/>
      <c r="KQA36" s="227"/>
      <c r="KQB36" s="228"/>
      <c r="KQC36" s="227"/>
      <c r="KQD36" s="228"/>
      <c r="KQE36" s="227"/>
      <c r="KQF36" s="228"/>
      <c r="KQG36" s="227"/>
      <c r="KQH36" s="228"/>
      <c r="KQI36" s="227"/>
      <c r="KQJ36" s="228"/>
      <c r="KQK36" s="227"/>
      <c r="KQL36" s="228"/>
      <c r="KQM36" s="227"/>
      <c r="KQN36" s="228"/>
      <c r="KQO36" s="227"/>
      <c r="KQP36" s="228"/>
      <c r="KQQ36" s="227"/>
      <c r="KQR36" s="228"/>
      <c r="KQS36" s="227"/>
      <c r="KQT36" s="228"/>
      <c r="KQU36" s="227"/>
      <c r="KQV36" s="228"/>
      <c r="KQW36" s="227"/>
      <c r="KQX36" s="228"/>
      <c r="KQY36" s="227"/>
      <c r="KQZ36" s="228"/>
      <c r="KRA36" s="227"/>
      <c r="KRB36" s="228"/>
      <c r="KRC36" s="227"/>
      <c r="KRD36" s="228"/>
      <c r="KRE36" s="227"/>
      <c r="KRF36" s="228"/>
      <c r="KRG36" s="227"/>
      <c r="KRH36" s="228"/>
      <c r="KRI36" s="227"/>
      <c r="KRJ36" s="228"/>
      <c r="KRK36" s="227"/>
      <c r="KRL36" s="228"/>
      <c r="KRM36" s="227"/>
      <c r="KRN36" s="228"/>
      <c r="KRO36" s="227"/>
      <c r="KRP36" s="228"/>
      <c r="KRQ36" s="227"/>
      <c r="KRR36" s="228"/>
      <c r="KRS36" s="227"/>
      <c r="KRT36" s="228"/>
      <c r="KRU36" s="227"/>
      <c r="KRV36" s="228"/>
      <c r="KRW36" s="227"/>
      <c r="KRX36" s="228"/>
      <c r="KRY36" s="227"/>
      <c r="KRZ36" s="228"/>
      <c r="KSA36" s="227"/>
      <c r="KSB36" s="228"/>
      <c r="KSC36" s="227"/>
      <c r="KSD36" s="228"/>
      <c r="KSE36" s="227"/>
      <c r="KSF36" s="228"/>
      <c r="KSG36" s="227"/>
      <c r="KSH36" s="228"/>
      <c r="KSI36" s="227"/>
      <c r="KSJ36" s="228"/>
      <c r="KSK36" s="227"/>
      <c r="KSL36" s="228"/>
      <c r="KSM36" s="227"/>
      <c r="KSN36" s="228"/>
      <c r="KSO36" s="227"/>
      <c r="KSP36" s="228"/>
      <c r="KSQ36" s="227"/>
      <c r="KSR36" s="228"/>
      <c r="KSS36" s="227"/>
      <c r="KST36" s="228"/>
      <c r="KSU36" s="227"/>
      <c r="KSV36" s="228"/>
      <c r="KSW36" s="227"/>
      <c r="KSX36" s="228"/>
      <c r="KSY36" s="227"/>
      <c r="KSZ36" s="228"/>
      <c r="KTA36" s="227"/>
      <c r="KTB36" s="228"/>
      <c r="KTC36" s="227"/>
      <c r="KTD36" s="228"/>
      <c r="KTE36" s="227"/>
      <c r="KTF36" s="228"/>
      <c r="KTG36" s="227"/>
      <c r="KTH36" s="228"/>
      <c r="KTI36" s="227"/>
      <c r="KTJ36" s="228"/>
      <c r="KTK36" s="227"/>
      <c r="KTL36" s="228"/>
      <c r="KTM36" s="227"/>
      <c r="KTN36" s="228"/>
      <c r="KTO36" s="227"/>
      <c r="KTP36" s="228"/>
      <c r="KTQ36" s="227"/>
      <c r="KTR36" s="228"/>
      <c r="KTS36" s="227"/>
      <c r="KTT36" s="228"/>
      <c r="KTU36" s="227"/>
      <c r="KTV36" s="228"/>
      <c r="KTW36" s="227"/>
      <c r="KTX36" s="228"/>
      <c r="KTY36" s="227"/>
      <c r="KTZ36" s="228"/>
      <c r="KUA36" s="227"/>
      <c r="KUB36" s="228"/>
      <c r="KUC36" s="227"/>
      <c r="KUD36" s="228"/>
      <c r="KUE36" s="227"/>
      <c r="KUF36" s="228"/>
      <c r="KUG36" s="227"/>
      <c r="KUH36" s="228"/>
      <c r="KUI36" s="227"/>
      <c r="KUJ36" s="228"/>
      <c r="KUK36" s="227"/>
      <c r="KUL36" s="228"/>
      <c r="KUM36" s="227"/>
      <c r="KUN36" s="228"/>
      <c r="KUO36" s="227"/>
      <c r="KUP36" s="228"/>
      <c r="KUQ36" s="227"/>
      <c r="KUR36" s="228"/>
      <c r="KUS36" s="227"/>
      <c r="KUT36" s="228"/>
      <c r="KUU36" s="227"/>
      <c r="KUV36" s="228"/>
      <c r="KUW36" s="227"/>
      <c r="KUX36" s="228"/>
      <c r="KUY36" s="227"/>
      <c r="KUZ36" s="228"/>
      <c r="KVA36" s="227"/>
      <c r="KVB36" s="228"/>
      <c r="KVC36" s="227"/>
      <c r="KVD36" s="228"/>
      <c r="KVE36" s="227"/>
      <c r="KVF36" s="228"/>
      <c r="KVG36" s="227"/>
      <c r="KVH36" s="228"/>
      <c r="KVI36" s="227"/>
      <c r="KVJ36" s="228"/>
      <c r="KVK36" s="227"/>
      <c r="KVL36" s="228"/>
      <c r="KVM36" s="227"/>
      <c r="KVN36" s="228"/>
      <c r="KVO36" s="227"/>
      <c r="KVP36" s="228"/>
      <c r="KVQ36" s="227"/>
      <c r="KVR36" s="228"/>
      <c r="KVS36" s="227"/>
      <c r="KVT36" s="228"/>
      <c r="KVU36" s="227"/>
      <c r="KVV36" s="228"/>
      <c r="KVW36" s="227"/>
      <c r="KVX36" s="228"/>
      <c r="KVY36" s="227"/>
      <c r="KVZ36" s="228"/>
      <c r="KWA36" s="227"/>
      <c r="KWB36" s="228"/>
      <c r="KWC36" s="227"/>
      <c r="KWD36" s="228"/>
      <c r="KWE36" s="227"/>
      <c r="KWF36" s="228"/>
      <c r="KWG36" s="227"/>
      <c r="KWH36" s="228"/>
      <c r="KWI36" s="227"/>
      <c r="KWJ36" s="228"/>
      <c r="KWK36" s="227"/>
      <c r="KWL36" s="228"/>
      <c r="KWM36" s="227"/>
      <c r="KWN36" s="228"/>
      <c r="KWO36" s="227"/>
      <c r="KWP36" s="228"/>
      <c r="KWQ36" s="227"/>
      <c r="KWR36" s="228"/>
      <c r="KWS36" s="227"/>
      <c r="KWT36" s="228"/>
      <c r="KWU36" s="227"/>
      <c r="KWV36" s="228"/>
      <c r="KWW36" s="227"/>
      <c r="KWX36" s="228"/>
      <c r="KWY36" s="227"/>
      <c r="KWZ36" s="228"/>
      <c r="KXA36" s="227"/>
      <c r="KXB36" s="228"/>
      <c r="KXC36" s="227"/>
      <c r="KXD36" s="228"/>
      <c r="KXE36" s="227"/>
      <c r="KXF36" s="228"/>
      <c r="KXG36" s="227"/>
      <c r="KXH36" s="228"/>
      <c r="KXI36" s="227"/>
      <c r="KXJ36" s="228"/>
      <c r="KXK36" s="227"/>
      <c r="KXL36" s="228"/>
      <c r="KXM36" s="227"/>
      <c r="KXN36" s="228"/>
      <c r="KXO36" s="227"/>
      <c r="KXP36" s="228"/>
      <c r="KXQ36" s="227"/>
      <c r="KXR36" s="228"/>
      <c r="KXS36" s="227"/>
      <c r="KXT36" s="228"/>
      <c r="KXU36" s="227"/>
      <c r="KXV36" s="228"/>
      <c r="KXW36" s="227"/>
      <c r="KXX36" s="228"/>
      <c r="KXY36" s="227"/>
      <c r="KXZ36" s="228"/>
      <c r="KYA36" s="227"/>
      <c r="KYB36" s="228"/>
      <c r="KYC36" s="227"/>
      <c r="KYD36" s="228"/>
      <c r="KYE36" s="227"/>
      <c r="KYF36" s="228"/>
      <c r="KYG36" s="227"/>
      <c r="KYH36" s="228"/>
      <c r="KYI36" s="227"/>
      <c r="KYJ36" s="228"/>
      <c r="KYK36" s="227"/>
      <c r="KYL36" s="228"/>
      <c r="KYM36" s="227"/>
      <c r="KYN36" s="228"/>
      <c r="KYO36" s="227"/>
      <c r="KYP36" s="228"/>
      <c r="KYQ36" s="227"/>
      <c r="KYR36" s="228"/>
      <c r="KYS36" s="227"/>
      <c r="KYT36" s="228"/>
      <c r="KYU36" s="227"/>
      <c r="KYV36" s="228"/>
      <c r="KYW36" s="227"/>
      <c r="KYX36" s="228"/>
      <c r="KYY36" s="227"/>
      <c r="KYZ36" s="228"/>
      <c r="KZA36" s="227"/>
      <c r="KZB36" s="228"/>
      <c r="KZC36" s="227"/>
      <c r="KZD36" s="228"/>
      <c r="KZE36" s="227"/>
      <c r="KZF36" s="228"/>
      <c r="KZG36" s="227"/>
      <c r="KZH36" s="228"/>
      <c r="KZI36" s="227"/>
      <c r="KZJ36" s="228"/>
      <c r="KZK36" s="227"/>
      <c r="KZL36" s="228"/>
      <c r="KZM36" s="227"/>
      <c r="KZN36" s="228"/>
      <c r="KZO36" s="227"/>
      <c r="KZP36" s="228"/>
      <c r="KZQ36" s="227"/>
      <c r="KZR36" s="228"/>
      <c r="KZS36" s="227"/>
      <c r="KZT36" s="228"/>
      <c r="KZU36" s="227"/>
      <c r="KZV36" s="228"/>
      <c r="KZW36" s="227"/>
      <c r="KZX36" s="228"/>
      <c r="KZY36" s="227"/>
      <c r="KZZ36" s="228"/>
      <c r="LAA36" s="227"/>
      <c r="LAB36" s="228"/>
      <c r="LAC36" s="227"/>
      <c r="LAD36" s="228"/>
      <c r="LAE36" s="227"/>
      <c r="LAF36" s="228"/>
      <c r="LAG36" s="227"/>
      <c r="LAH36" s="228"/>
      <c r="LAI36" s="227"/>
      <c r="LAJ36" s="228"/>
      <c r="LAK36" s="227"/>
      <c r="LAL36" s="228"/>
      <c r="LAM36" s="227"/>
      <c r="LAN36" s="228"/>
      <c r="LAO36" s="227"/>
      <c r="LAP36" s="228"/>
      <c r="LAQ36" s="227"/>
      <c r="LAR36" s="228"/>
      <c r="LAS36" s="227"/>
      <c r="LAT36" s="228"/>
      <c r="LAU36" s="227"/>
      <c r="LAV36" s="228"/>
      <c r="LAW36" s="227"/>
      <c r="LAX36" s="228"/>
      <c r="LAY36" s="227"/>
      <c r="LAZ36" s="228"/>
      <c r="LBA36" s="227"/>
      <c r="LBB36" s="228"/>
      <c r="LBC36" s="227"/>
      <c r="LBD36" s="228"/>
      <c r="LBE36" s="227"/>
      <c r="LBF36" s="228"/>
      <c r="LBG36" s="227"/>
      <c r="LBH36" s="228"/>
      <c r="LBI36" s="227"/>
      <c r="LBJ36" s="228"/>
      <c r="LBK36" s="227"/>
      <c r="LBL36" s="228"/>
      <c r="LBM36" s="227"/>
      <c r="LBN36" s="228"/>
      <c r="LBO36" s="227"/>
      <c r="LBP36" s="228"/>
      <c r="LBQ36" s="227"/>
      <c r="LBR36" s="228"/>
      <c r="LBS36" s="227"/>
      <c r="LBT36" s="228"/>
      <c r="LBU36" s="227"/>
      <c r="LBV36" s="228"/>
      <c r="LBW36" s="227"/>
      <c r="LBX36" s="228"/>
      <c r="LBY36" s="227"/>
      <c r="LBZ36" s="228"/>
      <c r="LCA36" s="227"/>
      <c r="LCB36" s="228"/>
      <c r="LCC36" s="227"/>
      <c r="LCD36" s="228"/>
      <c r="LCE36" s="227"/>
      <c r="LCF36" s="228"/>
      <c r="LCG36" s="227"/>
      <c r="LCH36" s="228"/>
      <c r="LCI36" s="227"/>
      <c r="LCJ36" s="228"/>
      <c r="LCK36" s="227"/>
      <c r="LCL36" s="228"/>
      <c r="LCM36" s="227"/>
      <c r="LCN36" s="228"/>
      <c r="LCO36" s="227"/>
      <c r="LCP36" s="228"/>
      <c r="LCQ36" s="227"/>
      <c r="LCR36" s="228"/>
      <c r="LCS36" s="227"/>
      <c r="LCT36" s="228"/>
      <c r="LCU36" s="227"/>
      <c r="LCV36" s="228"/>
      <c r="LCW36" s="227"/>
      <c r="LCX36" s="228"/>
      <c r="LCY36" s="227"/>
      <c r="LCZ36" s="228"/>
      <c r="LDA36" s="227"/>
      <c r="LDB36" s="228"/>
      <c r="LDC36" s="227"/>
      <c r="LDD36" s="228"/>
      <c r="LDE36" s="227"/>
      <c r="LDF36" s="228"/>
      <c r="LDG36" s="227"/>
      <c r="LDH36" s="228"/>
      <c r="LDI36" s="227"/>
      <c r="LDJ36" s="228"/>
      <c r="LDK36" s="227"/>
      <c r="LDL36" s="228"/>
      <c r="LDM36" s="227"/>
      <c r="LDN36" s="228"/>
      <c r="LDO36" s="227"/>
      <c r="LDP36" s="228"/>
      <c r="LDQ36" s="227"/>
      <c r="LDR36" s="228"/>
      <c r="LDS36" s="227"/>
      <c r="LDT36" s="228"/>
      <c r="LDU36" s="227"/>
      <c r="LDV36" s="228"/>
      <c r="LDW36" s="227"/>
      <c r="LDX36" s="228"/>
      <c r="LDY36" s="227"/>
      <c r="LDZ36" s="228"/>
      <c r="LEA36" s="227"/>
      <c r="LEB36" s="228"/>
      <c r="LEC36" s="227"/>
      <c r="LED36" s="228"/>
      <c r="LEE36" s="227"/>
      <c r="LEF36" s="228"/>
      <c r="LEG36" s="227"/>
      <c r="LEH36" s="228"/>
      <c r="LEI36" s="227"/>
      <c r="LEJ36" s="228"/>
      <c r="LEK36" s="227"/>
      <c r="LEL36" s="228"/>
      <c r="LEM36" s="227"/>
      <c r="LEN36" s="228"/>
      <c r="LEO36" s="227"/>
      <c r="LEP36" s="228"/>
      <c r="LEQ36" s="227"/>
      <c r="LER36" s="228"/>
      <c r="LES36" s="227"/>
      <c r="LET36" s="228"/>
      <c r="LEU36" s="227"/>
      <c r="LEV36" s="228"/>
      <c r="LEW36" s="227"/>
      <c r="LEX36" s="228"/>
      <c r="LEY36" s="227"/>
      <c r="LEZ36" s="228"/>
      <c r="LFA36" s="227"/>
      <c r="LFB36" s="228"/>
      <c r="LFC36" s="227"/>
      <c r="LFD36" s="228"/>
      <c r="LFE36" s="227"/>
      <c r="LFF36" s="228"/>
      <c r="LFG36" s="227"/>
      <c r="LFH36" s="228"/>
      <c r="LFI36" s="227"/>
      <c r="LFJ36" s="228"/>
      <c r="LFK36" s="227"/>
      <c r="LFL36" s="228"/>
      <c r="LFM36" s="227"/>
      <c r="LFN36" s="228"/>
      <c r="LFO36" s="227"/>
      <c r="LFP36" s="228"/>
      <c r="LFQ36" s="227"/>
      <c r="LFR36" s="228"/>
      <c r="LFS36" s="227"/>
      <c r="LFT36" s="228"/>
      <c r="LFU36" s="227"/>
      <c r="LFV36" s="228"/>
      <c r="LFW36" s="227"/>
      <c r="LFX36" s="228"/>
      <c r="LFY36" s="227"/>
      <c r="LFZ36" s="228"/>
      <c r="LGA36" s="227"/>
      <c r="LGB36" s="228"/>
      <c r="LGC36" s="227"/>
      <c r="LGD36" s="228"/>
      <c r="LGE36" s="227"/>
      <c r="LGF36" s="228"/>
      <c r="LGG36" s="227"/>
      <c r="LGH36" s="228"/>
      <c r="LGI36" s="227"/>
      <c r="LGJ36" s="228"/>
      <c r="LGK36" s="227"/>
      <c r="LGL36" s="228"/>
      <c r="LGM36" s="227"/>
      <c r="LGN36" s="228"/>
      <c r="LGO36" s="227"/>
      <c r="LGP36" s="228"/>
      <c r="LGQ36" s="227"/>
      <c r="LGR36" s="228"/>
      <c r="LGS36" s="227"/>
      <c r="LGT36" s="228"/>
      <c r="LGU36" s="227"/>
      <c r="LGV36" s="228"/>
      <c r="LGW36" s="227"/>
      <c r="LGX36" s="228"/>
      <c r="LGY36" s="227"/>
      <c r="LGZ36" s="228"/>
      <c r="LHA36" s="227"/>
      <c r="LHB36" s="228"/>
      <c r="LHC36" s="227"/>
      <c r="LHD36" s="228"/>
      <c r="LHE36" s="227"/>
      <c r="LHF36" s="228"/>
      <c r="LHG36" s="227"/>
      <c r="LHH36" s="228"/>
      <c r="LHI36" s="227"/>
      <c r="LHJ36" s="228"/>
      <c r="LHK36" s="227"/>
      <c r="LHL36" s="228"/>
      <c r="LHM36" s="227"/>
      <c r="LHN36" s="228"/>
      <c r="LHO36" s="227"/>
      <c r="LHP36" s="228"/>
      <c r="LHQ36" s="227"/>
      <c r="LHR36" s="228"/>
      <c r="LHS36" s="227"/>
      <c r="LHT36" s="228"/>
      <c r="LHU36" s="227"/>
      <c r="LHV36" s="228"/>
      <c r="LHW36" s="227"/>
      <c r="LHX36" s="228"/>
      <c r="LHY36" s="227"/>
      <c r="LHZ36" s="228"/>
      <c r="LIA36" s="227"/>
      <c r="LIB36" s="228"/>
      <c r="LIC36" s="227"/>
      <c r="LID36" s="228"/>
      <c r="LIE36" s="227"/>
      <c r="LIF36" s="228"/>
      <c r="LIG36" s="227"/>
      <c r="LIH36" s="228"/>
      <c r="LII36" s="227"/>
      <c r="LIJ36" s="228"/>
      <c r="LIK36" s="227"/>
      <c r="LIL36" s="228"/>
      <c r="LIM36" s="227"/>
      <c r="LIN36" s="228"/>
      <c r="LIO36" s="227"/>
      <c r="LIP36" s="228"/>
      <c r="LIQ36" s="227"/>
      <c r="LIR36" s="228"/>
      <c r="LIS36" s="227"/>
      <c r="LIT36" s="228"/>
      <c r="LIU36" s="227"/>
      <c r="LIV36" s="228"/>
      <c r="LIW36" s="227"/>
      <c r="LIX36" s="228"/>
      <c r="LIY36" s="227"/>
      <c r="LIZ36" s="228"/>
      <c r="LJA36" s="227"/>
      <c r="LJB36" s="228"/>
      <c r="LJC36" s="227"/>
      <c r="LJD36" s="228"/>
      <c r="LJE36" s="227"/>
      <c r="LJF36" s="228"/>
      <c r="LJG36" s="227"/>
      <c r="LJH36" s="228"/>
      <c r="LJI36" s="227"/>
      <c r="LJJ36" s="228"/>
      <c r="LJK36" s="227"/>
      <c r="LJL36" s="228"/>
      <c r="LJM36" s="227"/>
      <c r="LJN36" s="228"/>
      <c r="LJO36" s="227"/>
      <c r="LJP36" s="228"/>
      <c r="LJQ36" s="227"/>
      <c r="LJR36" s="228"/>
      <c r="LJS36" s="227"/>
      <c r="LJT36" s="228"/>
      <c r="LJU36" s="227"/>
      <c r="LJV36" s="228"/>
      <c r="LJW36" s="227"/>
      <c r="LJX36" s="228"/>
      <c r="LJY36" s="227"/>
      <c r="LJZ36" s="228"/>
      <c r="LKA36" s="227"/>
      <c r="LKB36" s="228"/>
      <c r="LKC36" s="227"/>
      <c r="LKD36" s="228"/>
      <c r="LKE36" s="227"/>
      <c r="LKF36" s="228"/>
      <c r="LKG36" s="227"/>
      <c r="LKH36" s="228"/>
      <c r="LKI36" s="227"/>
      <c r="LKJ36" s="228"/>
      <c r="LKK36" s="227"/>
      <c r="LKL36" s="228"/>
      <c r="LKM36" s="227"/>
      <c r="LKN36" s="228"/>
      <c r="LKO36" s="227"/>
      <c r="LKP36" s="228"/>
      <c r="LKQ36" s="227"/>
      <c r="LKR36" s="228"/>
      <c r="LKS36" s="227"/>
      <c r="LKT36" s="228"/>
      <c r="LKU36" s="227"/>
      <c r="LKV36" s="228"/>
      <c r="LKW36" s="227"/>
      <c r="LKX36" s="228"/>
      <c r="LKY36" s="227"/>
      <c r="LKZ36" s="228"/>
      <c r="LLA36" s="227"/>
      <c r="LLB36" s="228"/>
      <c r="LLC36" s="227"/>
      <c r="LLD36" s="228"/>
      <c r="LLE36" s="227"/>
      <c r="LLF36" s="228"/>
      <c r="LLG36" s="227"/>
      <c r="LLH36" s="228"/>
      <c r="LLI36" s="227"/>
      <c r="LLJ36" s="228"/>
      <c r="LLK36" s="227"/>
      <c r="LLL36" s="228"/>
      <c r="LLM36" s="227"/>
      <c r="LLN36" s="228"/>
      <c r="LLO36" s="227"/>
      <c r="LLP36" s="228"/>
      <c r="LLQ36" s="227"/>
      <c r="LLR36" s="228"/>
      <c r="LLS36" s="227"/>
      <c r="LLT36" s="228"/>
      <c r="LLU36" s="227"/>
      <c r="LLV36" s="228"/>
      <c r="LLW36" s="227"/>
      <c r="LLX36" s="228"/>
      <c r="LLY36" s="227"/>
      <c r="LLZ36" s="228"/>
      <c r="LMA36" s="227"/>
      <c r="LMB36" s="228"/>
      <c r="LMC36" s="227"/>
      <c r="LMD36" s="228"/>
      <c r="LME36" s="227"/>
      <c r="LMF36" s="228"/>
      <c r="LMG36" s="227"/>
      <c r="LMH36" s="228"/>
      <c r="LMI36" s="227"/>
      <c r="LMJ36" s="228"/>
      <c r="LMK36" s="227"/>
      <c r="LML36" s="228"/>
      <c r="LMM36" s="227"/>
      <c r="LMN36" s="228"/>
      <c r="LMO36" s="227"/>
      <c r="LMP36" s="228"/>
      <c r="LMQ36" s="227"/>
      <c r="LMR36" s="228"/>
      <c r="LMS36" s="227"/>
      <c r="LMT36" s="228"/>
      <c r="LMU36" s="227"/>
      <c r="LMV36" s="228"/>
      <c r="LMW36" s="227"/>
      <c r="LMX36" s="228"/>
      <c r="LMY36" s="227"/>
      <c r="LMZ36" s="228"/>
      <c r="LNA36" s="227"/>
      <c r="LNB36" s="228"/>
      <c r="LNC36" s="227"/>
      <c r="LND36" s="228"/>
      <c r="LNE36" s="227"/>
      <c r="LNF36" s="228"/>
      <c r="LNG36" s="227"/>
      <c r="LNH36" s="228"/>
      <c r="LNI36" s="227"/>
      <c r="LNJ36" s="228"/>
      <c r="LNK36" s="227"/>
      <c r="LNL36" s="228"/>
      <c r="LNM36" s="227"/>
      <c r="LNN36" s="228"/>
      <c r="LNO36" s="227"/>
      <c r="LNP36" s="228"/>
      <c r="LNQ36" s="227"/>
      <c r="LNR36" s="228"/>
      <c r="LNS36" s="227"/>
      <c r="LNT36" s="228"/>
      <c r="LNU36" s="227"/>
      <c r="LNV36" s="228"/>
      <c r="LNW36" s="227"/>
      <c r="LNX36" s="228"/>
      <c r="LNY36" s="227"/>
      <c r="LNZ36" s="228"/>
      <c r="LOA36" s="227"/>
      <c r="LOB36" s="228"/>
      <c r="LOC36" s="227"/>
      <c r="LOD36" s="228"/>
      <c r="LOE36" s="227"/>
      <c r="LOF36" s="228"/>
      <c r="LOG36" s="227"/>
      <c r="LOH36" s="228"/>
      <c r="LOI36" s="227"/>
      <c r="LOJ36" s="228"/>
      <c r="LOK36" s="227"/>
      <c r="LOL36" s="228"/>
      <c r="LOM36" s="227"/>
      <c r="LON36" s="228"/>
      <c r="LOO36" s="227"/>
      <c r="LOP36" s="228"/>
      <c r="LOQ36" s="227"/>
      <c r="LOR36" s="228"/>
      <c r="LOS36" s="227"/>
      <c r="LOT36" s="228"/>
      <c r="LOU36" s="227"/>
      <c r="LOV36" s="228"/>
      <c r="LOW36" s="227"/>
      <c r="LOX36" s="228"/>
      <c r="LOY36" s="227"/>
      <c r="LOZ36" s="228"/>
      <c r="LPA36" s="227"/>
      <c r="LPB36" s="228"/>
      <c r="LPC36" s="227"/>
      <c r="LPD36" s="228"/>
      <c r="LPE36" s="227"/>
      <c r="LPF36" s="228"/>
      <c r="LPG36" s="227"/>
      <c r="LPH36" s="228"/>
      <c r="LPI36" s="227"/>
      <c r="LPJ36" s="228"/>
      <c r="LPK36" s="227"/>
      <c r="LPL36" s="228"/>
      <c r="LPM36" s="227"/>
      <c r="LPN36" s="228"/>
      <c r="LPO36" s="227"/>
      <c r="LPP36" s="228"/>
      <c r="LPQ36" s="227"/>
      <c r="LPR36" s="228"/>
      <c r="LPS36" s="227"/>
      <c r="LPT36" s="228"/>
      <c r="LPU36" s="227"/>
      <c r="LPV36" s="228"/>
      <c r="LPW36" s="227"/>
      <c r="LPX36" s="228"/>
      <c r="LPY36" s="227"/>
      <c r="LPZ36" s="228"/>
      <c r="LQA36" s="227"/>
      <c r="LQB36" s="228"/>
      <c r="LQC36" s="227"/>
      <c r="LQD36" s="228"/>
      <c r="LQE36" s="227"/>
      <c r="LQF36" s="228"/>
      <c r="LQG36" s="227"/>
      <c r="LQH36" s="228"/>
      <c r="LQI36" s="227"/>
      <c r="LQJ36" s="228"/>
      <c r="LQK36" s="227"/>
      <c r="LQL36" s="228"/>
      <c r="LQM36" s="227"/>
      <c r="LQN36" s="228"/>
      <c r="LQO36" s="227"/>
      <c r="LQP36" s="228"/>
      <c r="LQQ36" s="227"/>
      <c r="LQR36" s="228"/>
      <c r="LQS36" s="227"/>
      <c r="LQT36" s="228"/>
      <c r="LQU36" s="227"/>
      <c r="LQV36" s="228"/>
      <c r="LQW36" s="227"/>
      <c r="LQX36" s="228"/>
      <c r="LQY36" s="227"/>
      <c r="LQZ36" s="228"/>
      <c r="LRA36" s="227"/>
      <c r="LRB36" s="228"/>
      <c r="LRC36" s="227"/>
      <c r="LRD36" s="228"/>
      <c r="LRE36" s="227"/>
      <c r="LRF36" s="228"/>
      <c r="LRG36" s="227"/>
      <c r="LRH36" s="228"/>
      <c r="LRI36" s="227"/>
      <c r="LRJ36" s="228"/>
      <c r="LRK36" s="227"/>
      <c r="LRL36" s="228"/>
      <c r="LRM36" s="227"/>
      <c r="LRN36" s="228"/>
      <c r="LRO36" s="227"/>
      <c r="LRP36" s="228"/>
      <c r="LRQ36" s="227"/>
      <c r="LRR36" s="228"/>
      <c r="LRS36" s="227"/>
      <c r="LRT36" s="228"/>
      <c r="LRU36" s="227"/>
      <c r="LRV36" s="228"/>
      <c r="LRW36" s="227"/>
      <c r="LRX36" s="228"/>
      <c r="LRY36" s="227"/>
      <c r="LRZ36" s="228"/>
      <c r="LSA36" s="227"/>
      <c r="LSB36" s="228"/>
      <c r="LSC36" s="227"/>
      <c r="LSD36" s="228"/>
      <c r="LSE36" s="227"/>
      <c r="LSF36" s="228"/>
      <c r="LSG36" s="227"/>
      <c r="LSH36" s="228"/>
      <c r="LSI36" s="227"/>
      <c r="LSJ36" s="228"/>
      <c r="LSK36" s="227"/>
      <c r="LSL36" s="228"/>
      <c r="LSM36" s="227"/>
      <c r="LSN36" s="228"/>
      <c r="LSO36" s="227"/>
      <c r="LSP36" s="228"/>
      <c r="LSQ36" s="227"/>
      <c r="LSR36" s="228"/>
      <c r="LSS36" s="227"/>
      <c r="LST36" s="228"/>
      <c r="LSU36" s="227"/>
      <c r="LSV36" s="228"/>
      <c r="LSW36" s="227"/>
      <c r="LSX36" s="228"/>
      <c r="LSY36" s="227"/>
      <c r="LSZ36" s="228"/>
      <c r="LTA36" s="227"/>
      <c r="LTB36" s="228"/>
      <c r="LTC36" s="227"/>
      <c r="LTD36" s="228"/>
      <c r="LTE36" s="227"/>
      <c r="LTF36" s="228"/>
      <c r="LTG36" s="227"/>
      <c r="LTH36" s="228"/>
      <c r="LTI36" s="227"/>
      <c r="LTJ36" s="228"/>
      <c r="LTK36" s="227"/>
      <c r="LTL36" s="228"/>
      <c r="LTM36" s="227"/>
      <c r="LTN36" s="228"/>
      <c r="LTO36" s="227"/>
      <c r="LTP36" s="228"/>
      <c r="LTQ36" s="227"/>
      <c r="LTR36" s="228"/>
      <c r="LTS36" s="227"/>
      <c r="LTT36" s="228"/>
      <c r="LTU36" s="227"/>
      <c r="LTV36" s="228"/>
      <c r="LTW36" s="227"/>
      <c r="LTX36" s="228"/>
      <c r="LTY36" s="227"/>
      <c r="LTZ36" s="228"/>
      <c r="LUA36" s="227"/>
      <c r="LUB36" s="228"/>
      <c r="LUC36" s="227"/>
      <c r="LUD36" s="228"/>
      <c r="LUE36" s="227"/>
      <c r="LUF36" s="228"/>
      <c r="LUG36" s="227"/>
      <c r="LUH36" s="228"/>
      <c r="LUI36" s="227"/>
      <c r="LUJ36" s="228"/>
      <c r="LUK36" s="227"/>
      <c r="LUL36" s="228"/>
      <c r="LUM36" s="227"/>
      <c r="LUN36" s="228"/>
      <c r="LUO36" s="227"/>
      <c r="LUP36" s="228"/>
      <c r="LUQ36" s="227"/>
      <c r="LUR36" s="228"/>
      <c r="LUS36" s="227"/>
      <c r="LUT36" s="228"/>
      <c r="LUU36" s="227"/>
      <c r="LUV36" s="228"/>
      <c r="LUW36" s="227"/>
      <c r="LUX36" s="228"/>
      <c r="LUY36" s="227"/>
      <c r="LUZ36" s="228"/>
      <c r="LVA36" s="227"/>
      <c r="LVB36" s="228"/>
      <c r="LVC36" s="227"/>
      <c r="LVD36" s="228"/>
      <c r="LVE36" s="227"/>
      <c r="LVF36" s="228"/>
      <c r="LVG36" s="227"/>
      <c r="LVH36" s="228"/>
      <c r="LVI36" s="227"/>
      <c r="LVJ36" s="228"/>
      <c r="LVK36" s="227"/>
      <c r="LVL36" s="228"/>
      <c r="LVM36" s="227"/>
      <c r="LVN36" s="228"/>
      <c r="LVO36" s="227"/>
      <c r="LVP36" s="228"/>
      <c r="LVQ36" s="227"/>
      <c r="LVR36" s="228"/>
      <c r="LVS36" s="227"/>
      <c r="LVT36" s="228"/>
      <c r="LVU36" s="227"/>
      <c r="LVV36" s="228"/>
      <c r="LVW36" s="227"/>
      <c r="LVX36" s="228"/>
      <c r="LVY36" s="227"/>
      <c r="LVZ36" s="228"/>
      <c r="LWA36" s="227"/>
      <c r="LWB36" s="228"/>
      <c r="LWC36" s="227"/>
      <c r="LWD36" s="228"/>
      <c r="LWE36" s="227"/>
      <c r="LWF36" s="228"/>
      <c r="LWG36" s="227"/>
      <c r="LWH36" s="228"/>
      <c r="LWI36" s="227"/>
      <c r="LWJ36" s="228"/>
      <c r="LWK36" s="227"/>
      <c r="LWL36" s="228"/>
      <c r="LWM36" s="227"/>
      <c r="LWN36" s="228"/>
      <c r="LWO36" s="227"/>
      <c r="LWP36" s="228"/>
      <c r="LWQ36" s="227"/>
      <c r="LWR36" s="228"/>
      <c r="LWS36" s="227"/>
      <c r="LWT36" s="228"/>
      <c r="LWU36" s="227"/>
      <c r="LWV36" s="228"/>
      <c r="LWW36" s="227"/>
      <c r="LWX36" s="228"/>
      <c r="LWY36" s="227"/>
      <c r="LWZ36" s="228"/>
      <c r="LXA36" s="227"/>
      <c r="LXB36" s="228"/>
      <c r="LXC36" s="227"/>
      <c r="LXD36" s="228"/>
      <c r="LXE36" s="227"/>
      <c r="LXF36" s="228"/>
      <c r="LXG36" s="227"/>
      <c r="LXH36" s="228"/>
      <c r="LXI36" s="227"/>
      <c r="LXJ36" s="228"/>
      <c r="LXK36" s="227"/>
      <c r="LXL36" s="228"/>
      <c r="LXM36" s="227"/>
      <c r="LXN36" s="228"/>
      <c r="LXO36" s="227"/>
      <c r="LXP36" s="228"/>
      <c r="LXQ36" s="227"/>
      <c r="LXR36" s="228"/>
      <c r="LXS36" s="227"/>
      <c r="LXT36" s="228"/>
      <c r="LXU36" s="227"/>
      <c r="LXV36" s="228"/>
      <c r="LXW36" s="227"/>
      <c r="LXX36" s="228"/>
      <c r="LXY36" s="227"/>
      <c r="LXZ36" s="228"/>
      <c r="LYA36" s="227"/>
      <c r="LYB36" s="228"/>
      <c r="LYC36" s="227"/>
      <c r="LYD36" s="228"/>
      <c r="LYE36" s="227"/>
      <c r="LYF36" s="228"/>
      <c r="LYG36" s="227"/>
      <c r="LYH36" s="228"/>
      <c r="LYI36" s="227"/>
      <c r="LYJ36" s="228"/>
      <c r="LYK36" s="227"/>
      <c r="LYL36" s="228"/>
      <c r="LYM36" s="227"/>
      <c r="LYN36" s="228"/>
      <c r="LYO36" s="227"/>
      <c r="LYP36" s="228"/>
      <c r="LYQ36" s="227"/>
      <c r="LYR36" s="228"/>
      <c r="LYS36" s="227"/>
      <c r="LYT36" s="228"/>
      <c r="LYU36" s="227"/>
      <c r="LYV36" s="228"/>
      <c r="LYW36" s="227"/>
      <c r="LYX36" s="228"/>
      <c r="LYY36" s="227"/>
      <c r="LYZ36" s="228"/>
      <c r="LZA36" s="227"/>
      <c r="LZB36" s="228"/>
      <c r="LZC36" s="227"/>
      <c r="LZD36" s="228"/>
      <c r="LZE36" s="227"/>
      <c r="LZF36" s="228"/>
      <c r="LZG36" s="227"/>
      <c r="LZH36" s="228"/>
      <c r="LZI36" s="227"/>
      <c r="LZJ36" s="228"/>
      <c r="LZK36" s="227"/>
      <c r="LZL36" s="228"/>
      <c r="LZM36" s="227"/>
      <c r="LZN36" s="228"/>
      <c r="LZO36" s="227"/>
      <c r="LZP36" s="228"/>
      <c r="LZQ36" s="227"/>
      <c r="LZR36" s="228"/>
      <c r="LZS36" s="227"/>
      <c r="LZT36" s="228"/>
      <c r="LZU36" s="227"/>
      <c r="LZV36" s="228"/>
      <c r="LZW36" s="227"/>
      <c r="LZX36" s="228"/>
      <c r="LZY36" s="227"/>
      <c r="LZZ36" s="228"/>
      <c r="MAA36" s="227"/>
      <c r="MAB36" s="228"/>
      <c r="MAC36" s="227"/>
      <c r="MAD36" s="228"/>
      <c r="MAE36" s="227"/>
      <c r="MAF36" s="228"/>
      <c r="MAG36" s="227"/>
      <c r="MAH36" s="228"/>
      <c r="MAI36" s="227"/>
      <c r="MAJ36" s="228"/>
      <c r="MAK36" s="227"/>
      <c r="MAL36" s="228"/>
      <c r="MAM36" s="227"/>
      <c r="MAN36" s="228"/>
      <c r="MAO36" s="227"/>
      <c r="MAP36" s="228"/>
      <c r="MAQ36" s="227"/>
      <c r="MAR36" s="228"/>
      <c r="MAS36" s="227"/>
      <c r="MAT36" s="228"/>
      <c r="MAU36" s="227"/>
      <c r="MAV36" s="228"/>
      <c r="MAW36" s="227"/>
      <c r="MAX36" s="228"/>
      <c r="MAY36" s="227"/>
      <c r="MAZ36" s="228"/>
      <c r="MBA36" s="227"/>
      <c r="MBB36" s="228"/>
      <c r="MBC36" s="227"/>
      <c r="MBD36" s="228"/>
      <c r="MBE36" s="227"/>
      <c r="MBF36" s="228"/>
      <c r="MBG36" s="227"/>
      <c r="MBH36" s="228"/>
      <c r="MBI36" s="227"/>
      <c r="MBJ36" s="228"/>
      <c r="MBK36" s="227"/>
      <c r="MBL36" s="228"/>
      <c r="MBM36" s="227"/>
      <c r="MBN36" s="228"/>
      <c r="MBO36" s="227"/>
      <c r="MBP36" s="228"/>
      <c r="MBQ36" s="227"/>
      <c r="MBR36" s="228"/>
      <c r="MBS36" s="227"/>
      <c r="MBT36" s="228"/>
      <c r="MBU36" s="227"/>
      <c r="MBV36" s="228"/>
      <c r="MBW36" s="227"/>
      <c r="MBX36" s="228"/>
      <c r="MBY36" s="227"/>
      <c r="MBZ36" s="228"/>
      <c r="MCA36" s="227"/>
      <c r="MCB36" s="228"/>
      <c r="MCC36" s="227"/>
      <c r="MCD36" s="228"/>
      <c r="MCE36" s="227"/>
      <c r="MCF36" s="228"/>
      <c r="MCG36" s="227"/>
      <c r="MCH36" s="228"/>
      <c r="MCI36" s="227"/>
      <c r="MCJ36" s="228"/>
      <c r="MCK36" s="227"/>
      <c r="MCL36" s="228"/>
      <c r="MCM36" s="227"/>
      <c r="MCN36" s="228"/>
      <c r="MCO36" s="227"/>
      <c r="MCP36" s="228"/>
      <c r="MCQ36" s="227"/>
      <c r="MCR36" s="228"/>
      <c r="MCS36" s="227"/>
      <c r="MCT36" s="228"/>
      <c r="MCU36" s="227"/>
      <c r="MCV36" s="228"/>
      <c r="MCW36" s="227"/>
      <c r="MCX36" s="228"/>
      <c r="MCY36" s="227"/>
      <c r="MCZ36" s="228"/>
      <c r="MDA36" s="227"/>
      <c r="MDB36" s="228"/>
      <c r="MDC36" s="227"/>
      <c r="MDD36" s="228"/>
      <c r="MDE36" s="227"/>
      <c r="MDF36" s="228"/>
      <c r="MDG36" s="227"/>
      <c r="MDH36" s="228"/>
      <c r="MDI36" s="227"/>
      <c r="MDJ36" s="228"/>
      <c r="MDK36" s="227"/>
      <c r="MDL36" s="228"/>
      <c r="MDM36" s="227"/>
      <c r="MDN36" s="228"/>
      <c r="MDO36" s="227"/>
      <c r="MDP36" s="228"/>
      <c r="MDQ36" s="227"/>
      <c r="MDR36" s="228"/>
      <c r="MDS36" s="227"/>
      <c r="MDT36" s="228"/>
      <c r="MDU36" s="227"/>
      <c r="MDV36" s="228"/>
      <c r="MDW36" s="227"/>
      <c r="MDX36" s="228"/>
      <c r="MDY36" s="227"/>
      <c r="MDZ36" s="228"/>
      <c r="MEA36" s="227"/>
      <c r="MEB36" s="228"/>
      <c r="MEC36" s="227"/>
      <c r="MED36" s="228"/>
      <c r="MEE36" s="227"/>
      <c r="MEF36" s="228"/>
      <c r="MEG36" s="227"/>
      <c r="MEH36" s="228"/>
      <c r="MEI36" s="227"/>
      <c r="MEJ36" s="228"/>
      <c r="MEK36" s="227"/>
      <c r="MEL36" s="228"/>
      <c r="MEM36" s="227"/>
      <c r="MEN36" s="228"/>
      <c r="MEO36" s="227"/>
      <c r="MEP36" s="228"/>
      <c r="MEQ36" s="227"/>
      <c r="MER36" s="228"/>
      <c r="MES36" s="227"/>
      <c r="MET36" s="228"/>
      <c r="MEU36" s="227"/>
      <c r="MEV36" s="228"/>
      <c r="MEW36" s="227"/>
      <c r="MEX36" s="228"/>
      <c r="MEY36" s="227"/>
      <c r="MEZ36" s="228"/>
      <c r="MFA36" s="227"/>
      <c r="MFB36" s="228"/>
      <c r="MFC36" s="227"/>
      <c r="MFD36" s="228"/>
      <c r="MFE36" s="227"/>
      <c r="MFF36" s="228"/>
      <c r="MFG36" s="227"/>
      <c r="MFH36" s="228"/>
      <c r="MFI36" s="227"/>
      <c r="MFJ36" s="228"/>
      <c r="MFK36" s="227"/>
      <c r="MFL36" s="228"/>
      <c r="MFM36" s="227"/>
      <c r="MFN36" s="228"/>
      <c r="MFO36" s="227"/>
      <c r="MFP36" s="228"/>
      <c r="MFQ36" s="227"/>
      <c r="MFR36" s="228"/>
      <c r="MFS36" s="227"/>
      <c r="MFT36" s="228"/>
      <c r="MFU36" s="227"/>
      <c r="MFV36" s="228"/>
      <c r="MFW36" s="227"/>
      <c r="MFX36" s="228"/>
      <c r="MFY36" s="227"/>
      <c r="MFZ36" s="228"/>
      <c r="MGA36" s="227"/>
      <c r="MGB36" s="228"/>
      <c r="MGC36" s="227"/>
      <c r="MGD36" s="228"/>
      <c r="MGE36" s="227"/>
      <c r="MGF36" s="228"/>
      <c r="MGG36" s="227"/>
      <c r="MGH36" s="228"/>
      <c r="MGI36" s="227"/>
      <c r="MGJ36" s="228"/>
      <c r="MGK36" s="227"/>
      <c r="MGL36" s="228"/>
      <c r="MGM36" s="227"/>
      <c r="MGN36" s="228"/>
      <c r="MGO36" s="227"/>
      <c r="MGP36" s="228"/>
      <c r="MGQ36" s="227"/>
      <c r="MGR36" s="228"/>
      <c r="MGS36" s="227"/>
      <c r="MGT36" s="228"/>
      <c r="MGU36" s="227"/>
      <c r="MGV36" s="228"/>
      <c r="MGW36" s="227"/>
      <c r="MGX36" s="228"/>
      <c r="MGY36" s="227"/>
      <c r="MGZ36" s="228"/>
      <c r="MHA36" s="227"/>
      <c r="MHB36" s="228"/>
      <c r="MHC36" s="227"/>
      <c r="MHD36" s="228"/>
      <c r="MHE36" s="227"/>
      <c r="MHF36" s="228"/>
      <c r="MHG36" s="227"/>
      <c r="MHH36" s="228"/>
      <c r="MHI36" s="227"/>
      <c r="MHJ36" s="228"/>
      <c r="MHK36" s="227"/>
      <c r="MHL36" s="228"/>
      <c r="MHM36" s="227"/>
      <c r="MHN36" s="228"/>
      <c r="MHO36" s="227"/>
      <c r="MHP36" s="228"/>
      <c r="MHQ36" s="227"/>
      <c r="MHR36" s="228"/>
      <c r="MHS36" s="227"/>
      <c r="MHT36" s="228"/>
      <c r="MHU36" s="227"/>
      <c r="MHV36" s="228"/>
      <c r="MHW36" s="227"/>
      <c r="MHX36" s="228"/>
      <c r="MHY36" s="227"/>
      <c r="MHZ36" s="228"/>
      <c r="MIA36" s="227"/>
      <c r="MIB36" s="228"/>
      <c r="MIC36" s="227"/>
      <c r="MID36" s="228"/>
      <c r="MIE36" s="227"/>
      <c r="MIF36" s="228"/>
      <c r="MIG36" s="227"/>
      <c r="MIH36" s="228"/>
      <c r="MII36" s="227"/>
      <c r="MIJ36" s="228"/>
      <c r="MIK36" s="227"/>
      <c r="MIL36" s="228"/>
      <c r="MIM36" s="227"/>
      <c r="MIN36" s="228"/>
      <c r="MIO36" s="227"/>
      <c r="MIP36" s="228"/>
      <c r="MIQ36" s="227"/>
      <c r="MIR36" s="228"/>
      <c r="MIS36" s="227"/>
      <c r="MIT36" s="228"/>
      <c r="MIU36" s="227"/>
      <c r="MIV36" s="228"/>
      <c r="MIW36" s="227"/>
      <c r="MIX36" s="228"/>
      <c r="MIY36" s="227"/>
      <c r="MIZ36" s="228"/>
      <c r="MJA36" s="227"/>
      <c r="MJB36" s="228"/>
      <c r="MJC36" s="227"/>
      <c r="MJD36" s="228"/>
      <c r="MJE36" s="227"/>
      <c r="MJF36" s="228"/>
      <c r="MJG36" s="227"/>
      <c r="MJH36" s="228"/>
      <c r="MJI36" s="227"/>
      <c r="MJJ36" s="228"/>
      <c r="MJK36" s="227"/>
      <c r="MJL36" s="228"/>
      <c r="MJM36" s="227"/>
      <c r="MJN36" s="228"/>
      <c r="MJO36" s="227"/>
      <c r="MJP36" s="228"/>
      <c r="MJQ36" s="227"/>
      <c r="MJR36" s="228"/>
      <c r="MJS36" s="227"/>
      <c r="MJT36" s="228"/>
      <c r="MJU36" s="227"/>
      <c r="MJV36" s="228"/>
      <c r="MJW36" s="227"/>
      <c r="MJX36" s="228"/>
      <c r="MJY36" s="227"/>
      <c r="MJZ36" s="228"/>
      <c r="MKA36" s="227"/>
      <c r="MKB36" s="228"/>
      <c r="MKC36" s="227"/>
      <c r="MKD36" s="228"/>
      <c r="MKE36" s="227"/>
      <c r="MKF36" s="228"/>
      <c r="MKG36" s="227"/>
      <c r="MKH36" s="228"/>
      <c r="MKI36" s="227"/>
      <c r="MKJ36" s="228"/>
      <c r="MKK36" s="227"/>
      <c r="MKL36" s="228"/>
      <c r="MKM36" s="227"/>
      <c r="MKN36" s="228"/>
      <c r="MKO36" s="227"/>
      <c r="MKP36" s="228"/>
      <c r="MKQ36" s="227"/>
      <c r="MKR36" s="228"/>
      <c r="MKS36" s="227"/>
      <c r="MKT36" s="228"/>
      <c r="MKU36" s="227"/>
      <c r="MKV36" s="228"/>
      <c r="MKW36" s="227"/>
      <c r="MKX36" s="228"/>
      <c r="MKY36" s="227"/>
      <c r="MKZ36" s="228"/>
      <c r="MLA36" s="227"/>
      <c r="MLB36" s="228"/>
      <c r="MLC36" s="227"/>
      <c r="MLD36" s="228"/>
      <c r="MLE36" s="227"/>
      <c r="MLF36" s="228"/>
      <c r="MLG36" s="227"/>
      <c r="MLH36" s="228"/>
      <c r="MLI36" s="227"/>
      <c r="MLJ36" s="228"/>
      <c r="MLK36" s="227"/>
      <c r="MLL36" s="228"/>
      <c r="MLM36" s="227"/>
      <c r="MLN36" s="228"/>
      <c r="MLO36" s="227"/>
      <c r="MLP36" s="228"/>
      <c r="MLQ36" s="227"/>
      <c r="MLR36" s="228"/>
      <c r="MLS36" s="227"/>
      <c r="MLT36" s="228"/>
      <c r="MLU36" s="227"/>
      <c r="MLV36" s="228"/>
      <c r="MLW36" s="227"/>
      <c r="MLX36" s="228"/>
      <c r="MLY36" s="227"/>
      <c r="MLZ36" s="228"/>
      <c r="MMA36" s="227"/>
      <c r="MMB36" s="228"/>
      <c r="MMC36" s="227"/>
      <c r="MMD36" s="228"/>
      <c r="MME36" s="227"/>
      <c r="MMF36" s="228"/>
      <c r="MMG36" s="227"/>
      <c r="MMH36" s="228"/>
      <c r="MMI36" s="227"/>
      <c r="MMJ36" s="228"/>
      <c r="MMK36" s="227"/>
      <c r="MML36" s="228"/>
      <c r="MMM36" s="227"/>
      <c r="MMN36" s="228"/>
      <c r="MMO36" s="227"/>
      <c r="MMP36" s="228"/>
      <c r="MMQ36" s="227"/>
      <c r="MMR36" s="228"/>
      <c r="MMS36" s="227"/>
      <c r="MMT36" s="228"/>
      <c r="MMU36" s="227"/>
      <c r="MMV36" s="228"/>
      <c r="MMW36" s="227"/>
      <c r="MMX36" s="228"/>
      <c r="MMY36" s="227"/>
      <c r="MMZ36" s="228"/>
      <c r="MNA36" s="227"/>
      <c r="MNB36" s="228"/>
      <c r="MNC36" s="227"/>
      <c r="MND36" s="228"/>
      <c r="MNE36" s="227"/>
      <c r="MNF36" s="228"/>
      <c r="MNG36" s="227"/>
      <c r="MNH36" s="228"/>
      <c r="MNI36" s="227"/>
      <c r="MNJ36" s="228"/>
      <c r="MNK36" s="227"/>
      <c r="MNL36" s="228"/>
      <c r="MNM36" s="227"/>
      <c r="MNN36" s="228"/>
      <c r="MNO36" s="227"/>
      <c r="MNP36" s="228"/>
      <c r="MNQ36" s="227"/>
      <c r="MNR36" s="228"/>
      <c r="MNS36" s="227"/>
      <c r="MNT36" s="228"/>
      <c r="MNU36" s="227"/>
      <c r="MNV36" s="228"/>
      <c r="MNW36" s="227"/>
      <c r="MNX36" s="228"/>
      <c r="MNY36" s="227"/>
      <c r="MNZ36" s="228"/>
      <c r="MOA36" s="227"/>
      <c r="MOB36" s="228"/>
      <c r="MOC36" s="227"/>
      <c r="MOD36" s="228"/>
      <c r="MOE36" s="227"/>
      <c r="MOF36" s="228"/>
      <c r="MOG36" s="227"/>
      <c r="MOH36" s="228"/>
      <c r="MOI36" s="227"/>
      <c r="MOJ36" s="228"/>
      <c r="MOK36" s="227"/>
      <c r="MOL36" s="228"/>
      <c r="MOM36" s="227"/>
      <c r="MON36" s="228"/>
      <c r="MOO36" s="227"/>
      <c r="MOP36" s="228"/>
      <c r="MOQ36" s="227"/>
      <c r="MOR36" s="228"/>
      <c r="MOS36" s="227"/>
      <c r="MOT36" s="228"/>
      <c r="MOU36" s="227"/>
      <c r="MOV36" s="228"/>
      <c r="MOW36" s="227"/>
      <c r="MOX36" s="228"/>
      <c r="MOY36" s="227"/>
      <c r="MOZ36" s="228"/>
      <c r="MPA36" s="227"/>
      <c r="MPB36" s="228"/>
      <c r="MPC36" s="227"/>
      <c r="MPD36" s="228"/>
      <c r="MPE36" s="227"/>
      <c r="MPF36" s="228"/>
      <c r="MPG36" s="227"/>
      <c r="MPH36" s="228"/>
      <c r="MPI36" s="227"/>
      <c r="MPJ36" s="228"/>
      <c r="MPK36" s="227"/>
      <c r="MPL36" s="228"/>
      <c r="MPM36" s="227"/>
      <c r="MPN36" s="228"/>
      <c r="MPO36" s="227"/>
      <c r="MPP36" s="228"/>
      <c r="MPQ36" s="227"/>
      <c r="MPR36" s="228"/>
      <c r="MPS36" s="227"/>
      <c r="MPT36" s="228"/>
      <c r="MPU36" s="227"/>
      <c r="MPV36" s="228"/>
      <c r="MPW36" s="227"/>
      <c r="MPX36" s="228"/>
      <c r="MPY36" s="227"/>
      <c r="MPZ36" s="228"/>
      <c r="MQA36" s="227"/>
      <c r="MQB36" s="228"/>
      <c r="MQC36" s="227"/>
      <c r="MQD36" s="228"/>
      <c r="MQE36" s="227"/>
      <c r="MQF36" s="228"/>
      <c r="MQG36" s="227"/>
      <c r="MQH36" s="228"/>
      <c r="MQI36" s="227"/>
      <c r="MQJ36" s="228"/>
      <c r="MQK36" s="227"/>
      <c r="MQL36" s="228"/>
      <c r="MQM36" s="227"/>
      <c r="MQN36" s="228"/>
      <c r="MQO36" s="227"/>
      <c r="MQP36" s="228"/>
      <c r="MQQ36" s="227"/>
      <c r="MQR36" s="228"/>
      <c r="MQS36" s="227"/>
      <c r="MQT36" s="228"/>
      <c r="MQU36" s="227"/>
      <c r="MQV36" s="228"/>
      <c r="MQW36" s="227"/>
      <c r="MQX36" s="228"/>
      <c r="MQY36" s="227"/>
      <c r="MQZ36" s="228"/>
      <c r="MRA36" s="227"/>
      <c r="MRB36" s="228"/>
      <c r="MRC36" s="227"/>
      <c r="MRD36" s="228"/>
      <c r="MRE36" s="227"/>
      <c r="MRF36" s="228"/>
      <c r="MRG36" s="227"/>
      <c r="MRH36" s="228"/>
      <c r="MRI36" s="227"/>
      <c r="MRJ36" s="228"/>
      <c r="MRK36" s="227"/>
      <c r="MRL36" s="228"/>
      <c r="MRM36" s="227"/>
      <c r="MRN36" s="228"/>
      <c r="MRO36" s="227"/>
      <c r="MRP36" s="228"/>
      <c r="MRQ36" s="227"/>
      <c r="MRR36" s="228"/>
      <c r="MRS36" s="227"/>
      <c r="MRT36" s="228"/>
      <c r="MRU36" s="227"/>
      <c r="MRV36" s="228"/>
      <c r="MRW36" s="227"/>
      <c r="MRX36" s="228"/>
      <c r="MRY36" s="227"/>
      <c r="MRZ36" s="228"/>
      <c r="MSA36" s="227"/>
      <c r="MSB36" s="228"/>
      <c r="MSC36" s="227"/>
      <c r="MSD36" s="228"/>
      <c r="MSE36" s="227"/>
      <c r="MSF36" s="228"/>
      <c r="MSG36" s="227"/>
      <c r="MSH36" s="228"/>
      <c r="MSI36" s="227"/>
      <c r="MSJ36" s="228"/>
      <c r="MSK36" s="227"/>
      <c r="MSL36" s="228"/>
      <c r="MSM36" s="227"/>
      <c r="MSN36" s="228"/>
      <c r="MSO36" s="227"/>
      <c r="MSP36" s="228"/>
      <c r="MSQ36" s="227"/>
      <c r="MSR36" s="228"/>
      <c r="MSS36" s="227"/>
      <c r="MST36" s="228"/>
      <c r="MSU36" s="227"/>
      <c r="MSV36" s="228"/>
      <c r="MSW36" s="227"/>
      <c r="MSX36" s="228"/>
      <c r="MSY36" s="227"/>
      <c r="MSZ36" s="228"/>
      <c r="MTA36" s="227"/>
      <c r="MTB36" s="228"/>
      <c r="MTC36" s="227"/>
      <c r="MTD36" s="228"/>
      <c r="MTE36" s="227"/>
      <c r="MTF36" s="228"/>
      <c r="MTG36" s="227"/>
      <c r="MTH36" s="228"/>
      <c r="MTI36" s="227"/>
      <c r="MTJ36" s="228"/>
      <c r="MTK36" s="227"/>
      <c r="MTL36" s="228"/>
      <c r="MTM36" s="227"/>
      <c r="MTN36" s="228"/>
      <c r="MTO36" s="227"/>
      <c r="MTP36" s="228"/>
      <c r="MTQ36" s="227"/>
      <c r="MTR36" s="228"/>
      <c r="MTS36" s="227"/>
      <c r="MTT36" s="228"/>
      <c r="MTU36" s="227"/>
      <c r="MTV36" s="228"/>
      <c r="MTW36" s="227"/>
      <c r="MTX36" s="228"/>
      <c r="MTY36" s="227"/>
      <c r="MTZ36" s="228"/>
      <c r="MUA36" s="227"/>
      <c r="MUB36" s="228"/>
      <c r="MUC36" s="227"/>
      <c r="MUD36" s="228"/>
      <c r="MUE36" s="227"/>
      <c r="MUF36" s="228"/>
      <c r="MUG36" s="227"/>
      <c r="MUH36" s="228"/>
      <c r="MUI36" s="227"/>
      <c r="MUJ36" s="228"/>
      <c r="MUK36" s="227"/>
      <c r="MUL36" s="228"/>
      <c r="MUM36" s="227"/>
      <c r="MUN36" s="228"/>
      <c r="MUO36" s="227"/>
      <c r="MUP36" s="228"/>
      <c r="MUQ36" s="227"/>
      <c r="MUR36" s="228"/>
      <c r="MUS36" s="227"/>
      <c r="MUT36" s="228"/>
      <c r="MUU36" s="227"/>
      <c r="MUV36" s="228"/>
      <c r="MUW36" s="227"/>
      <c r="MUX36" s="228"/>
      <c r="MUY36" s="227"/>
      <c r="MUZ36" s="228"/>
      <c r="MVA36" s="227"/>
      <c r="MVB36" s="228"/>
      <c r="MVC36" s="227"/>
      <c r="MVD36" s="228"/>
      <c r="MVE36" s="227"/>
      <c r="MVF36" s="228"/>
      <c r="MVG36" s="227"/>
      <c r="MVH36" s="228"/>
      <c r="MVI36" s="227"/>
      <c r="MVJ36" s="228"/>
      <c r="MVK36" s="227"/>
      <c r="MVL36" s="228"/>
      <c r="MVM36" s="227"/>
      <c r="MVN36" s="228"/>
      <c r="MVO36" s="227"/>
      <c r="MVP36" s="228"/>
      <c r="MVQ36" s="227"/>
      <c r="MVR36" s="228"/>
      <c r="MVS36" s="227"/>
      <c r="MVT36" s="228"/>
      <c r="MVU36" s="227"/>
      <c r="MVV36" s="228"/>
      <c r="MVW36" s="227"/>
      <c r="MVX36" s="228"/>
      <c r="MVY36" s="227"/>
      <c r="MVZ36" s="228"/>
      <c r="MWA36" s="227"/>
      <c r="MWB36" s="228"/>
      <c r="MWC36" s="227"/>
      <c r="MWD36" s="228"/>
      <c r="MWE36" s="227"/>
      <c r="MWF36" s="228"/>
      <c r="MWG36" s="227"/>
      <c r="MWH36" s="228"/>
      <c r="MWI36" s="227"/>
      <c r="MWJ36" s="228"/>
      <c r="MWK36" s="227"/>
      <c r="MWL36" s="228"/>
      <c r="MWM36" s="227"/>
      <c r="MWN36" s="228"/>
      <c r="MWO36" s="227"/>
      <c r="MWP36" s="228"/>
      <c r="MWQ36" s="227"/>
      <c r="MWR36" s="228"/>
      <c r="MWS36" s="227"/>
      <c r="MWT36" s="228"/>
      <c r="MWU36" s="227"/>
      <c r="MWV36" s="228"/>
      <c r="MWW36" s="227"/>
      <c r="MWX36" s="228"/>
      <c r="MWY36" s="227"/>
      <c r="MWZ36" s="228"/>
      <c r="MXA36" s="227"/>
      <c r="MXB36" s="228"/>
      <c r="MXC36" s="227"/>
      <c r="MXD36" s="228"/>
      <c r="MXE36" s="227"/>
      <c r="MXF36" s="228"/>
      <c r="MXG36" s="227"/>
      <c r="MXH36" s="228"/>
      <c r="MXI36" s="227"/>
      <c r="MXJ36" s="228"/>
      <c r="MXK36" s="227"/>
      <c r="MXL36" s="228"/>
      <c r="MXM36" s="227"/>
      <c r="MXN36" s="228"/>
      <c r="MXO36" s="227"/>
      <c r="MXP36" s="228"/>
      <c r="MXQ36" s="227"/>
      <c r="MXR36" s="228"/>
      <c r="MXS36" s="227"/>
      <c r="MXT36" s="228"/>
      <c r="MXU36" s="227"/>
      <c r="MXV36" s="228"/>
      <c r="MXW36" s="227"/>
      <c r="MXX36" s="228"/>
      <c r="MXY36" s="227"/>
      <c r="MXZ36" s="228"/>
      <c r="MYA36" s="227"/>
      <c r="MYB36" s="228"/>
      <c r="MYC36" s="227"/>
      <c r="MYD36" s="228"/>
      <c r="MYE36" s="227"/>
      <c r="MYF36" s="228"/>
      <c r="MYG36" s="227"/>
      <c r="MYH36" s="228"/>
      <c r="MYI36" s="227"/>
      <c r="MYJ36" s="228"/>
      <c r="MYK36" s="227"/>
      <c r="MYL36" s="228"/>
      <c r="MYM36" s="227"/>
      <c r="MYN36" s="228"/>
      <c r="MYO36" s="227"/>
      <c r="MYP36" s="228"/>
      <c r="MYQ36" s="227"/>
      <c r="MYR36" s="228"/>
      <c r="MYS36" s="227"/>
      <c r="MYT36" s="228"/>
      <c r="MYU36" s="227"/>
      <c r="MYV36" s="228"/>
      <c r="MYW36" s="227"/>
      <c r="MYX36" s="228"/>
      <c r="MYY36" s="227"/>
      <c r="MYZ36" s="228"/>
      <c r="MZA36" s="227"/>
      <c r="MZB36" s="228"/>
      <c r="MZC36" s="227"/>
      <c r="MZD36" s="228"/>
      <c r="MZE36" s="227"/>
      <c r="MZF36" s="228"/>
      <c r="MZG36" s="227"/>
      <c r="MZH36" s="228"/>
      <c r="MZI36" s="227"/>
      <c r="MZJ36" s="228"/>
      <c r="MZK36" s="227"/>
      <c r="MZL36" s="228"/>
      <c r="MZM36" s="227"/>
      <c r="MZN36" s="228"/>
      <c r="MZO36" s="227"/>
      <c r="MZP36" s="228"/>
      <c r="MZQ36" s="227"/>
      <c r="MZR36" s="228"/>
      <c r="MZS36" s="227"/>
      <c r="MZT36" s="228"/>
      <c r="MZU36" s="227"/>
      <c r="MZV36" s="228"/>
      <c r="MZW36" s="227"/>
      <c r="MZX36" s="228"/>
      <c r="MZY36" s="227"/>
      <c r="MZZ36" s="228"/>
      <c r="NAA36" s="227"/>
      <c r="NAB36" s="228"/>
      <c r="NAC36" s="227"/>
      <c r="NAD36" s="228"/>
      <c r="NAE36" s="227"/>
      <c r="NAF36" s="228"/>
      <c r="NAG36" s="227"/>
      <c r="NAH36" s="228"/>
      <c r="NAI36" s="227"/>
      <c r="NAJ36" s="228"/>
      <c r="NAK36" s="227"/>
      <c r="NAL36" s="228"/>
      <c r="NAM36" s="227"/>
      <c r="NAN36" s="228"/>
      <c r="NAO36" s="227"/>
      <c r="NAP36" s="228"/>
      <c r="NAQ36" s="227"/>
      <c r="NAR36" s="228"/>
      <c r="NAS36" s="227"/>
      <c r="NAT36" s="228"/>
      <c r="NAU36" s="227"/>
      <c r="NAV36" s="228"/>
      <c r="NAW36" s="227"/>
      <c r="NAX36" s="228"/>
      <c r="NAY36" s="227"/>
      <c r="NAZ36" s="228"/>
      <c r="NBA36" s="227"/>
      <c r="NBB36" s="228"/>
      <c r="NBC36" s="227"/>
      <c r="NBD36" s="228"/>
      <c r="NBE36" s="227"/>
      <c r="NBF36" s="228"/>
      <c r="NBG36" s="227"/>
      <c r="NBH36" s="228"/>
      <c r="NBI36" s="227"/>
      <c r="NBJ36" s="228"/>
      <c r="NBK36" s="227"/>
      <c r="NBL36" s="228"/>
      <c r="NBM36" s="227"/>
      <c r="NBN36" s="228"/>
      <c r="NBO36" s="227"/>
      <c r="NBP36" s="228"/>
      <c r="NBQ36" s="227"/>
      <c r="NBR36" s="228"/>
      <c r="NBS36" s="227"/>
      <c r="NBT36" s="228"/>
      <c r="NBU36" s="227"/>
      <c r="NBV36" s="228"/>
      <c r="NBW36" s="227"/>
      <c r="NBX36" s="228"/>
      <c r="NBY36" s="227"/>
      <c r="NBZ36" s="228"/>
      <c r="NCA36" s="227"/>
      <c r="NCB36" s="228"/>
      <c r="NCC36" s="227"/>
      <c r="NCD36" s="228"/>
      <c r="NCE36" s="227"/>
      <c r="NCF36" s="228"/>
      <c r="NCG36" s="227"/>
      <c r="NCH36" s="228"/>
      <c r="NCI36" s="227"/>
      <c r="NCJ36" s="228"/>
      <c r="NCK36" s="227"/>
      <c r="NCL36" s="228"/>
      <c r="NCM36" s="227"/>
      <c r="NCN36" s="228"/>
      <c r="NCO36" s="227"/>
      <c r="NCP36" s="228"/>
      <c r="NCQ36" s="227"/>
      <c r="NCR36" s="228"/>
      <c r="NCS36" s="227"/>
      <c r="NCT36" s="228"/>
      <c r="NCU36" s="227"/>
      <c r="NCV36" s="228"/>
      <c r="NCW36" s="227"/>
      <c r="NCX36" s="228"/>
      <c r="NCY36" s="227"/>
      <c r="NCZ36" s="228"/>
      <c r="NDA36" s="227"/>
      <c r="NDB36" s="228"/>
      <c r="NDC36" s="227"/>
      <c r="NDD36" s="228"/>
      <c r="NDE36" s="227"/>
      <c r="NDF36" s="228"/>
      <c r="NDG36" s="227"/>
      <c r="NDH36" s="228"/>
      <c r="NDI36" s="227"/>
      <c r="NDJ36" s="228"/>
      <c r="NDK36" s="227"/>
      <c r="NDL36" s="228"/>
      <c r="NDM36" s="227"/>
      <c r="NDN36" s="228"/>
      <c r="NDO36" s="227"/>
      <c r="NDP36" s="228"/>
      <c r="NDQ36" s="227"/>
      <c r="NDR36" s="228"/>
      <c r="NDS36" s="227"/>
      <c r="NDT36" s="228"/>
      <c r="NDU36" s="227"/>
      <c r="NDV36" s="228"/>
      <c r="NDW36" s="227"/>
      <c r="NDX36" s="228"/>
      <c r="NDY36" s="227"/>
      <c r="NDZ36" s="228"/>
      <c r="NEA36" s="227"/>
      <c r="NEB36" s="228"/>
      <c r="NEC36" s="227"/>
      <c r="NED36" s="228"/>
      <c r="NEE36" s="227"/>
      <c r="NEF36" s="228"/>
      <c r="NEG36" s="227"/>
      <c r="NEH36" s="228"/>
      <c r="NEI36" s="227"/>
      <c r="NEJ36" s="228"/>
      <c r="NEK36" s="227"/>
      <c r="NEL36" s="228"/>
      <c r="NEM36" s="227"/>
      <c r="NEN36" s="228"/>
      <c r="NEO36" s="227"/>
      <c r="NEP36" s="228"/>
      <c r="NEQ36" s="227"/>
      <c r="NER36" s="228"/>
      <c r="NES36" s="227"/>
      <c r="NET36" s="228"/>
      <c r="NEU36" s="227"/>
      <c r="NEV36" s="228"/>
      <c r="NEW36" s="227"/>
      <c r="NEX36" s="228"/>
      <c r="NEY36" s="227"/>
      <c r="NEZ36" s="228"/>
      <c r="NFA36" s="227"/>
      <c r="NFB36" s="228"/>
      <c r="NFC36" s="227"/>
      <c r="NFD36" s="228"/>
      <c r="NFE36" s="227"/>
      <c r="NFF36" s="228"/>
      <c r="NFG36" s="227"/>
      <c r="NFH36" s="228"/>
      <c r="NFI36" s="227"/>
      <c r="NFJ36" s="228"/>
      <c r="NFK36" s="227"/>
      <c r="NFL36" s="228"/>
      <c r="NFM36" s="227"/>
      <c r="NFN36" s="228"/>
      <c r="NFO36" s="227"/>
      <c r="NFP36" s="228"/>
      <c r="NFQ36" s="227"/>
      <c r="NFR36" s="228"/>
      <c r="NFS36" s="227"/>
      <c r="NFT36" s="228"/>
      <c r="NFU36" s="227"/>
      <c r="NFV36" s="228"/>
      <c r="NFW36" s="227"/>
      <c r="NFX36" s="228"/>
      <c r="NFY36" s="227"/>
      <c r="NFZ36" s="228"/>
      <c r="NGA36" s="227"/>
      <c r="NGB36" s="228"/>
      <c r="NGC36" s="227"/>
      <c r="NGD36" s="228"/>
      <c r="NGE36" s="227"/>
      <c r="NGF36" s="228"/>
      <c r="NGG36" s="227"/>
      <c r="NGH36" s="228"/>
      <c r="NGI36" s="227"/>
      <c r="NGJ36" s="228"/>
      <c r="NGK36" s="227"/>
      <c r="NGL36" s="228"/>
      <c r="NGM36" s="227"/>
      <c r="NGN36" s="228"/>
      <c r="NGO36" s="227"/>
      <c r="NGP36" s="228"/>
      <c r="NGQ36" s="227"/>
      <c r="NGR36" s="228"/>
      <c r="NGS36" s="227"/>
      <c r="NGT36" s="228"/>
      <c r="NGU36" s="227"/>
      <c r="NGV36" s="228"/>
      <c r="NGW36" s="227"/>
      <c r="NGX36" s="228"/>
      <c r="NGY36" s="227"/>
      <c r="NGZ36" s="228"/>
      <c r="NHA36" s="227"/>
      <c r="NHB36" s="228"/>
      <c r="NHC36" s="227"/>
      <c r="NHD36" s="228"/>
      <c r="NHE36" s="227"/>
      <c r="NHF36" s="228"/>
      <c r="NHG36" s="227"/>
      <c r="NHH36" s="228"/>
      <c r="NHI36" s="227"/>
      <c r="NHJ36" s="228"/>
      <c r="NHK36" s="227"/>
      <c r="NHL36" s="228"/>
      <c r="NHM36" s="227"/>
      <c r="NHN36" s="228"/>
      <c r="NHO36" s="227"/>
      <c r="NHP36" s="228"/>
      <c r="NHQ36" s="227"/>
      <c r="NHR36" s="228"/>
      <c r="NHS36" s="227"/>
      <c r="NHT36" s="228"/>
      <c r="NHU36" s="227"/>
      <c r="NHV36" s="228"/>
      <c r="NHW36" s="227"/>
      <c r="NHX36" s="228"/>
      <c r="NHY36" s="227"/>
      <c r="NHZ36" s="228"/>
      <c r="NIA36" s="227"/>
      <c r="NIB36" s="228"/>
      <c r="NIC36" s="227"/>
      <c r="NID36" s="228"/>
      <c r="NIE36" s="227"/>
      <c r="NIF36" s="228"/>
      <c r="NIG36" s="227"/>
      <c r="NIH36" s="228"/>
      <c r="NII36" s="227"/>
      <c r="NIJ36" s="228"/>
      <c r="NIK36" s="227"/>
      <c r="NIL36" s="228"/>
      <c r="NIM36" s="227"/>
      <c r="NIN36" s="228"/>
      <c r="NIO36" s="227"/>
      <c r="NIP36" s="228"/>
      <c r="NIQ36" s="227"/>
      <c r="NIR36" s="228"/>
      <c r="NIS36" s="227"/>
      <c r="NIT36" s="228"/>
      <c r="NIU36" s="227"/>
      <c r="NIV36" s="228"/>
      <c r="NIW36" s="227"/>
      <c r="NIX36" s="228"/>
      <c r="NIY36" s="227"/>
      <c r="NIZ36" s="228"/>
      <c r="NJA36" s="227"/>
      <c r="NJB36" s="228"/>
      <c r="NJC36" s="227"/>
      <c r="NJD36" s="228"/>
      <c r="NJE36" s="227"/>
      <c r="NJF36" s="228"/>
      <c r="NJG36" s="227"/>
      <c r="NJH36" s="228"/>
      <c r="NJI36" s="227"/>
      <c r="NJJ36" s="228"/>
      <c r="NJK36" s="227"/>
      <c r="NJL36" s="228"/>
      <c r="NJM36" s="227"/>
      <c r="NJN36" s="228"/>
      <c r="NJO36" s="227"/>
      <c r="NJP36" s="228"/>
      <c r="NJQ36" s="227"/>
      <c r="NJR36" s="228"/>
      <c r="NJS36" s="227"/>
      <c r="NJT36" s="228"/>
      <c r="NJU36" s="227"/>
      <c r="NJV36" s="228"/>
      <c r="NJW36" s="227"/>
      <c r="NJX36" s="228"/>
      <c r="NJY36" s="227"/>
      <c r="NJZ36" s="228"/>
      <c r="NKA36" s="227"/>
      <c r="NKB36" s="228"/>
      <c r="NKC36" s="227"/>
      <c r="NKD36" s="228"/>
      <c r="NKE36" s="227"/>
      <c r="NKF36" s="228"/>
      <c r="NKG36" s="227"/>
      <c r="NKH36" s="228"/>
      <c r="NKI36" s="227"/>
      <c r="NKJ36" s="228"/>
      <c r="NKK36" s="227"/>
      <c r="NKL36" s="228"/>
      <c r="NKM36" s="227"/>
      <c r="NKN36" s="228"/>
      <c r="NKO36" s="227"/>
      <c r="NKP36" s="228"/>
      <c r="NKQ36" s="227"/>
      <c r="NKR36" s="228"/>
      <c r="NKS36" s="227"/>
      <c r="NKT36" s="228"/>
      <c r="NKU36" s="227"/>
      <c r="NKV36" s="228"/>
      <c r="NKW36" s="227"/>
      <c r="NKX36" s="228"/>
      <c r="NKY36" s="227"/>
      <c r="NKZ36" s="228"/>
      <c r="NLA36" s="227"/>
      <c r="NLB36" s="228"/>
      <c r="NLC36" s="227"/>
      <c r="NLD36" s="228"/>
      <c r="NLE36" s="227"/>
      <c r="NLF36" s="228"/>
      <c r="NLG36" s="227"/>
      <c r="NLH36" s="228"/>
      <c r="NLI36" s="227"/>
      <c r="NLJ36" s="228"/>
      <c r="NLK36" s="227"/>
      <c r="NLL36" s="228"/>
      <c r="NLM36" s="227"/>
      <c r="NLN36" s="228"/>
      <c r="NLO36" s="227"/>
      <c r="NLP36" s="228"/>
      <c r="NLQ36" s="227"/>
      <c r="NLR36" s="228"/>
      <c r="NLS36" s="227"/>
      <c r="NLT36" s="228"/>
      <c r="NLU36" s="227"/>
      <c r="NLV36" s="228"/>
      <c r="NLW36" s="227"/>
      <c r="NLX36" s="228"/>
      <c r="NLY36" s="227"/>
      <c r="NLZ36" s="228"/>
      <c r="NMA36" s="227"/>
      <c r="NMB36" s="228"/>
      <c r="NMC36" s="227"/>
      <c r="NMD36" s="228"/>
      <c r="NME36" s="227"/>
      <c r="NMF36" s="228"/>
      <c r="NMG36" s="227"/>
      <c r="NMH36" s="228"/>
      <c r="NMI36" s="227"/>
      <c r="NMJ36" s="228"/>
      <c r="NMK36" s="227"/>
      <c r="NML36" s="228"/>
      <c r="NMM36" s="227"/>
      <c r="NMN36" s="228"/>
      <c r="NMO36" s="227"/>
      <c r="NMP36" s="228"/>
      <c r="NMQ36" s="227"/>
      <c r="NMR36" s="228"/>
      <c r="NMS36" s="227"/>
      <c r="NMT36" s="228"/>
      <c r="NMU36" s="227"/>
      <c r="NMV36" s="228"/>
      <c r="NMW36" s="227"/>
      <c r="NMX36" s="228"/>
      <c r="NMY36" s="227"/>
      <c r="NMZ36" s="228"/>
      <c r="NNA36" s="227"/>
      <c r="NNB36" s="228"/>
      <c r="NNC36" s="227"/>
      <c r="NND36" s="228"/>
      <c r="NNE36" s="227"/>
      <c r="NNF36" s="228"/>
      <c r="NNG36" s="227"/>
      <c r="NNH36" s="228"/>
      <c r="NNI36" s="227"/>
      <c r="NNJ36" s="228"/>
      <c r="NNK36" s="227"/>
      <c r="NNL36" s="228"/>
      <c r="NNM36" s="227"/>
      <c r="NNN36" s="228"/>
      <c r="NNO36" s="227"/>
      <c r="NNP36" s="228"/>
      <c r="NNQ36" s="227"/>
      <c r="NNR36" s="228"/>
      <c r="NNS36" s="227"/>
      <c r="NNT36" s="228"/>
      <c r="NNU36" s="227"/>
      <c r="NNV36" s="228"/>
      <c r="NNW36" s="227"/>
      <c r="NNX36" s="228"/>
      <c r="NNY36" s="227"/>
      <c r="NNZ36" s="228"/>
      <c r="NOA36" s="227"/>
      <c r="NOB36" s="228"/>
      <c r="NOC36" s="227"/>
      <c r="NOD36" s="228"/>
      <c r="NOE36" s="227"/>
      <c r="NOF36" s="228"/>
      <c r="NOG36" s="227"/>
      <c r="NOH36" s="228"/>
      <c r="NOI36" s="227"/>
      <c r="NOJ36" s="228"/>
      <c r="NOK36" s="227"/>
      <c r="NOL36" s="228"/>
      <c r="NOM36" s="227"/>
      <c r="NON36" s="228"/>
      <c r="NOO36" s="227"/>
      <c r="NOP36" s="228"/>
      <c r="NOQ36" s="227"/>
      <c r="NOR36" s="228"/>
      <c r="NOS36" s="227"/>
      <c r="NOT36" s="228"/>
      <c r="NOU36" s="227"/>
      <c r="NOV36" s="228"/>
      <c r="NOW36" s="227"/>
      <c r="NOX36" s="228"/>
      <c r="NOY36" s="227"/>
      <c r="NOZ36" s="228"/>
      <c r="NPA36" s="227"/>
      <c r="NPB36" s="228"/>
      <c r="NPC36" s="227"/>
      <c r="NPD36" s="228"/>
      <c r="NPE36" s="227"/>
      <c r="NPF36" s="228"/>
      <c r="NPG36" s="227"/>
      <c r="NPH36" s="228"/>
      <c r="NPI36" s="227"/>
      <c r="NPJ36" s="228"/>
      <c r="NPK36" s="227"/>
      <c r="NPL36" s="228"/>
      <c r="NPM36" s="227"/>
      <c r="NPN36" s="228"/>
      <c r="NPO36" s="227"/>
      <c r="NPP36" s="228"/>
      <c r="NPQ36" s="227"/>
      <c r="NPR36" s="228"/>
      <c r="NPS36" s="227"/>
      <c r="NPT36" s="228"/>
      <c r="NPU36" s="227"/>
      <c r="NPV36" s="228"/>
      <c r="NPW36" s="227"/>
      <c r="NPX36" s="228"/>
      <c r="NPY36" s="227"/>
      <c r="NPZ36" s="228"/>
      <c r="NQA36" s="227"/>
      <c r="NQB36" s="228"/>
      <c r="NQC36" s="227"/>
      <c r="NQD36" s="228"/>
      <c r="NQE36" s="227"/>
      <c r="NQF36" s="228"/>
      <c r="NQG36" s="227"/>
      <c r="NQH36" s="228"/>
      <c r="NQI36" s="227"/>
      <c r="NQJ36" s="228"/>
      <c r="NQK36" s="227"/>
      <c r="NQL36" s="228"/>
      <c r="NQM36" s="227"/>
      <c r="NQN36" s="228"/>
      <c r="NQO36" s="227"/>
      <c r="NQP36" s="228"/>
      <c r="NQQ36" s="227"/>
      <c r="NQR36" s="228"/>
      <c r="NQS36" s="227"/>
      <c r="NQT36" s="228"/>
      <c r="NQU36" s="227"/>
      <c r="NQV36" s="228"/>
      <c r="NQW36" s="227"/>
      <c r="NQX36" s="228"/>
      <c r="NQY36" s="227"/>
      <c r="NQZ36" s="228"/>
      <c r="NRA36" s="227"/>
      <c r="NRB36" s="228"/>
      <c r="NRC36" s="227"/>
      <c r="NRD36" s="228"/>
      <c r="NRE36" s="227"/>
      <c r="NRF36" s="228"/>
      <c r="NRG36" s="227"/>
      <c r="NRH36" s="228"/>
      <c r="NRI36" s="227"/>
      <c r="NRJ36" s="228"/>
      <c r="NRK36" s="227"/>
      <c r="NRL36" s="228"/>
      <c r="NRM36" s="227"/>
      <c r="NRN36" s="228"/>
      <c r="NRO36" s="227"/>
      <c r="NRP36" s="228"/>
      <c r="NRQ36" s="227"/>
      <c r="NRR36" s="228"/>
      <c r="NRS36" s="227"/>
      <c r="NRT36" s="228"/>
      <c r="NRU36" s="227"/>
      <c r="NRV36" s="228"/>
      <c r="NRW36" s="227"/>
      <c r="NRX36" s="228"/>
      <c r="NRY36" s="227"/>
      <c r="NRZ36" s="228"/>
      <c r="NSA36" s="227"/>
      <c r="NSB36" s="228"/>
      <c r="NSC36" s="227"/>
      <c r="NSD36" s="228"/>
      <c r="NSE36" s="227"/>
      <c r="NSF36" s="228"/>
      <c r="NSG36" s="227"/>
      <c r="NSH36" s="228"/>
      <c r="NSI36" s="227"/>
      <c r="NSJ36" s="228"/>
      <c r="NSK36" s="227"/>
      <c r="NSL36" s="228"/>
      <c r="NSM36" s="227"/>
      <c r="NSN36" s="228"/>
      <c r="NSO36" s="227"/>
      <c r="NSP36" s="228"/>
      <c r="NSQ36" s="227"/>
      <c r="NSR36" s="228"/>
      <c r="NSS36" s="227"/>
      <c r="NST36" s="228"/>
      <c r="NSU36" s="227"/>
      <c r="NSV36" s="228"/>
      <c r="NSW36" s="227"/>
      <c r="NSX36" s="228"/>
      <c r="NSY36" s="227"/>
      <c r="NSZ36" s="228"/>
      <c r="NTA36" s="227"/>
      <c r="NTB36" s="228"/>
      <c r="NTC36" s="227"/>
      <c r="NTD36" s="228"/>
      <c r="NTE36" s="227"/>
      <c r="NTF36" s="228"/>
      <c r="NTG36" s="227"/>
      <c r="NTH36" s="228"/>
      <c r="NTI36" s="227"/>
      <c r="NTJ36" s="228"/>
      <c r="NTK36" s="227"/>
      <c r="NTL36" s="228"/>
      <c r="NTM36" s="227"/>
      <c r="NTN36" s="228"/>
      <c r="NTO36" s="227"/>
      <c r="NTP36" s="228"/>
      <c r="NTQ36" s="227"/>
      <c r="NTR36" s="228"/>
      <c r="NTS36" s="227"/>
      <c r="NTT36" s="228"/>
      <c r="NTU36" s="227"/>
      <c r="NTV36" s="228"/>
      <c r="NTW36" s="227"/>
      <c r="NTX36" s="228"/>
      <c r="NTY36" s="227"/>
      <c r="NTZ36" s="228"/>
      <c r="NUA36" s="227"/>
      <c r="NUB36" s="228"/>
      <c r="NUC36" s="227"/>
      <c r="NUD36" s="228"/>
      <c r="NUE36" s="227"/>
      <c r="NUF36" s="228"/>
      <c r="NUG36" s="227"/>
      <c r="NUH36" s="228"/>
      <c r="NUI36" s="227"/>
      <c r="NUJ36" s="228"/>
      <c r="NUK36" s="227"/>
      <c r="NUL36" s="228"/>
      <c r="NUM36" s="227"/>
      <c r="NUN36" s="228"/>
      <c r="NUO36" s="227"/>
      <c r="NUP36" s="228"/>
      <c r="NUQ36" s="227"/>
      <c r="NUR36" s="228"/>
      <c r="NUS36" s="227"/>
      <c r="NUT36" s="228"/>
      <c r="NUU36" s="227"/>
      <c r="NUV36" s="228"/>
      <c r="NUW36" s="227"/>
      <c r="NUX36" s="228"/>
      <c r="NUY36" s="227"/>
      <c r="NUZ36" s="228"/>
      <c r="NVA36" s="227"/>
      <c r="NVB36" s="228"/>
      <c r="NVC36" s="227"/>
      <c r="NVD36" s="228"/>
      <c r="NVE36" s="227"/>
      <c r="NVF36" s="228"/>
      <c r="NVG36" s="227"/>
      <c r="NVH36" s="228"/>
      <c r="NVI36" s="227"/>
      <c r="NVJ36" s="228"/>
      <c r="NVK36" s="227"/>
      <c r="NVL36" s="228"/>
      <c r="NVM36" s="227"/>
      <c r="NVN36" s="228"/>
      <c r="NVO36" s="227"/>
      <c r="NVP36" s="228"/>
      <c r="NVQ36" s="227"/>
      <c r="NVR36" s="228"/>
      <c r="NVS36" s="227"/>
      <c r="NVT36" s="228"/>
      <c r="NVU36" s="227"/>
      <c r="NVV36" s="228"/>
      <c r="NVW36" s="227"/>
      <c r="NVX36" s="228"/>
      <c r="NVY36" s="227"/>
      <c r="NVZ36" s="228"/>
      <c r="NWA36" s="227"/>
      <c r="NWB36" s="228"/>
      <c r="NWC36" s="227"/>
      <c r="NWD36" s="228"/>
      <c r="NWE36" s="227"/>
      <c r="NWF36" s="228"/>
      <c r="NWG36" s="227"/>
      <c r="NWH36" s="228"/>
      <c r="NWI36" s="227"/>
      <c r="NWJ36" s="228"/>
      <c r="NWK36" s="227"/>
      <c r="NWL36" s="228"/>
      <c r="NWM36" s="227"/>
      <c r="NWN36" s="228"/>
      <c r="NWO36" s="227"/>
      <c r="NWP36" s="228"/>
      <c r="NWQ36" s="227"/>
      <c r="NWR36" s="228"/>
      <c r="NWS36" s="227"/>
      <c r="NWT36" s="228"/>
      <c r="NWU36" s="227"/>
      <c r="NWV36" s="228"/>
      <c r="NWW36" s="227"/>
      <c r="NWX36" s="228"/>
      <c r="NWY36" s="227"/>
      <c r="NWZ36" s="228"/>
      <c r="NXA36" s="227"/>
      <c r="NXB36" s="228"/>
      <c r="NXC36" s="227"/>
      <c r="NXD36" s="228"/>
      <c r="NXE36" s="227"/>
      <c r="NXF36" s="228"/>
      <c r="NXG36" s="227"/>
      <c r="NXH36" s="228"/>
      <c r="NXI36" s="227"/>
      <c r="NXJ36" s="228"/>
      <c r="NXK36" s="227"/>
      <c r="NXL36" s="228"/>
      <c r="NXM36" s="227"/>
      <c r="NXN36" s="228"/>
      <c r="NXO36" s="227"/>
      <c r="NXP36" s="228"/>
      <c r="NXQ36" s="227"/>
      <c r="NXR36" s="228"/>
      <c r="NXS36" s="227"/>
      <c r="NXT36" s="228"/>
      <c r="NXU36" s="227"/>
      <c r="NXV36" s="228"/>
      <c r="NXW36" s="227"/>
      <c r="NXX36" s="228"/>
      <c r="NXY36" s="227"/>
      <c r="NXZ36" s="228"/>
      <c r="NYA36" s="227"/>
      <c r="NYB36" s="228"/>
      <c r="NYC36" s="227"/>
      <c r="NYD36" s="228"/>
      <c r="NYE36" s="227"/>
      <c r="NYF36" s="228"/>
      <c r="NYG36" s="227"/>
      <c r="NYH36" s="228"/>
      <c r="NYI36" s="227"/>
      <c r="NYJ36" s="228"/>
      <c r="NYK36" s="227"/>
      <c r="NYL36" s="228"/>
      <c r="NYM36" s="227"/>
      <c r="NYN36" s="228"/>
      <c r="NYO36" s="227"/>
      <c r="NYP36" s="228"/>
      <c r="NYQ36" s="227"/>
      <c r="NYR36" s="228"/>
      <c r="NYS36" s="227"/>
      <c r="NYT36" s="228"/>
      <c r="NYU36" s="227"/>
      <c r="NYV36" s="228"/>
      <c r="NYW36" s="227"/>
      <c r="NYX36" s="228"/>
      <c r="NYY36" s="227"/>
      <c r="NYZ36" s="228"/>
      <c r="NZA36" s="227"/>
      <c r="NZB36" s="228"/>
      <c r="NZC36" s="227"/>
      <c r="NZD36" s="228"/>
      <c r="NZE36" s="227"/>
      <c r="NZF36" s="228"/>
      <c r="NZG36" s="227"/>
      <c r="NZH36" s="228"/>
      <c r="NZI36" s="227"/>
      <c r="NZJ36" s="228"/>
      <c r="NZK36" s="227"/>
      <c r="NZL36" s="228"/>
      <c r="NZM36" s="227"/>
      <c r="NZN36" s="228"/>
      <c r="NZO36" s="227"/>
      <c r="NZP36" s="228"/>
      <c r="NZQ36" s="227"/>
      <c r="NZR36" s="228"/>
      <c r="NZS36" s="227"/>
      <c r="NZT36" s="228"/>
      <c r="NZU36" s="227"/>
      <c r="NZV36" s="228"/>
      <c r="NZW36" s="227"/>
      <c r="NZX36" s="228"/>
      <c r="NZY36" s="227"/>
      <c r="NZZ36" s="228"/>
      <c r="OAA36" s="227"/>
      <c r="OAB36" s="228"/>
      <c r="OAC36" s="227"/>
      <c r="OAD36" s="228"/>
      <c r="OAE36" s="227"/>
      <c r="OAF36" s="228"/>
      <c r="OAG36" s="227"/>
      <c r="OAH36" s="228"/>
      <c r="OAI36" s="227"/>
      <c r="OAJ36" s="228"/>
      <c r="OAK36" s="227"/>
      <c r="OAL36" s="228"/>
      <c r="OAM36" s="227"/>
      <c r="OAN36" s="228"/>
      <c r="OAO36" s="227"/>
      <c r="OAP36" s="228"/>
      <c r="OAQ36" s="227"/>
      <c r="OAR36" s="228"/>
      <c r="OAS36" s="227"/>
      <c r="OAT36" s="228"/>
      <c r="OAU36" s="227"/>
      <c r="OAV36" s="228"/>
      <c r="OAW36" s="227"/>
      <c r="OAX36" s="228"/>
      <c r="OAY36" s="227"/>
      <c r="OAZ36" s="228"/>
      <c r="OBA36" s="227"/>
      <c r="OBB36" s="228"/>
      <c r="OBC36" s="227"/>
      <c r="OBD36" s="228"/>
      <c r="OBE36" s="227"/>
      <c r="OBF36" s="228"/>
      <c r="OBG36" s="227"/>
      <c r="OBH36" s="228"/>
      <c r="OBI36" s="227"/>
      <c r="OBJ36" s="228"/>
      <c r="OBK36" s="227"/>
      <c r="OBL36" s="228"/>
      <c r="OBM36" s="227"/>
      <c r="OBN36" s="228"/>
      <c r="OBO36" s="227"/>
      <c r="OBP36" s="228"/>
      <c r="OBQ36" s="227"/>
      <c r="OBR36" s="228"/>
      <c r="OBS36" s="227"/>
      <c r="OBT36" s="228"/>
      <c r="OBU36" s="227"/>
      <c r="OBV36" s="228"/>
      <c r="OBW36" s="227"/>
      <c r="OBX36" s="228"/>
      <c r="OBY36" s="227"/>
      <c r="OBZ36" s="228"/>
      <c r="OCA36" s="227"/>
      <c r="OCB36" s="228"/>
      <c r="OCC36" s="227"/>
      <c r="OCD36" s="228"/>
      <c r="OCE36" s="227"/>
      <c r="OCF36" s="228"/>
      <c r="OCG36" s="227"/>
      <c r="OCH36" s="228"/>
      <c r="OCI36" s="227"/>
      <c r="OCJ36" s="228"/>
      <c r="OCK36" s="227"/>
      <c r="OCL36" s="228"/>
      <c r="OCM36" s="227"/>
      <c r="OCN36" s="228"/>
      <c r="OCO36" s="227"/>
      <c r="OCP36" s="228"/>
      <c r="OCQ36" s="227"/>
      <c r="OCR36" s="228"/>
      <c r="OCS36" s="227"/>
      <c r="OCT36" s="228"/>
      <c r="OCU36" s="227"/>
      <c r="OCV36" s="228"/>
      <c r="OCW36" s="227"/>
      <c r="OCX36" s="228"/>
      <c r="OCY36" s="227"/>
      <c r="OCZ36" s="228"/>
      <c r="ODA36" s="227"/>
      <c r="ODB36" s="228"/>
      <c r="ODC36" s="227"/>
      <c r="ODD36" s="228"/>
      <c r="ODE36" s="227"/>
      <c r="ODF36" s="228"/>
      <c r="ODG36" s="227"/>
      <c r="ODH36" s="228"/>
      <c r="ODI36" s="227"/>
      <c r="ODJ36" s="228"/>
      <c r="ODK36" s="227"/>
      <c r="ODL36" s="228"/>
      <c r="ODM36" s="227"/>
      <c r="ODN36" s="228"/>
      <c r="ODO36" s="227"/>
      <c r="ODP36" s="228"/>
      <c r="ODQ36" s="227"/>
      <c r="ODR36" s="228"/>
      <c r="ODS36" s="227"/>
      <c r="ODT36" s="228"/>
      <c r="ODU36" s="227"/>
      <c r="ODV36" s="228"/>
      <c r="ODW36" s="227"/>
      <c r="ODX36" s="228"/>
      <c r="ODY36" s="227"/>
      <c r="ODZ36" s="228"/>
      <c r="OEA36" s="227"/>
      <c r="OEB36" s="228"/>
      <c r="OEC36" s="227"/>
      <c r="OED36" s="228"/>
      <c r="OEE36" s="227"/>
      <c r="OEF36" s="228"/>
      <c r="OEG36" s="227"/>
      <c r="OEH36" s="228"/>
      <c r="OEI36" s="227"/>
      <c r="OEJ36" s="228"/>
      <c r="OEK36" s="227"/>
      <c r="OEL36" s="228"/>
      <c r="OEM36" s="227"/>
      <c r="OEN36" s="228"/>
      <c r="OEO36" s="227"/>
      <c r="OEP36" s="228"/>
      <c r="OEQ36" s="227"/>
      <c r="OER36" s="228"/>
      <c r="OES36" s="227"/>
      <c r="OET36" s="228"/>
      <c r="OEU36" s="227"/>
      <c r="OEV36" s="228"/>
      <c r="OEW36" s="227"/>
      <c r="OEX36" s="228"/>
      <c r="OEY36" s="227"/>
      <c r="OEZ36" s="228"/>
      <c r="OFA36" s="227"/>
      <c r="OFB36" s="228"/>
      <c r="OFC36" s="227"/>
      <c r="OFD36" s="228"/>
      <c r="OFE36" s="227"/>
      <c r="OFF36" s="228"/>
      <c r="OFG36" s="227"/>
      <c r="OFH36" s="228"/>
      <c r="OFI36" s="227"/>
      <c r="OFJ36" s="228"/>
      <c r="OFK36" s="227"/>
      <c r="OFL36" s="228"/>
      <c r="OFM36" s="227"/>
      <c r="OFN36" s="228"/>
      <c r="OFO36" s="227"/>
      <c r="OFP36" s="228"/>
      <c r="OFQ36" s="227"/>
      <c r="OFR36" s="228"/>
      <c r="OFS36" s="227"/>
      <c r="OFT36" s="228"/>
      <c r="OFU36" s="227"/>
      <c r="OFV36" s="228"/>
      <c r="OFW36" s="227"/>
      <c r="OFX36" s="228"/>
      <c r="OFY36" s="227"/>
      <c r="OFZ36" s="228"/>
      <c r="OGA36" s="227"/>
      <c r="OGB36" s="228"/>
      <c r="OGC36" s="227"/>
      <c r="OGD36" s="228"/>
      <c r="OGE36" s="227"/>
      <c r="OGF36" s="228"/>
      <c r="OGG36" s="227"/>
      <c r="OGH36" s="228"/>
      <c r="OGI36" s="227"/>
      <c r="OGJ36" s="228"/>
      <c r="OGK36" s="227"/>
      <c r="OGL36" s="228"/>
      <c r="OGM36" s="227"/>
      <c r="OGN36" s="228"/>
      <c r="OGO36" s="227"/>
      <c r="OGP36" s="228"/>
      <c r="OGQ36" s="227"/>
      <c r="OGR36" s="228"/>
      <c r="OGS36" s="227"/>
      <c r="OGT36" s="228"/>
      <c r="OGU36" s="227"/>
      <c r="OGV36" s="228"/>
      <c r="OGW36" s="227"/>
      <c r="OGX36" s="228"/>
      <c r="OGY36" s="227"/>
      <c r="OGZ36" s="228"/>
      <c r="OHA36" s="227"/>
      <c r="OHB36" s="228"/>
      <c r="OHC36" s="227"/>
      <c r="OHD36" s="228"/>
      <c r="OHE36" s="227"/>
      <c r="OHF36" s="228"/>
      <c r="OHG36" s="227"/>
      <c r="OHH36" s="228"/>
      <c r="OHI36" s="227"/>
      <c r="OHJ36" s="228"/>
      <c r="OHK36" s="227"/>
      <c r="OHL36" s="228"/>
      <c r="OHM36" s="227"/>
      <c r="OHN36" s="228"/>
      <c r="OHO36" s="227"/>
      <c r="OHP36" s="228"/>
      <c r="OHQ36" s="227"/>
      <c r="OHR36" s="228"/>
      <c r="OHS36" s="227"/>
      <c r="OHT36" s="228"/>
      <c r="OHU36" s="227"/>
      <c r="OHV36" s="228"/>
      <c r="OHW36" s="227"/>
      <c r="OHX36" s="228"/>
      <c r="OHY36" s="227"/>
      <c r="OHZ36" s="228"/>
      <c r="OIA36" s="227"/>
      <c r="OIB36" s="228"/>
      <c r="OIC36" s="227"/>
      <c r="OID36" s="228"/>
      <c r="OIE36" s="227"/>
      <c r="OIF36" s="228"/>
      <c r="OIG36" s="227"/>
      <c r="OIH36" s="228"/>
      <c r="OII36" s="227"/>
      <c r="OIJ36" s="228"/>
      <c r="OIK36" s="227"/>
      <c r="OIL36" s="228"/>
      <c r="OIM36" s="227"/>
      <c r="OIN36" s="228"/>
      <c r="OIO36" s="227"/>
      <c r="OIP36" s="228"/>
      <c r="OIQ36" s="227"/>
      <c r="OIR36" s="228"/>
      <c r="OIS36" s="227"/>
      <c r="OIT36" s="228"/>
      <c r="OIU36" s="227"/>
      <c r="OIV36" s="228"/>
      <c r="OIW36" s="227"/>
      <c r="OIX36" s="228"/>
      <c r="OIY36" s="227"/>
      <c r="OIZ36" s="228"/>
      <c r="OJA36" s="227"/>
      <c r="OJB36" s="228"/>
      <c r="OJC36" s="227"/>
      <c r="OJD36" s="228"/>
      <c r="OJE36" s="227"/>
      <c r="OJF36" s="228"/>
      <c r="OJG36" s="227"/>
      <c r="OJH36" s="228"/>
      <c r="OJI36" s="227"/>
      <c r="OJJ36" s="228"/>
      <c r="OJK36" s="227"/>
      <c r="OJL36" s="228"/>
      <c r="OJM36" s="227"/>
      <c r="OJN36" s="228"/>
      <c r="OJO36" s="227"/>
      <c r="OJP36" s="228"/>
      <c r="OJQ36" s="227"/>
      <c r="OJR36" s="228"/>
      <c r="OJS36" s="227"/>
      <c r="OJT36" s="228"/>
      <c r="OJU36" s="227"/>
      <c r="OJV36" s="228"/>
      <c r="OJW36" s="227"/>
      <c r="OJX36" s="228"/>
      <c r="OJY36" s="227"/>
      <c r="OJZ36" s="228"/>
      <c r="OKA36" s="227"/>
      <c r="OKB36" s="228"/>
      <c r="OKC36" s="227"/>
      <c r="OKD36" s="228"/>
      <c r="OKE36" s="227"/>
      <c r="OKF36" s="228"/>
      <c r="OKG36" s="227"/>
      <c r="OKH36" s="228"/>
      <c r="OKI36" s="227"/>
      <c r="OKJ36" s="228"/>
      <c r="OKK36" s="227"/>
      <c r="OKL36" s="228"/>
      <c r="OKM36" s="227"/>
      <c r="OKN36" s="228"/>
      <c r="OKO36" s="227"/>
      <c r="OKP36" s="228"/>
      <c r="OKQ36" s="227"/>
      <c r="OKR36" s="228"/>
      <c r="OKS36" s="227"/>
      <c r="OKT36" s="228"/>
      <c r="OKU36" s="227"/>
      <c r="OKV36" s="228"/>
      <c r="OKW36" s="227"/>
      <c r="OKX36" s="228"/>
      <c r="OKY36" s="227"/>
      <c r="OKZ36" s="228"/>
      <c r="OLA36" s="227"/>
      <c r="OLB36" s="228"/>
      <c r="OLC36" s="227"/>
      <c r="OLD36" s="228"/>
      <c r="OLE36" s="227"/>
      <c r="OLF36" s="228"/>
      <c r="OLG36" s="227"/>
      <c r="OLH36" s="228"/>
      <c r="OLI36" s="227"/>
      <c r="OLJ36" s="228"/>
      <c r="OLK36" s="227"/>
      <c r="OLL36" s="228"/>
      <c r="OLM36" s="227"/>
      <c r="OLN36" s="228"/>
      <c r="OLO36" s="227"/>
      <c r="OLP36" s="228"/>
      <c r="OLQ36" s="227"/>
      <c r="OLR36" s="228"/>
      <c r="OLS36" s="227"/>
      <c r="OLT36" s="228"/>
      <c r="OLU36" s="227"/>
      <c r="OLV36" s="228"/>
      <c r="OLW36" s="227"/>
      <c r="OLX36" s="228"/>
      <c r="OLY36" s="227"/>
      <c r="OLZ36" s="228"/>
      <c r="OMA36" s="227"/>
      <c r="OMB36" s="228"/>
      <c r="OMC36" s="227"/>
      <c r="OMD36" s="228"/>
      <c r="OME36" s="227"/>
      <c r="OMF36" s="228"/>
      <c r="OMG36" s="227"/>
      <c r="OMH36" s="228"/>
      <c r="OMI36" s="227"/>
      <c r="OMJ36" s="228"/>
      <c r="OMK36" s="227"/>
      <c r="OML36" s="228"/>
      <c r="OMM36" s="227"/>
      <c r="OMN36" s="228"/>
      <c r="OMO36" s="227"/>
      <c r="OMP36" s="228"/>
      <c r="OMQ36" s="227"/>
      <c r="OMR36" s="228"/>
      <c r="OMS36" s="227"/>
      <c r="OMT36" s="228"/>
      <c r="OMU36" s="227"/>
      <c r="OMV36" s="228"/>
      <c r="OMW36" s="227"/>
      <c r="OMX36" s="228"/>
      <c r="OMY36" s="227"/>
      <c r="OMZ36" s="228"/>
      <c r="ONA36" s="227"/>
      <c r="ONB36" s="228"/>
      <c r="ONC36" s="227"/>
      <c r="OND36" s="228"/>
      <c r="ONE36" s="227"/>
      <c r="ONF36" s="228"/>
      <c r="ONG36" s="227"/>
      <c r="ONH36" s="228"/>
      <c r="ONI36" s="227"/>
      <c r="ONJ36" s="228"/>
      <c r="ONK36" s="227"/>
      <c r="ONL36" s="228"/>
      <c r="ONM36" s="227"/>
      <c r="ONN36" s="228"/>
      <c r="ONO36" s="227"/>
      <c r="ONP36" s="228"/>
      <c r="ONQ36" s="227"/>
      <c r="ONR36" s="228"/>
      <c r="ONS36" s="227"/>
      <c r="ONT36" s="228"/>
      <c r="ONU36" s="227"/>
      <c r="ONV36" s="228"/>
      <c r="ONW36" s="227"/>
      <c r="ONX36" s="228"/>
      <c r="ONY36" s="227"/>
      <c r="ONZ36" s="228"/>
      <c r="OOA36" s="227"/>
      <c r="OOB36" s="228"/>
      <c r="OOC36" s="227"/>
      <c r="OOD36" s="228"/>
      <c r="OOE36" s="227"/>
      <c r="OOF36" s="228"/>
      <c r="OOG36" s="227"/>
      <c r="OOH36" s="228"/>
      <c r="OOI36" s="227"/>
      <c r="OOJ36" s="228"/>
      <c r="OOK36" s="227"/>
      <c r="OOL36" s="228"/>
      <c r="OOM36" s="227"/>
      <c r="OON36" s="228"/>
      <c r="OOO36" s="227"/>
      <c r="OOP36" s="228"/>
      <c r="OOQ36" s="227"/>
      <c r="OOR36" s="228"/>
      <c r="OOS36" s="227"/>
      <c r="OOT36" s="228"/>
      <c r="OOU36" s="227"/>
      <c r="OOV36" s="228"/>
      <c r="OOW36" s="227"/>
      <c r="OOX36" s="228"/>
      <c r="OOY36" s="227"/>
      <c r="OOZ36" s="228"/>
      <c r="OPA36" s="227"/>
      <c r="OPB36" s="228"/>
      <c r="OPC36" s="227"/>
      <c r="OPD36" s="228"/>
      <c r="OPE36" s="227"/>
      <c r="OPF36" s="228"/>
      <c r="OPG36" s="227"/>
      <c r="OPH36" s="228"/>
      <c r="OPI36" s="227"/>
      <c r="OPJ36" s="228"/>
      <c r="OPK36" s="227"/>
      <c r="OPL36" s="228"/>
      <c r="OPM36" s="227"/>
      <c r="OPN36" s="228"/>
      <c r="OPO36" s="227"/>
      <c r="OPP36" s="228"/>
      <c r="OPQ36" s="227"/>
      <c r="OPR36" s="228"/>
      <c r="OPS36" s="227"/>
      <c r="OPT36" s="228"/>
      <c r="OPU36" s="227"/>
      <c r="OPV36" s="228"/>
      <c r="OPW36" s="227"/>
      <c r="OPX36" s="228"/>
      <c r="OPY36" s="227"/>
      <c r="OPZ36" s="228"/>
      <c r="OQA36" s="227"/>
      <c r="OQB36" s="228"/>
      <c r="OQC36" s="227"/>
      <c r="OQD36" s="228"/>
      <c r="OQE36" s="227"/>
      <c r="OQF36" s="228"/>
      <c r="OQG36" s="227"/>
      <c r="OQH36" s="228"/>
      <c r="OQI36" s="227"/>
      <c r="OQJ36" s="228"/>
      <c r="OQK36" s="227"/>
      <c r="OQL36" s="228"/>
      <c r="OQM36" s="227"/>
      <c r="OQN36" s="228"/>
      <c r="OQO36" s="227"/>
      <c r="OQP36" s="228"/>
      <c r="OQQ36" s="227"/>
      <c r="OQR36" s="228"/>
      <c r="OQS36" s="227"/>
      <c r="OQT36" s="228"/>
      <c r="OQU36" s="227"/>
      <c r="OQV36" s="228"/>
      <c r="OQW36" s="227"/>
      <c r="OQX36" s="228"/>
      <c r="OQY36" s="227"/>
      <c r="OQZ36" s="228"/>
      <c r="ORA36" s="227"/>
      <c r="ORB36" s="228"/>
      <c r="ORC36" s="227"/>
      <c r="ORD36" s="228"/>
      <c r="ORE36" s="227"/>
      <c r="ORF36" s="228"/>
      <c r="ORG36" s="227"/>
      <c r="ORH36" s="228"/>
      <c r="ORI36" s="227"/>
      <c r="ORJ36" s="228"/>
      <c r="ORK36" s="227"/>
      <c r="ORL36" s="228"/>
      <c r="ORM36" s="227"/>
      <c r="ORN36" s="228"/>
      <c r="ORO36" s="227"/>
      <c r="ORP36" s="228"/>
      <c r="ORQ36" s="227"/>
      <c r="ORR36" s="228"/>
      <c r="ORS36" s="227"/>
      <c r="ORT36" s="228"/>
      <c r="ORU36" s="227"/>
      <c r="ORV36" s="228"/>
      <c r="ORW36" s="227"/>
      <c r="ORX36" s="228"/>
      <c r="ORY36" s="227"/>
      <c r="ORZ36" s="228"/>
      <c r="OSA36" s="227"/>
      <c r="OSB36" s="228"/>
      <c r="OSC36" s="227"/>
      <c r="OSD36" s="228"/>
      <c r="OSE36" s="227"/>
      <c r="OSF36" s="228"/>
      <c r="OSG36" s="227"/>
      <c r="OSH36" s="228"/>
      <c r="OSI36" s="227"/>
      <c r="OSJ36" s="228"/>
      <c r="OSK36" s="227"/>
      <c r="OSL36" s="228"/>
      <c r="OSM36" s="227"/>
      <c r="OSN36" s="228"/>
      <c r="OSO36" s="227"/>
      <c r="OSP36" s="228"/>
      <c r="OSQ36" s="227"/>
      <c r="OSR36" s="228"/>
      <c r="OSS36" s="227"/>
      <c r="OST36" s="228"/>
      <c r="OSU36" s="227"/>
      <c r="OSV36" s="228"/>
      <c r="OSW36" s="227"/>
      <c r="OSX36" s="228"/>
      <c r="OSY36" s="227"/>
      <c r="OSZ36" s="228"/>
      <c r="OTA36" s="227"/>
      <c r="OTB36" s="228"/>
      <c r="OTC36" s="227"/>
      <c r="OTD36" s="228"/>
      <c r="OTE36" s="227"/>
      <c r="OTF36" s="228"/>
      <c r="OTG36" s="227"/>
      <c r="OTH36" s="228"/>
      <c r="OTI36" s="227"/>
      <c r="OTJ36" s="228"/>
      <c r="OTK36" s="227"/>
      <c r="OTL36" s="228"/>
      <c r="OTM36" s="227"/>
      <c r="OTN36" s="228"/>
      <c r="OTO36" s="227"/>
      <c r="OTP36" s="228"/>
      <c r="OTQ36" s="227"/>
      <c r="OTR36" s="228"/>
      <c r="OTS36" s="227"/>
      <c r="OTT36" s="228"/>
      <c r="OTU36" s="227"/>
      <c r="OTV36" s="228"/>
      <c r="OTW36" s="227"/>
      <c r="OTX36" s="228"/>
      <c r="OTY36" s="227"/>
      <c r="OTZ36" s="228"/>
      <c r="OUA36" s="227"/>
      <c r="OUB36" s="228"/>
      <c r="OUC36" s="227"/>
      <c r="OUD36" s="228"/>
      <c r="OUE36" s="227"/>
      <c r="OUF36" s="228"/>
      <c r="OUG36" s="227"/>
      <c r="OUH36" s="228"/>
      <c r="OUI36" s="227"/>
      <c r="OUJ36" s="228"/>
      <c r="OUK36" s="227"/>
      <c r="OUL36" s="228"/>
      <c r="OUM36" s="227"/>
      <c r="OUN36" s="228"/>
      <c r="OUO36" s="227"/>
      <c r="OUP36" s="228"/>
      <c r="OUQ36" s="227"/>
      <c r="OUR36" s="228"/>
      <c r="OUS36" s="227"/>
      <c r="OUT36" s="228"/>
      <c r="OUU36" s="227"/>
      <c r="OUV36" s="228"/>
      <c r="OUW36" s="227"/>
      <c r="OUX36" s="228"/>
      <c r="OUY36" s="227"/>
      <c r="OUZ36" s="228"/>
      <c r="OVA36" s="227"/>
      <c r="OVB36" s="228"/>
      <c r="OVC36" s="227"/>
      <c r="OVD36" s="228"/>
      <c r="OVE36" s="227"/>
      <c r="OVF36" s="228"/>
      <c r="OVG36" s="227"/>
      <c r="OVH36" s="228"/>
      <c r="OVI36" s="227"/>
      <c r="OVJ36" s="228"/>
      <c r="OVK36" s="227"/>
      <c r="OVL36" s="228"/>
      <c r="OVM36" s="227"/>
      <c r="OVN36" s="228"/>
      <c r="OVO36" s="227"/>
      <c r="OVP36" s="228"/>
      <c r="OVQ36" s="227"/>
      <c r="OVR36" s="228"/>
      <c r="OVS36" s="227"/>
      <c r="OVT36" s="228"/>
      <c r="OVU36" s="227"/>
      <c r="OVV36" s="228"/>
      <c r="OVW36" s="227"/>
      <c r="OVX36" s="228"/>
      <c r="OVY36" s="227"/>
      <c r="OVZ36" s="228"/>
      <c r="OWA36" s="227"/>
      <c r="OWB36" s="228"/>
      <c r="OWC36" s="227"/>
      <c r="OWD36" s="228"/>
      <c r="OWE36" s="227"/>
      <c r="OWF36" s="228"/>
      <c r="OWG36" s="227"/>
      <c r="OWH36" s="228"/>
      <c r="OWI36" s="227"/>
      <c r="OWJ36" s="228"/>
      <c r="OWK36" s="227"/>
      <c r="OWL36" s="228"/>
      <c r="OWM36" s="227"/>
      <c r="OWN36" s="228"/>
      <c r="OWO36" s="227"/>
      <c r="OWP36" s="228"/>
      <c r="OWQ36" s="227"/>
      <c r="OWR36" s="228"/>
      <c r="OWS36" s="227"/>
      <c r="OWT36" s="228"/>
      <c r="OWU36" s="227"/>
      <c r="OWV36" s="228"/>
      <c r="OWW36" s="227"/>
      <c r="OWX36" s="228"/>
      <c r="OWY36" s="227"/>
      <c r="OWZ36" s="228"/>
      <c r="OXA36" s="227"/>
      <c r="OXB36" s="228"/>
      <c r="OXC36" s="227"/>
      <c r="OXD36" s="228"/>
      <c r="OXE36" s="227"/>
      <c r="OXF36" s="228"/>
      <c r="OXG36" s="227"/>
      <c r="OXH36" s="228"/>
      <c r="OXI36" s="227"/>
      <c r="OXJ36" s="228"/>
      <c r="OXK36" s="227"/>
      <c r="OXL36" s="228"/>
      <c r="OXM36" s="227"/>
      <c r="OXN36" s="228"/>
      <c r="OXO36" s="227"/>
      <c r="OXP36" s="228"/>
      <c r="OXQ36" s="227"/>
      <c r="OXR36" s="228"/>
      <c r="OXS36" s="227"/>
      <c r="OXT36" s="228"/>
      <c r="OXU36" s="227"/>
      <c r="OXV36" s="228"/>
      <c r="OXW36" s="227"/>
      <c r="OXX36" s="228"/>
      <c r="OXY36" s="227"/>
      <c r="OXZ36" s="228"/>
      <c r="OYA36" s="227"/>
      <c r="OYB36" s="228"/>
      <c r="OYC36" s="227"/>
      <c r="OYD36" s="228"/>
      <c r="OYE36" s="227"/>
      <c r="OYF36" s="228"/>
      <c r="OYG36" s="227"/>
      <c r="OYH36" s="228"/>
      <c r="OYI36" s="227"/>
      <c r="OYJ36" s="228"/>
      <c r="OYK36" s="227"/>
      <c r="OYL36" s="228"/>
      <c r="OYM36" s="227"/>
      <c r="OYN36" s="228"/>
      <c r="OYO36" s="227"/>
      <c r="OYP36" s="228"/>
      <c r="OYQ36" s="227"/>
      <c r="OYR36" s="228"/>
      <c r="OYS36" s="227"/>
      <c r="OYT36" s="228"/>
      <c r="OYU36" s="227"/>
      <c r="OYV36" s="228"/>
      <c r="OYW36" s="227"/>
      <c r="OYX36" s="228"/>
      <c r="OYY36" s="227"/>
      <c r="OYZ36" s="228"/>
      <c r="OZA36" s="227"/>
      <c r="OZB36" s="228"/>
      <c r="OZC36" s="227"/>
      <c r="OZD36" s="228"/>
      <c r="OZE36" s="227"/>
      <c r="OZF36" s="228"/>
      <c r="OZG36" s="227"/>
      <c r="OZH36" s="228"/>
      <c r="OZI36" s="227"/>
      <c r="OZJ36" s="228"/>
      <c r="OZK36" s="227"/>
      <c r="OZL36" s="228"/>
      <c r="OZM36" s="227"/>
      <c r="OZN36" s="228"/>
      <c r="OZO36" s="227"/>
      <c r="OZP36" s="228"/>
      <c r="OZQ36" s="227"/>
      <c r="OZR36" s="228"/>
      <c r="OZS36" s="227"/>
      <c r="OZT36" s="228"/>
      <c r="OZU36" s="227"/>
      <c r="OZV36" s="228"/>
      <c r="OZW36" s="227"/>
      <c r="OZX36" s="228"/>
      <c r="OZY36" s="227"/>
      <c r="OZZ36" s="228"/>
      <c r="PAA36" s="227"/>
      <c r="PAB36" s="228"/>
      <c r="PAC36" s="227"/>
      <c r="PAD36" s="228"/>
      <c r="PAE36" s="227"/>
      <c r="PAF36" s="228"/>
      <c r="PAG36" s="227"/>
      <c r="PAH36" s="228"/>
      <c r="PAI36" s="227"/>
      <c r="PAJ36" s="228"/>
      <c r="PAK36" s="227"/>
      <c r="PAL36" s="228"/>
      <c r="PAM36" s="227"/>
      <c r="PAN36" s="228"/>
      <c r="PAO36" s="227"/>
      <c r="PAP36" s="228"/>
      <c r="PAQ36" s="227"/>
      <c r="PAR36" s="228"/>
      <c r="PAS36" s="227"/>
      <c r="PAT36" s="228"/>
      <c r="PAU36" s="227"/>
      <c r="PAV36" s="228"/>
      <c r="PAW36" s="227"/>
      <c r="PAX36" s="228"/>
      <c r="PAY36" s="227"/>
      <c r="PAZ36" s="228"/>
      <c r="PBA36" s="227"/>
      <c r="PBB36" s="228"/>
      <c r="PBC36" s="227"/>
      <c r="PBD36" s="228"/>
      <c r="PBE36" s="227"/>
      <c r="PBF36" s="228"/>
      <c r="PBG36" s="227"/>
      <c r="PBH36" s="228"/>
      <c r="PBI36" s="227"/>
      <c r="PBJ36" s="228"/>
      <c r="PBK36" s="227"/>
      <c r="PBL36" s="228"/>
      <c r="PBM36" s="227"/>
      <c r="PBN36" s="228"/>
      <c r="PBO36" s="227"/>
      <c r="PBP36" s="228"/>
      <c r="PBQ36" s="227"/>
      <c r="PBR36" s="228"/>
      <c r="PBS36" s="227"/>
      <c r="PBT36" s="228"/>
      <c r="PBU36" s="227"/>
      <c r="PBV36" s="228"/>
      <c r="PBW36" s="227"/>
      <c r="PBX36" s="228"/>
      <c r="PBY36" s="227"/>
      <c r="PBZ36" s="228"/>
      <c r="PCA36" s="227"/>
      <c r="PCB36" s="228"/>
      <c r="PCC36" s="227"/>
      <c r="PCD36" s="228"/>
      <c r="PCE36" s="227"/>
      <c r="PCF36" s="228"/>
      <c r="PCG36" s="227"/>
      <c r="PCH36" s="228"/>
      <c r="PCI36" s="227"/>
      <c r="PCJ36" s="228"/>
      <c r="PCK36" s="227"/>
      <c r="PCL36" s="228"/>
      <c r="PCM36" s="227"/>
      <c r="PCN36" s="228"/>
      <c r="PCO36" s="227"/>
      <c r="PCP36" s="228"/>
      <c r="PCQ36" s="227"/>
      <c r="PCR36" s="228"/>
      <c r="PCS36" s="227"/>
      <c r="PCT36" s="228"/>
      <c r="PCU36" s="227"/>
      <c r="PCV36" s="228"/>
      <c r="PCW36" s="227"/>
      <c r="PCX36" s="228"/>
      <c r="PCY36" s="227"/>
      <c r="PCZ36" s="228"/>
      <c r="PDA36" s="227"/>
      <c r="PDB36" s="228"/>
      <c r="PDC36" s="227"/>
      <c r="PDD36" s="228"/>
      <c r="PDE36" s="227"/>
      <c r="PDF36" s="228"/>
      <c r="PDG36" s="227"/>
      <c r="PDH36" s="228"/>
      <c r="PDI36" s="227"/>
      <c r="PDJ36" s="228"/>
      <c r="PDK36" s="227"/>
      <c r="PDL36" s="228"/>
      <c r="PDM36" s="227"/>
      <c r="PDN36" s="228"/>
      <c r="PDO36" s="227"/>
      <c r="PDP36" s="228"/>
      <c r="PDQ36" s="227"/>
      <c r="PDR36" s="228"/>
      <c r="PDS36" s="227"/>
      <c r="PDT36" s="228"/>
      <c r="PDU36" s="227"/>
      <c r="PDV36" s="228"/>
      <c r="PDW36" s="227"/>
      <c r="PDX36" s="228"/>
      <c r="PDY36" s="227"/>
      <c r="PDZ36" s="228"/>
      <c r="PEA36" s="227"/>
      <c r="PEB36" s="228"/>
      <c r="PEC36" s="227"/>
      <c r="PED36" s="228"/>
      <c r="PEE36" s="227"/>
      <c r="PEF36" s="228"/>
      <c r="PEG36" s="227"/>
      <c r="PEH36" s="228"/>
      <c r="PEI36" s="227"/>
      <c r="PEJ36" s="228"/>
      <c r="PEK36" s="227"/>
      <c r="PEL36" s="228"/>
      <c r="PEM36" s="227"/>
      <c r="PEN36" s="228"/>
      <c r="PEO36" s="227"/>
      <c r="PEP36" s="228"/>
      <c r="PEQ36" s="227"/>
      <c r="PER36" s="228"/>
      <c r="PES36" s="227"/>
      <c r="PET36" s="228"/>
      <c r="PEU36" s="227"/>
      <c r="PEV36" s="228"/>
      <c r="PEW36" s="227"/>
      <c r="PEX36" s="228"/>
      <c r="PEY36" s="227"/>
      <c r="PEZ36" s="228"/>
      <c r="PFA36" s="227"/>
      <c r="PFB36" s="228"/>
      <c r="PFC36" s="227"/>
      <c r="PFD36" s="228"/>
      <c r="PFE36" s="227"/>
      <c r="PFF36" s="228"/>
      <c r="PFG36" s="227"/>
      <c r="PFH36" s="228"/>
      <c r="PFI36" s="227"/>
      <c r="PFJ36" s="228"/>
      <c r="PFK36" s="227"/>
      <c r="PFL36" s="228"/>
      <c r="PFM36" s="227"/>
      <c r="PFN36" s="228"/>
      <c r="PFO36" s="227"/>
      <c r="PFP36" s="228"/>
      <c r="PFQ36" s="227"/>
      <c r="PFR36" s="228"/>
      <c r="PFS36" s="227"/>
      <c r="PFT36" s="228"/>
      <c r="PFU36" s="227"/>
      <c r="PFV36" s="228"/>
      <c r="PFW36" s="227"/>
      <c r="PFX36" s="228"/>
      <c r="PFY36" s="227"/>
      <c r="PFZ36" s="228"/>
      <c r="PGA36" s="227"/>
      <c r="PGB36" s="228"/>
      <c r="PGC36" s="227"/>
      <c r="PGD36" s="228"/>
      <c r="PGE36" s="227"/>
      <c r="PGF36" s="228"/>
      <c r="PGG36" s="227"/>
      <c r="PGH36" s="228"/>
      <c r="PGI36" s="227"/>
      <c r="PGJ36" s="228"/>
      <c r="PGK36" s="227"/>
      <c r="PGL36" s="228"/>
      <c r="PGM36" s="227"/>
      <c r="PGN36" s="228"/>
      <c r="PGO36" s="227"/>
      <c r="PGP36" s="228"/>
      <c r="PGQ36" s="227"/>
      <c r="PGR36" s="228"/>
      <c r="PGS36" s="227"/>
      <c r="PGT36" s="228"/>
      <c r="PGU36" s="227"/>
      <c r="PGV36" s="228"/>
      <c r="PGW36" s="227"/>
      <c r="PGX36" s="228"/>
      <c r="PGY36" s="227"/>
      <c r="PGZ36" s="228"/>
      <c r="PHA36" s="227"/>
      <c r="PHB36" s="228"/>
      <c r="PHC36" s="227"/>
      <c r="PHD36" s="228"/>
      <c r="PHE36" s="227"/>
      <c r="PHF36" s="228"/>
      <c r="PHG36" s="227"/>
      <c r="PHH36" s="228"/>
      <c r="PHI36" s="227"/>
      <c r="PHJ36" s="228"/>
      <c r="PHK36" s="227"/>
      <c r="PHL36" s="228"/>
      <c r="PHM36" s="227"/>
      <c r="PHN36" s="228"/>
      <c r="PHO36" s="227"/>
      <c r="PHP36" s="228"/>
      <c r="PHQ36" s="227"/>
      <c r="PHR36" s="228"/>
      <c r="PHS36" s="227"/>
      <c r="PHT36" s="228"/>
      <c r="PHU36" s="227"/>
      <c r="PHV36" s="228"/>
      <c r="PHW36" s="227"/>
      <c r="PHX36" s="228"/>
      <c r="PHY36" s="227"/>
      <c r="PHZ36" s="228"/>
      <c r="PIA36" s="227"/>
      <c r="PIB36" s="228"/>
      <c r="PIC36" s="227"/>
      <c r="PID36" s="228"/>
      <c r="PIE36" s="227"/>
      <c r="PIF36" s="228"/>
      <c r="PIG36" s="227"/>
      <c r="PIH36" s="228"/>
      <c r="PII36" s="227"/>
      <c r="PIJ36" s="228"/>
      <c r="PIK36" s="227"/>
      <c r="PIL36" s="228"/>
      <c r="PIM36" s="227"/>
      <c r="PIN36" s="228"/>
      <c r="PIO36" s="227"/>
      <c r="PIP36" s="228"/>
      <c r="PIQ36" s="227"/>
      <c r="PIR36" s="228"/>
      <c r="PIS36" s="227"/>
      <c r="PIT36" s="228"/>
      <c r="PIU36" s="227"/>
      <c r="PIV36" s="228"/>
      <c r="PIW36" s="227"/>
      <c r="PIX36" s="228"/>
      <c r="PIY36" s="227"/>
      <c r="PIZ36" s="228"/>
      <c r="PJA36" s="227"/>
      <c r="PJB36" s="228"/>
      <c r="PJC36" s="227"/>
      <c r="PJD36" s="228"/>
      <c r="PJE36" s="227"/>
      <c r="PJF36" s="228"/>
      <c r="PJG36" s="227"/>
      <c r="PJH36" s="228"/>
      <c r="PJI36" s="227"/>
      <c r="PJJ36" s="228"/>
      <c r="PJK36" s="227"/>
      <c r="PJL36" s="228"/>
      <c r="PJM36" s="227"/>
      <c r="PJN36" s="228"/>
      <c r="PJO36" s="227"/>
      <c r="PJP36" s="228"/>
      <c r="PJQ36" s="227"/>
      <c r="PJR36" s="228"/>
      <c r="PJS36" s="227"/>
      <c r="PJT36" s="228"/>
      <c r="PJU36" s="227"/>
      <c r="PJV36" s="228"/>
      <c r="PJW36" s="227"/>
      <c r="PJX36" s="228"/>
      <c r="PJY36" s="227"/>
      <c r="PJZ36" s="228"/>
      <c r="PKA36" s="227"/>
      <c r="PKB36" s="228"/>
      <c r="PKC36" s="227"/>
      <c r="PKD36" s="228"/>
      <c r="PKE36" s="227"/>
      <c r="PKF36" s="228"/>
      <c r="PKG36" s="227"/>
      <c r="PKH36" s="228"/>
      <c r="PKI36" s="227"/>
      <c r="PKJ36" s="228"/>
      <c r="PKK36" s="227"/>
      <c r="PKL36" s="228"/>
      <c r="PKM36" s="227"/>
      <c r="PKN36" s="228"/>
      <c r="PKO36" s="227"/>
      <c r="PKP36" s="228"/>
      <c r="PKQ36" s="227"/>
      <c r="PKR36" s="228"/>
      <c r="PKS36" s="227"/>
      <c r="PKT36" s="228"/>
      <c r="PKU36" s="227"/>
      <c r="PKV36" s="228"/>
      <c r="PKW36" s="227"/>
      <c r="PKX36" s="228"/>
      <c r="PKY36" s="227"/>
      <c r="PKZ36" s="228"/>
      <c r="PLA36" s="227"/>
      <c r="PLB36" s="228"/>
      <c r="PLC36" s="227"/>
      <c r="PLD36" s="228"/>
      <c r="PLE36" s="227"/>
      <c r="PLF36" s="228"/>
      <c r="PLG36" s="227"/>
      <c r="PLH36" s="228"/>
      <c r="PLI36" s="227"/>
      <c r="PLJ36" s="228"/>
      <c r="PLK36" s="227"/>
      <c r="PLL36" s="228"/>
      <c r="PLM36" s="227"/>
      <c r="PLN36" s="228"/>
      <c r="PLO36" s="227"/>
      <c r="PLP36" s="228"/>
      <c r="PLQ36" s="227"/>
      <c r="PLR36" s="228"/>
      <c r="PLS36" s="227"/>
      <c r="PLT36" s="228"/>
      <c r="PLU36" s="227"/>
      <c r="PLV36" s="228"/>
      <c r="PLW36" s="227"/>
      <c r="PLX36" s="228"/>
      <c r="PLY36" s="227"/>
      <c r="PLZ36" s="228"/>
      <c r="PMA36" s="227"/>
      <c r="PMB36" s="228"/>
      <c r="PMC36" s="227"/>
      <c r="PMD36" s="228"/>
      <c r="PME36" s="227"/>
      <c r="PMF36" s="228"/>
      <c r="PMG36" s="227"/>
      <c r="PMH36" s="228"/>
      <c r="PMI36" s="227"/>
      <c r="PMJ36" s="228"/>
      <c r="PMK36" s="227"/>
      <c r="PML36" s="228"/>
      <c r="PMM36" s="227"/>
      <c r="PMN36" s="228"/>
      <c r="PMO36" s="227"/>
      <c r="PMP36" s="228"/>
      <c r="PMQ36" s="227"/>
      <c r="PMR36" s="228"/>
      <c r="PMS36" s="227"/>
      <c r="PMT36" s="228"/>
      <c r="PMU36" s="227"/>
      <c r="PMV36" s="228"/>
      <c r="PMW36" s="227"/>
      <c r="PMX36" s="228"/>
      <c r="PMY36" s="227"/>
      <c r="PMZ36" s="228"/>
      <c r="PNA36" s="227"/>
      <c r="PNB36" s="228"/>
      <c r="PNC36" s="227"/>
      <c r="PND36" s="228"/>
      <c r="PNE36" s="227"/>
      <c r="PNF36" s="228"/>
      <c r="PNG36" s="227"/>
      <c r="PNH36" s="228"/>
      <c r="PNI36" s="227"/>
      <c r="PNJ36" s="228"/>
      <c r="PNK36" s="227"/>
      <c r="PNL36" s="228"/>
      <c r="PNM36" s="227"/>
      <c r="PNN36" s="228"/>
      <c r="PNO36" s="227"/>
      <c r="PNP36" s="228"/>
      <c r="PNQ36" s="227"/>
      <c r="PNR36" s="228"/>
      <c r="PNS36" s="227"/>
      <c r="PNT36" s="228"/>
      <c r="PNU36" s="227"/>
      <c r="PNV36" s="228"/>
      <c r="PNW36" s="227"/>
      <c r="PNX36" s="228"/>
      <c r="PNY36" s="227"/>
      <c r="PNZ36" s="228"/>
      <c r="POA36" s="227"/>
      <c r="POB36" s="228"/>
      <c r="POC36" s="227"/>
      <c r="POD36" s="228"/>
      <c r="POE36" s="227"/>
      <c r="POF36" s="228"/>
      <c r="POG36" s="227"/>
      <c r="POH36" s="228"/>
      <c r="POI36" s="227"/>
      <c r="POJ36" s="228"/>
      <c r="POK36" s="227"/>
      <c r="POL36" s="228"/>
      <c r="POM36" s="227"/>
      <c r="PON36" s="228"/>
      <c r="POO36" s="227"/>
      <c r="POP36" s="228"/>
      <c r="POQ36" s="227"/>
      <c r="POR36" s="228"/>
      <c r="POS36" s="227"/>
      <c r="POT36" s="228"/>
      <c r="POU36" s="227"/>
      <c r="POV36" s="228"/>
      <c r="POW36" s="227"/>
      <c r="POX36" s="228"/>
      <c r="POY36" s="227"/>
      <c r="POZ36" s="228"/>
      <c r="PPA36" s="227"/>
      <c r="PPB36" s="228"/>
      <c r="PPC36" s="227"/>
      <c r="PPD36" s="228"/>
      <c r="PPE36" s="227"/>
      <c r="PPF36" s="228"/>
      <c r="PPG36" s="227"/>
      <c r="PPH36" s="228"/>
      <c r="PPI36" s="227"/>
      <c r="PPJ36" s="228"/>
      <c r="PPK36" s="227"/>
      <c r="PPL36" s="228"/>
      <c r="PPM36" s="227"/>
      <c r="PPN36" s="228"/>
      <c r="PPO36" s="227"/>
      <c r="PPP36" s="228"/>
      <c r="PPQ36" s="227"/>
      <c r="PPR36" s="228"/>
      <c r="PPS36" s="227"/>
      <c r="PPT36" s="228"/>
      <c r="PPU36" s="227"/>
      <c r="PPV36" s="228"/>
      <c r="PPW36" s="227"/>
      <c r="PPX36" s="228"/>
      <c r="PPY36" s="227"/>
      <c r="PPZ36" s="228"/>
      <c r="PQA36" s="227"/>
      <c r="PQB36" s="228"/>
      <c r="PQC36" s="227"/>
      <c r="PQD36" s="228"/>
      <c r="PQE36" s="227"/>
      <c r="PQF36" s="228"/>
      <c r="PQG36" s="227"/>
      <c r="PQH36" s="228"/>
      <c r="PQI36" s="227"/>
      <c r="PQJ36" s="228"/>
      <c r="PQK36" s="227"/>
      <c r="PQL36" s="228"/>
      <c r="PQM36" s="227"/>
      <c r="PQN36" s="228"/>
      <c r="PQO36" s="227"/>
      <c r="PQP36" s="228"/>
      <c r="PQQ36" s="227"/>
      <c r="PQR36" s="228"/>
      <c r="PQS36" s="227"/>
      <c r="PQT36" s="228"/>
      <c r="PQU36" s="227"/>
      <c r="PQV36" s="228"/>
      <c r="PQW36" s="227"/>
      <c r="PQX36" s="228"/>
      <c r="PQY36" s="227"/>
      <c r="PQZ36" s="228"/>
      <c r="PRA36" s="227"/>
      <c r="PRB36" s="228"/>
      <c r="PRC36" s="227"/>
      <c r="PRD36" s="228"/>
      <c r="PRE36" s="227"/>
      <c r="PRF36" s="228"/>
      <c r="PRG36" s="227"/>
      <c r="PRH36" s="228"/>
      <c r="PRI36" s="227"/>
      <c r="PRJ36" s="228"/>
      <c r="PRK36" s="227"/>
      <c r="PRL36" s="228"/>
      <c r="PRM36" s="227"/>
      <c r="PRN36" s="228"/>
      <c r="PRO36" s="227"/>
      <c r="PRP36" s="228"/>
      <c r="PRQ36" s="227"/>
      <c r="PRR36" s="228"/>
      <c r="PRS36" s="227"/>
      <c r="PRT36" s="228"/>
      <c r="PRU36" s="227"/>
      <c r="PRV36" s="228"/>
      <c r="PRW36" s="227"/>
      <c r="PRX36" s="228"/>
      <c r="PRY36" s="227"/>
      <c r="PRZ36" s="228"/>
      <c r="PSA36" s="227"/>
      <c r="PSB36" s="228"/>
      <c r="PSC36" s="227"/>
      <c r="PSD36" s="228"/>
      <c r="PSE36" s="227"/>
      <c r="PSF36" s="228"/>
      <c r="PSG36" s="227"/>
      <c r="PSH36" s="228"/>
      <c r="PSI36" s="227"/>
      <c r="PSJ36" s="228"/>
      <c r="PSK36" s="227"/>
      <c r="PSL36" s="228"/>
      <c r="PSM36" s="227"/>
      <c r="PSN36" s="228"/>
      <c r="PSO36" s="227"/>
      <c r="PSP36" s="228"/>
      <c r="PSQ36" s="227"/>
      <c r="PSR36" s="228"/>
      <c r="PSS36" s="227"/>
      <c r="PST36" s="228"/>
      <c r="PSU36" s="227"/>
      <c r="PSV36" s="228"/>
      <c r="PSW36" s="227"/>
      <c r="PSX36" s="228"/>
      <c r="PSY36" s="227"/>
      <c r="PSZ36" s="228"/>
      <c r="PTA36" s="227"/>
      <c r="PTB36" s="228"/>
      <c r="PTC36" s="227"/>
      <c r="PTD36" s="228"/>
      <c r="PTE36" s="227"/>
      <c r="PTF36" s="228"/>
      <c r="PTG36" s="227"/>
      <c r="PTH36" s="228"/>
      <c r="PTI36" s="227"/>
      <c r="PTJ36" s="228"/>
      <c r="PTK36" s="227"/>
      <c r="PTL36" s="228"/>
      <c r="PTM36" s="227"/>
      <c r="PTN36" s="228"/>
      <c r="PTO36" s="227"/>
      <c r="PTP36" s="228"/>
      <c r="PTQ36" s="227"/>
      <c r="PTR36" s="228"/>
      <c r="PTS36" s="227"/>
      <c r="PTT36" s="228"/>
      <c r="PTU36" s="227"/>
      <c r="PTV36" s="228"/>
      <c r="PTW36" s="227"/>
      <c r="PTX36" s="228"/>
      <c r="PTY36" s="227"/>
      <c r="PTZ36" s="228"/>
      <c r="PUA36" s="227"/>
      <c r="PUB36" s="228"/>
      <c r="PUC36" s="227"/>
      <c r="PUD36" s="228"/>
      <c r="PUE36" s="227"/>
      <c r="PUF36" s="228"/>
      <c r="PUG36" s="227"/>
      <c r="PUH36" s="228"/>
      <c r="PUI36" s="227"/>
      <c r="PUJ36" s="228"/>
      <c r="PUK36" s="227"/>
      <c r="PUL36" s="228"/>
      <c r="PUM36" s="227"/>
      <c r="PUN36" s="228"/>
      <c r="PUO36" s="227"/>
      <c r="PUP36" s="228"/>
      <c r="PUQ36" s="227"/>
      <c r="PUR36" s="228"/>
      <c r="PUS36" s="227"/>
      <c r="PUT36" s="228"/>
      <c r="PUU36" s="227"/>
      <c r="PUV36" s="228"/>
      <c r="PUW36" s="227"/>
      <c r="PUX36" s="228"/>
      <c r="PUY36" s="227"/>
      <c r="PUZ36" s="228"/>
      <c r="PVA36" s="227"/>
      <c r="PVB36" s="228"/>
      <c r="PVC36" s="227"/>
      <c r="PVD36" s="228"/>
      <c r="PVE36" s="227"/>
      <c r="PVF36" s="228"/>
      <c r="PVG36" s="227"/>
      <c r="PVH36" s="228"/>
      <c r="PVI36" s="227"/>
      <c r="PVJ36" s="228"/>
      <c r="PVK36" s="227"/>
      <c r="PVL36" s="228"/>
      <c r="PVM36" s="227"/>
      <c r="PVN36" s="228"/>
      <c r="PVO36" s="227"/>
      <c r="PVP36" s="228"/>
      <c r="PVQ36" s="227"/>
      <c r="PVR36" s="228"/>
      <c r="PVS36" s="227"/>
      <c r="PVT36" s="228"/>
      <c r="PVU36" s="227"/>
      <c r="PVV36" s="228"/>
      <c r="PVW36" s="227"/>
      <c r="PVX36" s="228"/>
      <c r="PVY36" s="227"/>
      <c r="PVZ36" s="228"/>
      <c r="PWA36" s="227"/>
      <c r="PWB36" s="228"/>
      <c r="PWC36" s="227"/>
      <c r="PWD36" s="228"/>
      <c r="PWE36" s="227"/>
      <c r="PWF36" s="228"/>
      <c r="PWG36" s="227"/>
      <c r="PWH36" s="228"/>
      <c r="PWI36" s="227"/>
      <c r="PWJ36" s="228"/>
      <c r="PWK36" s="227"/>
      <c r="PWL36" s="228"/>
      <c r="PWM36" s="227"/>
      <c r="PWN36" s="228"/>
      <c r="PWO36" s="227"/>
      <c r="PWP36" s="228"/>
      <c r="PWQ36" s="227"/>
      <c r="PWR36" s="228"/>
      <c r="PWS36" s="227"/>
      <c r="PWT36" s="228"/>
      <c r="PWU36" s="227"/>
      <c r="PWV36" s="228"/>
      <c r="PWW36" s="227"/>
      <c r="PWX36" s="228"/>
      <c r="PWY36" s="227"/>
      <c r="PWZ36" s="228"/>
      <c r="PXA36" s="227"/>
      <c r="PXB36" s="228"/>
      <c r="PXC36" s="227"/>
      <c r="PXD36" s="228"/>
      <c r="PXE36" s="227"/>
      <c r="PXF36" s="228"/>
      <c r="PXG36" s="227"/>
      <c r="PXH36" s="228"/>
      <c r="PXI36" s="227"/>
      <c r="PXJ36" s="228"/>
      <c r="PXK36" s="227"/>
      <c r="PXL36" s="228"/>
      <c r="PXM36" s="227"/>
      <c r="PXN36" s="228"/>
      <c r="PXO36" s="227"/>
      <c r="PXP36" s="228"/>
      <c r="PXQ36" s="227"/>
      <c r="PXR36" s="228"/>
      <c r="PXS36" s="227"/>
      <c r="PXT36" s="228"/>
      <c r="PXU36" s="227"/>
      <c r="PXV36" s="228"/>
      <c r="PXW36" s="227"/>
      <c r="PXX36" s="228"/>
      <c r="PXY36" s="227"/>
      <c r="PXZ36" s="228"/>
      <c r="PYA36" s="227"/>
      <c r="PYB36" s="228"/>
      <c r="PYC36" s="227"/>
      <c r="PYD36" s="228"/>
      <c r="PYE36" s="227"/>
      <c r="PYF36" s="228"/>
      <c r="PYG36" s="227"/>
      <c r="PYH36" s="228"/>
      <c r="PYI36" s="227"/>
      <c r="PYJ36" s="228"/>
      <c r="PYK36" s="227"/>
      <c r="PYL36" s="228"/>
      <c r="PYM36" s="227"/>
      <c r="PYN36" s="228"/>
      <c r="PYO36" s="227"/>
      <c r="PYP36" s="228"/>
      <c r="PYQ36" s="227"/>
      <c r="PYR36" s="228"/>
      <c r="PYS36" s="227"/>
      <c r="PYT36" s="228"/>
      <c r="PYU36" s="227"/>
      <c r="PYV36" s="228"/>
      <c r="PYW36" s="227"/>
      <c r="PYX36" s="228"/>
      <c r="PYY36" s="227"/>
      <c r="PYZ36" s="228"/>
      <c r="PZA36" s="227"/>
      <c r="PZB36" s="228"/>
      <c r="PZC36" s="227"/>
      <c r="PZD36" s="228"/>
      <c r="PZE36" s="227"/>
      <c r="PZF36" s="228"/>
      <c r="PZG36" s="227"/>
      <c r="PZH36" s="228"/>
      <c r="PZI36" s="227"/>
      <c r="PZJ36" s="228"/>
      <c r="PZK36" s="227"/>
      <c r="PZL36" s="228"/>
      <c r="PZM36" s="227"/>
      <c r="PZN36" s="228"/>
      <c r="PZO36" s="227"/>
      <c r="PZP36" s="228"/>
      <c r="PZQ36" s="227"/>
      <c r="PZR36" s="228"/>
      <c r="PZS36" s="227"/>
      <c r="PZT36" s="228"/>
      <c r="PZU36" s="227"/>
      <c r="PZV36" s="228"/>
      <c r="PZW36" s="227"/>
      <c r="PZX36" s="228"/>
      <c r="PZY36" s="227"/>
      <c r="PZZ36" s="228"/>
      <c r="QAA36" s="227"/>
      <c r="QAB36" s="228"/>
      <c r="QAC36" s="227"/>
      <c r="QAD36" s="228"/>
      <c r="QAE36" s="227"/>
      <c r="QAF36" s="228"/>
      <c r="QAG36" s="227"/>
      <c r="QAH36" s="228"/>
      <c r="QAI36" s="227"/>
      <c r="QAJ36" s="228"/>
      <c r="QAK36" s="227"/>
      <c r="QAL36" s="228"/>
      <c r="QAM36" s="227"/>
      <c r="QAN36" s="228"/>
      <c r="QAO36" s="227"/>
      <c r="QAP36" s="228"/>
      <c r="QAQ36" s="227"/>
      <c r="QAR36" s="228"/>
      <c r="QAS36" s="227"/>
      <c r="QAT36" s="228"/>
      <c r="QAU36" s="227"/>
      <c r="QAV36" s="228"/>
      <c r="QAW36" s="227"/>
      <c r="QAX36" s="228"/>
      <c r="QAY36" s="227"/>
      <c r="QAZ36" s="228"/>
      <c r="QBA36" s="227"/>
      <c r="QBB36" s="228"/>
      <c r="QBC36" s="227"/>
      <c r="QBD36" s="228"/>
      <c r="QBE36" s="227"/>
      <c r="QBF36" s="228"/>
      <c r="QBG36" s="227"/>
      <c r="QBH36" s="228"/>
      <c r="QBI36" s="227"/>
      <c r="QBJ36" s="228"/>
      <c r="QBK36" s="227"/>
      <c r="QBL36" s="228"/>
      <c r="QBM36" s="227"/>
      <c r="QBN36" s="228"/>
      <c r="QBO36" s="227"/>
      <c r="QBP36" s="228"/>
      <c r="QBQ36" s="227"/>
      <c r="QBR36" s="228"/>
      <c r="QBS36" s="227"/>
      <c r="QBT36" s="228"/>
      <c r="QBU36" s="227"/>
      <c r="QBV36" s="228"/>
      <c r="QBW36" s="227"/>
      <c r="QBX36" s="228"/>
      <c r="QBY36" s="227"/>
      <c r="QBZ36" s="228"/>
      <c r="QCA36" s="227"/>
      <c r="QCB36" s="228"/>
      <c r="QCC36" s="227"/>
      <c r="QCD36" s="228"/>
      <c r="QCE36" s="227"/>
      <c r="QCF36" s="228"/>
      <c r="QCG36" s="227"/>
      <c r="QCH36" s="228"/>
      <c r="QCI36" s="227"/>
      <c r="QCJ36" s="228"/>
      <c r="QCK36" s="227"/>
      <c r="QCL36" s="228"/>
      <c r="QCM36" s="227"/>
      <c r="QCN36" s="228"/>
      <c r="QCO36" s="227"/>
      <c r="QCP36" s="228"/>
      <c r="QCQ36" s="227"/>
      <c r="QCR36" s="228"/>
      <c r="QCS36" s="227"/>
      <c r="QCT36" s="228"/>
      <c r="QCU36" s="227"/>
      <c r="QCV36" s="228"/>
      <c r="QCW36" s="227"/>
      <c r="QCX36" s="228"/>
      <c r="QCY36" s="227"/>
      <c r="QCZ36" s="228"/>
      <c r="QDA36" s="227"/>
      <c r="QDB36" s="228"/>
      <c r="QDC36" s="227"/>
      <c r="QDD36" s="228"/>
      <c r="QDE36" s="227"/>
      <c r="QDF36" s="228"/>
      <c r="QDG36" s="227"/>
      <c r="QDH36" s="228"/>
      <c r="QDI36" s="227"/>
      <c r="QDJ36" s="228"/>
      <c r="QDK36" s="227"/>
      <c r="QDL36" s="228"/>
      <c r="QDM36" s="227"/>
      <c r="QDN36" s="228"/>
      <c r="QDO36" s="227"/>
      <c r="QDP36" s="228"/>
      <c r="QDQ36" s="227"/>
      <c r="QDR36" s="228"/>
      <c r="QDS36" s="227"/>
      <c r="QDT36" s="228"/>
      <c r="QDU36" s="227"/>
      <c r="QDV36" s="228"/>
      <c r="QDW36" s="227"/>
      <c r="QDX36" s="228"/>
      <c r="QDY36" s="227"/>
      <c r="QDZ36" s="228"/>
      <c r="QEA36" s="227"/>
      <c r="QEB36" s="228"/>
      <c r="QEC36" s="227"/>
      <c r="QED36" s="228"/>
      <c r="QEE36" s="227"/>
      <c r="QEF36" s="228"/>
      <c r="QEG36" s="227"/>
      <c r="QEH36" s="228"/>
      <c r="QEI36" s="227"/>
      <c r="QEJ36" s="228"/>
      <c r="QEK36" s="227"/>
      <c r="QEL36" s="228"/>
      <c r="QEM36" s="227"/>
      <c r="QEN36" s="228"/>
      <c r="QEO36" s="227"/>
      <c r="QEP36" s="228"/>
      <c r="QEQ36" s="227"/>
      <c r="QER36" s="228"/>
      <c r="QES36" s="227"/>
      <c r="QET36" s="228"/>
      <c r="QEU36" s="227"/>
      <c r="QEV36" s="228"/>
      <c r="QEW36" s="227"/>
      <c r="QEX36" s="228"/>
      <c r="QEY36" s="227"/>
      <c r="QEZ36" s="228"/>
      <c r="QFA36" s="227"/>
      <c r="QFB36" s="228"/>
      <c r="QFC36" s="227"/>
      <c r="QFD36" s="228"/>
      <c r="QFE36" s="227"/>
      <c r="QFF36" s="228"/>
      <c r="QFG36" s="227"/>
      <c r="QFH36" s="228"/>
      <c r="QFI36" s="227"/>
      <c r="QFJ36" s="228"/>
      <c r="QFK36" s="227"/>
      <c r="QFL36" s="228"/>
      <c r="QFM36" s="227"/>
      <c r="QFN36" s="228"/>
      <c r="QFO36" s="227"/>
      <c r="QFP36" s="228"/>
      <c r="QFQ36" s="227"/>
      <c r="QFR36" s="228"/>
      <c r="QFS36" s="227"/>
      <c r="QFT36" s="228"/>
      <c r="QFU36" s="227"/>
      <c r="QFV36" s="228"/>
      <c r="QFW36" s="227"/>
      <c r="QFX36" s="228"/>
      <c r="QFY36" s="227"/>
      <c r="QFZ36" s="228"/>
      <c r="QGA36" s="227"/>
      <c r="QGB36" s="228"/>
      <c r="QGC36" s="227"/>
      <c r="QGD36" s="228"/>
      <c r="QGE36" s="227"/>
      <c r="QGF36" s="228"/>
      <c r="QGG36" s="227"/>
      <c r="QGH36" s="228"/>
      <c r="QGI36" s="227"/>
      <c r="QGJ36" s="228"/>
      <c r="QGK36" s="227"/>
      <c r="QGL36" s="228"/>
      <c r="QGM36" s="227"/>
      <c r="QGN36" s="228"/>
      <c r="QGO36" s="227"/>
      <c r="QGP36" s="228"/>
      <c r="QGQ36" s="227"/>
      <c r="QGR36" s="228"/>
      <c r="QGS36" s="227"/>
      <c r="QGT36" s="228"/>
      <c r="QGU36" s="227"/>
      <c r="QGV36" s="228"/>
      <c r="QGW36" s="227"/>
      <c r="QGX36" s="228"/>
      <c r="QGY36" s="227"/>
      <c r="QGZ36" s="228"/>
      <c r="QHA36" s="227"/>
      <c r="QHB36" s="228"/>
      <c r="QHC36" s="227"/>
      <c r="QHD36" s="228"/>
      <c r="QHE36" s="227"/>
      <c r="QHF36" s="228"/>
      <c r="QHG36" s="227"/>
      <c r="QHH36" s="228"/>
      <c r="QHI36" s="227"/>
      <c r="QHJ36" s="228"/>
      <c r="QHK36" s="227"/>
      <c r="QHL36" s="228"/>
      <c r="QHM36" s="227"/>
      <c r="QHN36" s="228"/>
      <c r="QHO36" s="227"/>
      <c r="QHP36" s="228"/>
      <c r="QHQ36" s="227"/>
      <c r="QHR36" s="228"/>
      <c r="QHS36" s="227"/>
      <c r="QHT36" s="228"/>
      <c r="QHU36" s="227"/>
      <c r="QHV36" s="228"/>
      <c r="QHW36" s="227"/>
      <c r="QHX36" s="228"/>
      <c r="QHY36" s="227"/>
      <c r="QHZ36" s="228"/>
      <c r="QIA36" s="227"/>
      <c r="QIB36" s="228"/>
      <c r="QIC36" s="227"/>
      <c r="QID36" s="228"/>
      <c r="QIE36" s="227"/>
      <c r="QIF36" s="228"/>
      <c r="QIG36" s="227"/>
      <c r="QIH36" s="228"/>
      <c r="QII36" s="227"/>
      <c r="QIJ36" s="228"/>
      <c r="QIK36" s="227"/>
      <c r="QIL36" s="228"/>
      <c r="QIM36" s="227"/>
      <c r="QIN36" s="228"/>
      <c r="QIO36" s="227"/>
      <c r="QIP36" s="228"/>
      <c r="QIQ36" s="227"/>
      <c r="QIR36" s="228"/>
      <c r="QIS36" s="227"/>
      <c r="QIT36" s="228"/>
      <c r="QIU36" s="227"/>
      <c r="QIV36" s="228"/>
      <c r="QIW36" s="227"/>
      <c r="QIX36" s="228"/>
      <c r="QIY36" s="227"/>
      <c r="QIZ36" s="228"/>
      <c r="QJA36" s="227"/>
      <c r="QJB36" s="228"/>
      <c r="QJC36" s="227"/>
      <c r="QJD36" s="228"/>
      <c r="QJE36" s="227"/>
      <c r="QJF36" s="228"/>
      <c r="QJG36" s="227"/>
      <c r="QJH36" s="228"/>
      <c r="QJI36" s="227"/>
      <c r="QJJ36" s="228"/>
      <c r="QJK36" s="227"/>
      <c r="QJL36" s="228"/>
      <c r="QJM36" s="227"/>
      <c r="QJN36" s="228"/>
      <c r="QJO36" s="227"/>
      <c r="QJP36" s="228"/>
      <c r="QJQ36" s="227"/>
      <c r="QJR36" s="228"/>
      <c r="QJS36" s="227"/>
      <c r="QJT36" s="228"/>
      <c r="QJU36" s="227"/>
      <c r="QJV36" s="228"/>
      <c r="QJW36" s="227"/>
      <c r="QJX36" s="228"/>
      <c r="QJY36" s="227"/>
      <c r="QJZ36" s="228"/>
      <c r="QKA36" s="227"/>
      <c r="QKB36" s="228"/>
      <c r="QKC36" s="227"/>
      <c r="QKD36" s="228"/>
      <c r="QKE36" s="227"/>
      <c r="QKF36" s="228"/>
      <c r="QKG36" s="227"/>
      <c r="QKH36" s="228"/>
      <c r="QKI36" s="227"/>
      <c r="QKJ36" s="228"/>
      <c r="QKK36" s="227"/>
      <c r="QKL36" s="228"/>
      <c r="QKM36" s="227"/>
      <c r="QKN36" s="228"/>
      <c r="QKO36" s="227"/>
      <c r="QKP36" s="228"/>
      <c r="QKQ36" s="227"/>
      <c r="QKR36" s="228"/>
      <c r="QKS36" s="227"/>
      <c r="QKT36" s="228"/>
      <c r="QKU36" s="227"/>
      <c r="QKV36" s="228"/>
      <c r="QKW36" s="227"/>
      <c r="QKX36" s="228"/>
      <c r="QKY36" s="227"/>
      <c r="QKZ36" s="228"/>
      <c r="QLA36" s="227"/>
      <c r="QLB36" s="228"/>
      <c r="QLC36" s="227"/>
      <c r="QLD36" s="228"/>
      <c r="QLE36" s="227"/>
      <c r="QLF36" s="228"/>
      <c r="QLG36" s="227"/>
      <c r="QLH36" s="228"/>
      <c r="QLI36" s="227"/>
      <c r="QLJ36" s="228"/>
      <c r="QLK36" s="227"/>
      <c r="QLL36" s="228"/>
      <c r="QLM36" s="227"/>
      <c r="QLN36" s="228"/>
      <c r="QLO36" s="227"/>
      <c r="QLP36" s="228"/>
      <c r="QLQ36" s="227"/>
      <c r="QLR36" s="228"/>
      <c r="QLS36" s="227"/>
      <c r="QLT36" s="228"/>
      <c r="QLU36" s="227"/>
      <c r="QLV36" s="228"/>
      <c r="QLW36" s="227"/>
      <c r="QLX36" s="228"/>
      <c r="QLY36" s="227"/>
      <c r="QLZ36" s="228"/>
      <c r="QMA36" s="227"/>
      <c r="QMB36" s="228"/>
      <c r="QMC36" s="227"/>
      <c r="QMD36" s="228"/>
      <c r="QME36" s="227"/>
      <c r="QMF36" s="228"/>
      <c r="QMG36" s="227"/>
      <c r="QMH36" s="228"/>
      <c r="QMI36" s="227"/>
      <c r="QMJ36" s="228"/>
      <c r="QMK36" s="227"/>
      <c r="QML36" s="228"/>
      <c r="QMM36" s="227"/>
      <c r="QMN36" s="228"/>
      <c r="QMO36" s="227"/>
      <c r="QMP36" s="228"/>
      <c r="QMQ36" s="227"/>
      <c r="QMR36" s="228"/>
      <c r="QMS36" s="227"/>
      <c r="QMT36" s="228"/>
      <c r="QMU36" s="227"/>
      <c r="QMV36" s="228"/>
      <c r="QMW36" s="227"/>
      <c r="QMX36" s="228"/>
      <c r="QMY36" s="227"/>
      <c r="QMZ36" s="228"/>
      <c r="QNA36" s="227"/>
      <c r="QNB36" s="228"/>
      <c r="QNC36" s="227"/>
      <c r="QND36" s="228"/>
      <c r="QNE36" s="227"/>
      <c r="QNF36" s="228"/>
      <c r="QNG36" s="227"/>
      <c r="QNH36" s="228"/>
      <c r="QNI36" s="227"/>
      <c r="QNJ36" s="228"/>
      <c r="QNK36" s="227"/>
      <c r="QNL36" s="228"/>
      <c r="QNM36" s="227"/>
      <c r="QNN36" s="228"/>
      <c r="QNO36" s="227"/>
      <c r="QNP36" s="228"/>
      <c r="QNQ36" s="227"/>
      <c r="QNR36" s="228"/>
      <c r="QNS36" s="227"/>
      <c r="QNT36" s="228"/>
      <c r="QNU36" s="227"/>
      <c r="QNV36" s="228"/>
      <c r="QNW36" s="227"/>
      <c r="QNX36" s="228"/>
      <c r="QNY36" s="227"/>
      <c r="QNZ36" s="228"/>
      <c r="QOA36" s="227"/>
      <c r="QOB36" s="228"/>
      <c r="QOC36" s="227"/>
      <c r="QOD36" s="228"/>
      <c r="QOE36" s="227"/>
      <c r="QOF36" s="228"/>
      <c r="QOG36" s="227"/>
      <c r="QOH36" s="228"/>
      <c r="QOI36" s="227"/>
      <c r="QOJ36" s="228"/>
      <c r="QOK36" s="227"/>
      <c r="QOL36" s="228"/>
      <c r="QOM36" s="227"/>
      <c r="QON36" s="228"/>
      <c r="QOO36" s="227"/>
      <c r="QOP36" s="228"/>
      <c r="QOQ36" s="227"/>
      <c r="QOR36" s="228"/>
      <c r="QOS36" s="227"/>
      <c r="QOT36" s="228"/>
      <c r="QOU36" s="227"/>
      <c r="QOV36" s="228"/>
      <c r="QOW36" s="227"/>
      <c r="QOX36" s="228"/>
      <c r="QOY36" s="227"/>
      <c r="QOZ36" s="228"/>
      <c r="QPA36" s="227"/>
      <c r="QPB36" s="228"/>
      <c r="QPC36" s="227"/>
      <c r="QPD36" s="228"/>
      <c r="QPE36" s="227"/>
      <c r="QPF36" s="228"/>
      <c r="QPG36" s="227"/>
      <c r="QPH36" s="228"/>
      <c r="QPI36" s="227"/>
      <c r="QPJ36" s="228"/>
      <c r="QPK36" s="227"/>
      <c r="QPL36" s="228"/>
      <c r="QPM36" s="227"/>
      <c r="QPN36" s="228"/>
      <c r="QPO36" s="227"/>
      <c r="QPP36" s="228"/>
      <c r="QPQ36" s="227"/>
      <c r="QPR36" s="228"/>
      <c r="QPS36" s="227"/>
      <c r="QPT36" s="228"/>
      <c r="QPU36" s="227"/>
      <c r="QPV36" s="228"/>
      <c r="QPW36" s="227"/>
      <c r="QPX36" s="228"/>
      <c r="QPY36" s="227"/>
      <c r="QPZ36" s="228"/>
      <c r="QQA36" s="227"/>
      <c r="QQB36" s="228"/>
      <c r="QQC36" s="227"/>
      <c r="QQD36" s="228"/>
      <c r="QQE36" s="227"/>
      <c r="QQF36" s="228"/>
      <c r="QQG36" s="227"/>
      <c r="QQH36" s="228"/>
      <c r="QQI36" s="227"/>
      <c r="QQJ36" s="228"/>
      <c r="QQK36" s="227"/>
      <c r="QQL36" s="228"/>
      <c r="QQM36" s="227"/>
      <c r="QQN36" s="228"/>
      <c r="QQO36" s="227"/>
      <c r="QQP36" s="228"/>
      <c r="QQQ36" s="227"/>
      <c r="QQR36" s="228"/>
      <c r="QQS36" s="227"/>
      <c r="QQT36" s="228"/>
      <c r="QQU36" s="227"/>
      <c r="QQV36" s="228"/>
      <c r="QQW36" s="227"/>
      <c r="QQX36" s="228"/>
      <c r="QQY36" s="227"/>
      <c r="QQZ36" s="228"/>
      <c r="QRA36" s="227"/>
      <c r="QRB36" s="228"/>
      <c r="QRC36" s="227"/>
      <c r="QRD36" s="228"/>
      <c r="QRE36" s="227"/>
      <c r="QRF36" s="228"/>
      <c r="QRG36" s="227"/>
      <c r="QRH36" s="228"/>
      <c r="QRI36" s="227"/>
      <c r="QRJ36" s="228"/>
      <c r="QRK36" s="227"/>
      <c r="QRL36" s="228"/>
      <c r="QRM36" s="227"/>
      <c r="QRN36" s="228"/>
      <c r="QRO36" s="227"/>
      <c r="QRP36" s="228"/>
      <c r="QRQ36" s="227"/>
      <c r="QRR36" s="228"/>
      <c r="QRS36" s="227"/>
      <c r="QRT36" s="228"/>
      <c r="QRU36" s="227"/>
      <c r="QRV36" s="228"/>
      <c r="QRW36" s="227"/>
      <c r="QRX36" s="228"/>
      <c r="QRY36" s="227"/>
      <c r="QRZ36" s="228"/>
      <c r="QSA36" s="227"/>
      <c r="QSB36" s="228"/>
      <c r="QSC36" s="227"/>
      <c r="QSD36" s="228"/>
      <c r="QSE36" s="227"/>
      <c r="QSF36" s="228"/>
      <c r="QSG36" s="227"/>
      <c r="QSH36" s="228"/>
      <c r="QSI36" s="227"/>
      <c r="QSJ36" s="228"/>
      <c r="QSK36" s="227"/>
      <c r="QSL36" s="228"/>
      <c r="QSM36" s="227"/>
      <c r="QSN36" s="228"/>
      <c r="QSO36" s="227"/>
      <c r="QSP36" s="228"/>
      <c r="QSQ36" s="227"/>
      <c r="QSR36" s="228"/>
      <c r="QSS36" s="227"/>
      <c r="QST36" s="228"/>
      <c r="QSU36" s="227"/>
      <c r="QSV36" s="228"/>
      <c r="QSW36" s="227"/>
      <c r="QSX36" s="228"/>
      <c r="QSY36" s="227"/>
      <c r="QSZ36" s="228"/>
      <c r="QTA36" s="227"/>
      <c r="QTB36" s="228"/>
      <c r="QTC36" s="227"/>
      <c r="QTD36" s="228"/>
      <c r="QTE36" s="227"/>
      <c r="QTF36" s="228"/>
      <c r="QTG36" s="227"/>
      <c r="QTH36" s="228"/>
      <c r="QTI36" s="227"/>
      <c r="QTJ36" s="228"/>
      <c r="QTK36" s="227"/>
      <c r="QTL36" s="228"/>
      <c r="QTM36" s="227"/>
      <c r="QTN36" s="228"/>
      <c r="QTO36" s="227"/>
      <c r="QTP36" s="228"/>
      <c r="QTQ36" s="227"/>
      <c r="QTR36" s="228"/>
      <c r="QTS36" s="227"/>
      <c r="QTT36" s="228"/>
      <c r="QTU36" s="227"/>
      <c r="QTV36" s="228"/>
      <c r="QTW36" s="227"/>
      <c r="QTX36" s="228"/>
      <c r="QTY36" s="227"/>
      <c r="QTZ36" s="228"/>
      <c r="QUA36" s="227"/>
      <c r="QUB36" s="228"/>
      <c r="QUC36" s="227"/>
      <c r="QUD36" s="228"/>
      <c r="QUE36" s="227"/>
      <c r="QUF36" s="228"/>
      <c r="QUG36" s="227"/>
      <c r="QUH36" s="228"/>
      <c r="QUI36" s="227"/>
      <c r="QUJ36" s="228"/>
      <c r="QUK36" s="227"/>
      <c r="QUL36" s="228"/>
      <c r="QUM36" s="227"/>
      <c r="QUN36" s="228"/>
      <c r="QUO36" s="227"/>
      <c r="QUP36" s="228"/>
      <c r="QUQ36" s="227"/>
      <c r="QUR36" s="228"/>
      <c r="QUS36" s="227"/>
      <c r="QUT36" s="228"/>
      <c r="QUU36" s="227"/>
      <c r="QUV36" s="228"/>
      <c r="QUW36" s="227"/>
      <c r="QUX36" s="228"/>
      <c r="QUY36" s="227"/>
      <c r="QUZ36" s="228"/>
      <c r="QVA36" s="227"/>
      <c r="QVB36" s="228"/>
      <c r="QVC36" s="227"/>
      <c r="QVD36" s="228"/>
      <c r="QVE36" s="227"/>
      <c r="QVF36" s="228"/>
      <c r="QVG36" s="227"/>
      <c r="QVH36" s="228"/>
      <c r="QVI36" s="227"/>
      <c r="QVJ36" s="228"/>
      <c r="QVK36" s="227"/>
      <c r="QVL36" s="228"/>
      <c r="QVM36" s="227"/>
      <c r="QVN36" s="228"/>
      <c r="QVO36" s="227"/>
      <c r="QVP36" s="228"/>
      <c r="QVQ36" s="227"/>
      <c r="QVR36" s="228"/>
      <c r="QVS36" s="227"/>
      <c r="QVT36" s="228"/>
      <c r="QVU36" s="227"/>
      <c r="QVV36" s="228"/>
      <c r="QVW36" s="227"/>
      <c r="QVX36" s="228"/>
      <c r="QVY36" s="227"/>
      <c r="QVZ36" s="228"/>
      <c r="QWA36" s="227"/>
      <c r="QWB36" s="228"/>
      <c r="QWC36" s="227"/>
      <c r="QWD36" s="228"/>
      <c r="QWE36" s="227"/>
      <c r="QWF36" s="228"/>
      <c r="QWG36" s="227"/>
      <c r="QWH36" s="228"/>
      <c r="QWI36" s="227"/>
      <c r="QWJ36" s="228"/>
      <c r="QWK36" s="227"/>
      <c r="QWL36" s="228"/>
      <c r="QWM36" s="227"/>
      <c r="QWN36" s="228"/>
      <c r="QWO36" s="227"/>
      <c r="QWP36" s="228"/>
      <c r="QWQ36" s="227"/>
      <c r="QWR36" s="228"/>
      <c r="QWS36" s="227"/>
      <c r="QWT36" s="228"/>
      <c r="QWU36" s="227"/>
      <c r="QWV36" s="228"/>
      <c r="QWW36" s="227"/>
      <c r="QWX36" s="228"/>
      <c r="QWY36" s="227"/>
      <c r="QWZ36" s="228"/>
      <c r="QXA36" s="227"/>
      <c r="QXB36" s="228"/>
      <c r="QXC36" s="227"/>
      <c r="QXD36" s="228"/>
      <c r="QXE36" s="227"/>
      <c r="QXF36" s="228"/>
      <c r="QXG36" s="227"/>
      <c r="QXH36" s="228"/>
      <c r="QXI36" s="227"/>
      <c r="QXJ36" s="228"/>
      <c r="QXK36" s="227"/>
      <c r="QXL36" s="228"/>
      <c r="QXM36" s="227"/>
      <c r="QXN36" s="228"/>
      <c r="QXO36" s="227"/>
      <c r="QXP36" s="228"/>
      <c r="QXQ36" s="227"/>
      <c r="QXR36" s="228"/>
      <c r="QXS36" s="227"/>
      <c r="QXT36" s="228"/>
      <c r="QXU36" s="227"/>
      <c r="QXV36" s="228"/>
      <c r="QXW36" s="227"/>
      <c r="QXX36" s="228"/>
      <c r="QXY36" s="227"/>
      <c r="QXZ36" s="228"/>
      <c r="QYA36" s="227"/>
      <c r="QYB36" s="228"/>
      <c r="QYC36" s="227"/>
      <c r="QYD36" s="228"/>
      <c r="QYE36" s="227"/>
      <c r="QYF36" s="228"/>
      <c r="QYG36" s="227"/>
      <c r="QYH36" s="228"/>
      <c r="QYI36" s="227"/>
      <c r="QYJ36" s="228"/>
      <c r="QYK36" s="227"/>
      <c r="QYL36" s="228"/>
      <c r="QYM36" s="227"/>
      <c r="QYN36" s="228"/>
      <c r="QYO36" s="227"/>
      <c r="QYP36" s="228"/>
      <c r="QYQ36" s="227"/>
      <c r="QYR36" s="228"/>
      <c r="QYS36" s="227"/>
      <c r="QYT36" s="228"/>
      <c r="QYU36" s="227"/>
      <c r="QYV36" s="228"/>
      <c r="QYW36" s="227"/>
      <c r="QYX36" s="228"/>
      <c r="QYY36" s="227"/>
      <c r="QYZ36" s="228"/>
      <c r="QZA36" s="227"/>
      <c r="QZB36" s="228"/>
      <c r="QZC36" s="227"/>
      <c r="QZD36" s="228"/>
      <c r="QZE36" s="227"/>
      <c r="QZF36" s="228"/>
      <c r="QZG36" s="227"/>
      <c r="QZH36" s="228"/>
      <c r="QZI36" s="227"/>
      <c r="QZJ36" s="228"/>
      <c r="QZK36" s="227"/>
      <c r="QZL36" s="228"/>
      <c r="QZM36" s="227"/>
      <c r="QZN36" s="228"/>
      <c r="QZO36" s="227"/>
      <c r="QZP36" s="228"/>
      <c r="QZQ36" s="227"/>
      <c r="QZR36" s="228"/>
      <c r="QZS36" s="227"/>
      <c r="QZT36" s="228"/>
      <c r="QZU36" s="227"/>
      <c r="QZV36" s="228"/>
      <c r="QZW36" s="227"/>
      <c r="QZX36" s="228"/>
      <c r="QZY36" s="227"/>
      <c r="QZZ36" s="228"/>
      <c r="RAA36" s="227"/>
      <c r="RAB36" s="228"/>
      <c r="RAC36" s="227"/>
      <c r="RAD36" s="228"/>
      <c r="RAE36" s="227"/>
      <c r="RAF36" s="228"/>
      <c r="RAG36" s="227"/>
      <c r="RAH36" s="228"/>
      <c r="RAI36" s="227"/>
      <c r="RAJ36" s="228"/>
      <c r="RAK36" s="227"/>
      <c r="RAL36" s="228"/>
      <c r="RAM36" s="227"/>
      <c r="RAN36" s="228"/>
      <c r="RAO36" s="227"/>
      <c r="RAP36" s="228"/>
      <c r="RAQ36" s="227"/>
      <c r="RAR36" s="228"/>
      <c r="RAS36" s="227"/>
      <c r="RAT36" s="228"/>
      <c r="RAU36" s="227"/>
      <c r="RAV36" s="228"/>
      <c r="RAW36" s="227"/>
      <c r="RAX36" s="228"/>
      <c r="RAY36" s="227"/>
      <c r="RAZ36" s="228"/>
      <c r="RBA36" s="227"/>
      <c r="RBB36" s="228"/>
      <c r="RBC36" s="227"/>
      <c r="RBD36" s="228"/>
      <c r="RBE36" s="227"/>
      <c r="RBF36" s="228"/>
      <c r="RBG36" s="227"/>
      <c r="RBH36" s="228"/>
      <c r="RBI36" s="227"/>
      <c r="RBJ36" s="228"/>
      <c r="RBK36" s="227"/>
      <c r="RBL36" s="228"/>
      <c r="RBM36" s="227"/>
      <c r="RBN36" s="228"/>
      <c r="RBO36" s="227"/>
      <c r="RBP36" s="228"/>
      <c r="RBQ36" s="227"/>
      <c r="RBR36" s="228"/>
      <c r="RBS36" s="227"/>
      <c r="RBT36" s="228"/>
      <c r="RBU36" s="227"/>
      <c r="RBV36" s="228"/>
      <c r="RBW36" s="227"/>
      <c r="RBX36" s="228"/>
      <c r="RBY36" s="227"/>
      <c r="RBZ36" s="228"/>
      <c r="RCA36" s="227"/>
      <c r="RCB36" s="228"/>
      <c r="RCC36" s="227"/>
      <c r="RCD36" s="228"/>
      <c r="RCE36" s="227"/>
      <c r="RCF36" s="228"/>
      <c r="RCG36" s="227"/>
      <c r="RCH36" s="228"/>
      <c r="RCI36" s="227"/>
      <c r="RCJ36" s="228"/>
      <c r="RCK36" s="227"/>
      <c r="RCL36" s="228"/>
      <c r="RCM36" s="227"/>
      <c r="RCN36" s="228"/>
      <c r="RCO36" s="227"/>
      <c r="RCP36" s="228"/>
      <c r="RCQ36" s="227"/>
      <c r="RCR36" s="228"/>
      <c r="RCS36" s="227"/>
      <c r="RCT36" s="228"/>
      <c r="RCU36" s="227"/>
      <c r="RCV36" s="228"/>
      <c r="RCW36" s="227"/>
      <c r="RCX36" s="228"/>
      <c r="RCY36" s="227"/>
      <c r="RCZ36" s="228"/>
      <c r="RDA36" s="227"/>
      <c r="RDB36" s="228"/>
      <c r="RDC36" s="227"/>
      <c r="RDD36" s="228"/>
      <c r="RDE36" s="227"/>
      <c r="RDF36" s="228"/>
      <c r="RDG36" s="227"/>
      <c r="RDH36" s="228"/>
      <c r="RDI36" s="227"/>
      <c r="RDJ36" s="228"/>
      <c r="RDK36" s="227"/>
      <c r="RDL36" s="228"/>
      <c r="RDM36" s="227"/>
      <c r="RDN36" s="228"/>
      <c r="RDO36" s="227"/>
      <c r="RDP36" s="228"/>
      <c r="RDQ36" s="227"/>
      <c r="RDR36" s="228"/>
      <c r="RDS36" s="227"/>
      <c r="RDT36" s="228"/>
      <c r="RDU36" s="227"/>
      <c r="RDV36" s="228"/>
      <c r="RDW36" s="227"/>
      <c r="RDX36" s="228"/>
      <c r="RDY36" s="227"/>
      <c r="RDZ36" s="228"/>
      <c r="REA36" s="227"/>
      <c r="REB36" s="228"/>
      <c r="REC36" s="227"/>
      <c r="RED36" s="228"/>
      <c r="REE36" s="227"/>
      <c r="REF36" s="228"/>
      <c r="REG36" s="227"/>
      <c r="REH36" s="228"/>
      <c r="REI36" s="227"/>
      <c r="REJ36" s="228"/>
      <c r="REK36" s="227"/>
      <c r="REL36" s="228"/>
      <c r="REM36" s="227"/>
      <c r="REN36" s="228"/>
      <c r="REO36" s="227"/>
      <c r="REP36" s="228"/>
      <c r="REQ36" s="227"/>
      <c r="RER36" s="228"/>
      <c r="RES36" s="227"/>
      <c r="RET36" s="228"/>
      <c r="REU36" s="227"/>
      <c r="REV36" s="228"/>
      <c r="REW36" s="227"/>
      <c r="REX36" s="228"/>
      <c r="REY36" s="227"/>
      <c r="REZ36" s="228"/>
      <c r="RFA36" s="227"/>
      <c r="RFB36" s="228"/>
      <c r="RFC36" s="227"/>
      <c r="RFD36" s="228"/>
      <c r="RFE36" s="227"/>
      <c r="RFF36" s="228"/>
      <c r="RFG36" s="227"/>
      <c r="RFH36" s="228"/>
      <c r="RFI36" s="227"/>
      <c r="RFJ36" s="228"/>
      <c r="RFK36" s="227"/>
      <c r="RFL36" s="228"/>
      <c r="RFM36" s="227"/>
      <c r="RFN36" s="228"/>
      <c r="RFO36" s="227"/>
      <c r="RFP36" s="228"/>
      <c r="RFQ36" s="227"/>
      <c r="RFR36" s="228"/>
      <c r="RFS36" s="227"/>
      <c r="RFT36" s="228"/>
      <c r="RFU36" s="227"/>
      <c r="RFV36" s="228"/>
      <c r="RFW36" s="227"/>
      <c r="RFX36" s="228"/>
      <c r="RFY36" s="227"/>
      <c r="RFZ36" s="228"/>
      <c r="RGA36" s="227"/>
      <c r="RGB36" s="228"/>
      <c r="RGC36" s="227"/>
      <c r="RGD36" s="228"/>
      <c r="RGE36" s="227"/>
      <c r="RGF36" s="228"/>
      <c r="RGG36" s="227"/>
      <c r="RGH36" s="228"/>
      <c r="RGI36" s="227"/>
      <c r="RGJ36" s="228"/>
      <c r="RGK36" s="227"/>
      <c r="RGL36" s="228"/>
      <c r="RGM36" s="227"/>
      <c r="RGN36" s="228"/>
      <c r="RGO36" s="227"/>
      <c r="RGP36" s="228"/>
      <c r="RGQ36" s="227"/>
      <c r="RGR36" s="228"/>
      <c r="RGS36" s="227"/>
      <c r="RGT36" s="228"/>
      <c r="RGU36" s="227"/>
      <c r="RGV36" s="228"/>
      <c r="RGW36" s="227"/>
      <c r="RGX36" s="228"/>
      <c r="RGY36" s="227"/>
      <c r="RGZ36" s="228"/>
      <c r="RHA36" s="227"/>
      <c r="RHB36" s="228"/>
      <c r="RHC36" s="227"/>
      <c r="RHD36" s="228"/>
      <c r="RHE36" s="227"/>
      <c r="RHF36" s="228"/>
      <c r="RHG36" s="227"/>
      <c r="RHH36" s="228"/>
      <c r="RHI36" s="227"/>
      <c r="RHJ36" s="228"/>
      <c r="RHK36" s="227"/>
      <c r="RHL36" s="228"/>
      <c r="RHM36" s="227"/>
      <c r="RHN36" s="228"/>
      <c r="RHO36" s="227"/>
      <c r="RHP36" s="228"/>
      <c r="RHQ36" s="227"/>
      <c r="RHR36" s="228"/>
      <c r="RHS36" s="227"/>
      <c r="RHT36" s="228"/>
      <c r="RHU36" s="227"/>
      <c r="RHV36" s="228"/>
      <c r="RHW36" s="227"/>
      <c r="RHX36" s="228"/>
      <c r="RHY36" s="227"/>
      <c r="RHZ36" s="228"/>
      <c r="RIA36" s="227"/>
      <c r="RIB36" s="228"/>
      <c r="RIC36" s="227"/>
      <c r="RID36" s="228"/>
      <c r="RIE36" s="227"/>
      <c r="RIF36" s="228"/>
      <c r="RIG36" s="227"/>
      <c r="RIH36" s="228"/>
      <c r="RII36" s="227"/>
      <c r="RIJ36" s="228"/>
      <c r="RIK36" s="227"/>
      <c r="RIL36" s="228"/>
      <c r="RIM36" s="227"/>
      <c r="RIN36" s="228"/>
      <c r="RIO36" s="227"/>
      <c r="RIP36" s="228"/>
      <c r="RIQ36" s="227"/>
      <c r="RIR36" s="228"/>
      <c r="RIS36" s="227"/>
      <c r="RIT36" s="228"/>
      <c r="RIU36" s="227"/>
      <c r="RIV36" s="228"/>
      <c r="RIW36" s="227"/>
      <c r="RIX36" s="228"/>
      <c r="RIY36" s="227"/>
      <c r="RIZ36" s="228"/>
      <c r="RJA36" s="227"/>
      <c r="RJB36" s="228"/>
      <c r="RJC36" s="227"/>
      <c r="RJD36" s="228"/>
      <c r="RJE36" s="227"/>
      <c r="RJF36" s="228"/>
      <c r="RJG36" s="227"/>
      <c r="RJH36" s="228"/>
      <c r="RJI36" s="227"/>
      <c r="RJJ36" s="228"/>
      <c r="RJK36" s="227"/>
      <c r="RJL36" s="228"/>
      <c r="RJM36" s="227"/>
      <c r="RJN36" s="228"/>
      <c r="RJO36" s="227"/>
      <c r="RJP36" s="228"/>
      <c r="RJQ36" s="227"/>
      <c r="RJR36" s="228"/>
      <c r="RJS36" s="227"/>
      <c r="RJT36" s="228"/>
      <c r="RJU36" s="227"/>
      <c r="RJV36" s="228"/>
      <c r="RJW36" s="227"/>
      <c r="RJX36" s="228"/>
      <c r="RJY36" s="227"/>
      <c r="RJZ36" s="228"/>
      <c r="RKA36" s="227"/>
      <c r="RKB36" s="228"/>
      <c r="RKC36" s="227"/>
      <c r="RKD36" s="228"/>
      <c r="RKE36" s="227"/>
      <c r="RKF36" s="228"/>
      <c r="RKG36" s="227"/>
      <c r="RKH36" s="228"/>
      <c r="RKI36" s="227"/>
      <c r="RKJ36" s="228"/>
      <c r="RKK36" s="227"/>
      <c r="RKL36" s="228"/>
      <c r="RKM36" s="227"/>
      <c r="RKN36" s="228"/>
      <c r="RKO36" s="227"/>
      <c r="RKP36" s="228"/>
      <c r="RKQ36" s="227"/>
      <c r="RKR36" s="228"/>
      <c r="RKS36" s="227"/>
      <c r="RKT36" s="228"/>
      <c r="RKU36" s="227"/>
      <c r="RKV36" s="228"/>
      <c r="RKW36" s="227"/>
      <c r="RKX36" s="228"/>
      <c r="RKY36" s="227"/>
      <c r="RKZ36" s="228"/>
      <c r="RLA36" s="227"/>
      <c r="RLB36" s="228"/>
      <c r="RLC36" s="227"/>
      <c r="RLD36" s="228"/>
      <c r="RLE36" s="227"/>
      <c r="RLF36" s="228"/>
      <c r="RLG36" s="227"/>
      <c r="RLH36" s="228"/>
      <c r="RLI36" s="227"/>
      <c r="RLJ36" s="228"/>
      <c r="RLK36" s="227"/>
      <c r="RLL36" s="228"/>
      <c r="RLM36" s="227"/>
      <c r="RLN36" s="228"/>
      <c r="RLO36" s="227"/>
      <c r="RLP36" s="228"/>
      <c r="RLQ36" s="227"/>
      <c r="RLR36" s="228"/>
      <c r="RLS36" s="227"/>
      <c r="RLT36" s="228"/>
      <c r="RLU36" s="227"/>
      <c r="RLV36" s="228"/>
      <c r="RLW36" s="227"/>
      <c r="RLX36" s="228"/>
      <c r="RLY36" s="227"/>
      <c r="RLZ36" s="228"/>
      <c r="RMA36" s="227"/>
      <c r="RMB36" s="228"/>
      <c r="RMC36" s="227"/>
      <c r="RMD36" s="228"/>
      <c r="RME36" s="227"/>
      <c r="RMF36" s="228"/>
      <c r="RMG36" s="227"/>
      <c r="RMH36" s="228"/>
      <c r="RMI36" s="227"/>
      <c r="RMJ36" s="228"/>
      <c r="RMK36" s="227"/>
      <c r="RML36" s="228"/>
      <c r="RMM36" s="227"/>
      <c r="RMN36" s="228"/>
      <c r="RMO36" s="227"/>
      <c r="RMP36" s="228"/>
      <c r="RMQ36" s="227"/>
      <c r="RMR36" s="228"/>
      <c r="RMS36" s="227"/>
      <c r="RMT36" s="228"/>
      <c r="RMU36" s="227"/>
      <c r="RMV36" s="228"/>
      <c r="RMW36" s="227"/>
      <c r="RMX36" s="228"/>
      <c r="RMY36" s="227"/>
      <c r="RMZ36" s="228"/>
      <c r="RNA36" s="227"/>
      <c r="RNB36" s="228"/>
      <c r="RNC36" s="227"/>
      <c r="RND36" s="228"/>
      <c r="RNE36" s="227"/>
      <c r="RNF36" s="228"/>
      <c r="RNG36" s="227"/>
      <c r="RNH36" s="228"/>
      <c r="RNI36" s="227"/>
      <c r="RNJ36" s="228"/>
      <c r="RNK36" s="227"/>
      <c r="RNL36" s="228"/>
      <c r="RNM36" s="227"/>
      <c r="RNN36" s="228"/>
      <c r="RNO36" s="227"/>
      <c r="RNP36" s="228"/>
      <c r="RNQ36" s="227"/>
      <c r="RNR36" s="228"/>
      <c r="RNS36" s="227"/>
      <c r="RNT36" s="228"/>
      <c r="RNU36" s="227"/>
      <c r="RNV36" s="228"/>
      <c r="RNW36" s="227"/>
      <c r="RNX36" s="228"/>
      <c r="RNY36" s="227"/>
      <c r="RNZ36" s="228"/>
      <c r="ROA36" s="227"/>
      <c r="ROB36" s="228"/>
      <c r="ROC36" s="227"/>
      <c r="ROD36" s="228"/>
      <c r="ROE36" s="227"/>
      <c r="ROF36" s="228"/>
      <c r="ROG36" s="227"/>
      <c r="ROH36" s="228"/>
      <c r="ROI36" s="227"/>
      <c r="ROJ36" s="228"/>
      <c r="ROK36" s="227"/>
      <c r="ROL36" s="228"/>
      <c r="ROM36" s="227"/>
      <c r="RON36" s="228"/>
      <c r="ROO36" s="227"/>
      <c r="ROP36" s="228"/>
      <c r="ROQ36" s="227"/>
      <c r="ROR36" s="228"/>
      <c r="ROS36" s="227"/>
      <c r="ROT36" s="228"/>
      <c r="ROU36" s="227"/>
      <c r="ROV36" s="228"/>
      <c r="ROW36" s="227"/>
      <c r="ROX36" s="228"/>
      <c r="ROY36" s="227"/>
      <c r="ROZ36" s="228"/>
      <c r="RPA36" s="227"/>
      <c r="RPB36" s="228"/>
      <c r="RPC36" s="227"/>
      <c r="RPD36" s="228"/>
      <c r="RPE36" s="227"/>
      <c r="RPF36" s="228"/>
      <c r="RPG36" s="227"/>
      <c r="RPH36" s="228"/>
      <c r="RPI36" s="227"/>
      <c r="RPJ36" s="228"/>
      <c r="RPK36" s="227"/>
      <c r="RPL36" s="228"/>
      <c r="RPM36" s="227"/>
      <c r="RPN36" s="228"/>
      <c r="RPO36" s="227"/>
      <c r="RPP36" s="228"/>
      <c r="RPQ36" s="227"/>
      <c r="RPR36" s="228"/>
      <c r="RPS36" s="227"/>
      <c r="RPT36" s="228"/>
      <c r="RPU36" s="227"/>
      <c r="RPV36" s="228"/>
      <c r="RPW36" s="227"/>
      <c r="RPX36" s="228"/>
      <c r="RPY36" s="227"/>
      <c r="RPZ36" s="228"/>
      <c r="RQA36" s="227"/>
      <c r="RQB36" s="228"/>
      <c r="RQC36" s="227"/>
      <c r="RQD36" s="228"/>
      <c r="RQE36" s="227"/>
      <c r="RQF36" s="228"/>
      <c r="RQG36" s="227"/>
      <c r="RQH36" s="228"/>
      <c r="RQI36" s="227"/>
      <c r="RQJ36" s="228"/>
      <c r="RQK36" s="227"/>
      <c r="RQL36" s="228"/>
      <c r="RQM36" s="227"/>
      <c r="RQN36" s="228"/>
      <c r="RQO36" s="227"/>
      <c r="RQP36" s="228"/>
      <c r="RQQ36" s="227"/>
      <c r="RQR36" s="228"/>
      <c r="RQS36" s="227"/>
      <c r="RQT36" s="228"/>
      <c r="RQU36" s="227"/>
      <c r="RQV36" s="228"/>
      <c r="RQW36" s="227"/>
      <c r="RQX36" s="228"/>
      <c r="RQY36" s="227"/>
      <c r="RQZ36" s="228"/>
      <c r="RRA36" s="227"/>
      <c r="RRB36" s="228"/>
      <c r="RRC36" s="227"/>
      <c r="RRD36" s="228"/>
      <c r="RRE36" s="227"/>
      <c r="RRF36" s="228"/>
      <c r="RRG36" s="227"/>
      <c r="RRH36" s="228"/>
      <c r="RRI36" s="227"/>
      <c r="RRJ36" s="228"/>
      <c r="RRK36" s="227"/>
      <c r="RRL36" s="228"/>
      <c r="RRM36" s="227"/>
      <c r="RRN36" s="228"/>
      <c r="RRO36" s="227"/>
      <c r="RRP36" s="228"/>
      <c r="RRQ36" s="227"/>
      <c r="RRR36" s="228"/>
      <c r="RRS36" s="227"/>
      <c r="RRT36" s="228"/>
      <c r="RRU36" s="227"/>
      <c r="RRV36" s="228"/>
      <c r="RRW36" s="227"/>
      <c r="RRX36" s="228"/>
      <c r="RRY36" s="227"/>
      <c r="RRZ36" s="228"/>
      <c r="RSA36" s="227"/>
      <c r="RSB36" s="228"/>
      <c r="RSC36" s="227"/>
      <c r="RSD36" s="228"/>
      <c r="RSE36" s="227"/>
      <c r="RSF36" s="228"/>
      <c r="RSG36" s="227"/>
      <c r="RSH36" s="228"/>
      <c r="RSI36" s="227"/>
      <c r="RSJ36" s="228"/>
      <c r="RSK36" s="227"/>
      <c r="RSL36" s="228"/>
      <c r="RSM36" s="227"/>
      <c r="RSN36" s="228"/>
      <c r="RSO36" s="227"/>
      <c r="RSP36" s="228"/>
      <c r="RSQ36" s="227"/>
      <c r="RSR36" s="228"/>
      <c r="RSS36" s="227"/>
      <c r="RST36" s="228"/>
      <c r="RSU36" s="227"/>
      <c r="RSV36" s="228"/>
      <c r="RSW36" s="227"/>
      <c r="RSX36" s="228"/>
      <c r="RSY36" s="227"/>
      <c r="RSZ36" s="228"/>
      <c r="RTA36" s="227"/>
      <c r="RTB36" s="228"/>
      <c r="RTC36" s="227"/>
      <c r="RTD36" s="228"/>
      <c r="RTE36" s="227"/>
      <c r="RTF36" s="228"/>
      <c r="RTG36" s="227"/>
      <c r="RTH36" s="228"/>
      <c r="RTI36" s="227"/>
      <c r="RTJ36" s="228"/>
      <c r="RTK36" s="227"/>
      <c r="RTL36" s="228"/>
      <c r="RTM36" s="227"/>
      <c r="RTN36" s="228"/>
      <c r="RTO36" s="227"/>
      <c r="RTP36" s="228"/>
      <c r="RTQ36" s="227"/>
      <c r="RTR36" s="228"/>
      <c r="RTS36" s="227"/>
      <c r="RTT36" s="228"/>
      <c r="RTU36" s="227"/>
      <c r="RTV36" s="228"/>
      <c r="RTW36" s="227"/>
      <c r="RTX36" s="228"/>
      <c r="RTY36" s="227"/>
      <c r="RTZ36" s="228"/>
      <c r="RUA36" s="227"/>
      <c r="RUB36" s="228"/>
      <c r="RUC36" s="227"/>
      <c r="RUD36" s="228"/>
      <c r="RUE36" s="227"/>
      <c r="RUF36" s="228"/>
      <c r="RUG36" s="227"/>
      <c r="RUH36" s="228"/>
      <c r="RUI36" s="227"/>
      <c r="RUJ36" s="228"/>
      <c r="RUK36" s="227"/>
      <c r="RUL36" s="228"/>
      <c r="RUM36" s="227"/>
      <c r="RUN36" s="228"/>
      <c r="RUO36" s="227"/>
      <c r="RUP36" s="228"/>
      <c r="RUQ36" s="227"/>
      <c r="RUR36" s="228"/>
      <c r="RUS36" s="227"/>
      <c r="RUT36" s="228"/>
      <c r="RUU36" s="227"/>
      <c r="RUV36" s="228"/>
      <c r="RUW36" s="227"/>
      <c r="RUX36" s="228"/>
      <c r="RUY36" s="227"/>
      <c r="RUZ36" s="228"/>
      <c r="RVA36" s="227"/>
      <c r="RVB36" s="228"/>
      <c r="RVC36" s="227"/>
      <c r="RVD36" s="228"/>
      <c r="RVE36" s="227"/>
      <c r="RVF36" s="228"/>
      <c r="RVG36" s="227"/>
      <c r="RVH36" s="228"/>
      <c r="RVI36" s="227"/>
      <c r="RVJ36" s="228"/>
      <c r="RVK36" s="227"/>
      <c r="RVL36" s="228"/>
      <c r="RVM36" s="227"/>
      <c r="RVN36" s="228"/>
      <c r="RVO36" s="227"/>
      <c r="RVP36" s="228"/>
      <c r="RVQ36" s="227"/>
      <c r="RVR36" s="228"/>
      <c r="RVS36" s="227"/>
      <c r="RVT36" s="228"/>
      <c r="RVU36" s="227"/>
      <c r="RVV36" s="228"/>
      <c r="RVW36" s="227"/>
      <c r="RVX36" s="228"/>
      <c r="RVY36" s="227"/>
      <c r="RVZ36" s="228"/>
      <c r="RWA36" s="227"/>
      <c r="RWB36" s="228"/>
      <c r="RWC36" s="227"/>
      <c r="RWD36" s="228"/>
      <c r="RWE36" s="227"/>
      <c r="RWF36" s="228"/>
      <c r="RWG36" s="227"/>
      <c r="RWH36" s="228"/>
      <c r="RWI36" s="227"/>
      <c r="RWJ36" s="228"/>
      <c r="RWK36" s="227"/>
      <c r="RWL36" s="228"/>
      <c r="RWM36" s="227"/>
      <c r="RWN36" s="228"/>
      <c r="RWO36" s="227"/>
      <c r="RWP36" s="228"/>
      <c r="RWQ36" s="227"/>
      <c r="RWR36" s="228"/>
      <c r="RWS36" s="227"/>
      <c r="RWT36" s="228"/>
      <c r="RWU36" s="227"/>
      <c r="RWV36" s="228"/>
      <c r="RWW36" s="227"/>
      <c r="RWX36" s="228"/>
      <c r="RWY36" s="227"/>
      <c r="RWZ36" s="228"/>
      <c r="RXA36" s="227"/>
      <c r="RXB36" s="228"/>
      <c r="RXC36" s="227"/>
      <c r="RXD36" s="228"/>
      <c r="RXE36" s="227"/>
      <c r="RXF36" s="228"/>
      <c r="RXG36" s="227"/>
      <c r="RXH36" s="228"/>
      <c r="RXI36" s="227"/>
      <c r="RXJ36" s="228"/>
      <c r="RXK36" s="227"/>
      <c r="RXL36" s="228"/>
      <c r="RXM36" s="227"/>
      <c r="RXN36" s="228"/>
      <c r="RXO36" s="227"/>
      <c r="RXP36" s="228"/>
      <c r="RXQ36" s="227"/>
      <c r="RXR36" s="228"/>
      <c r="RXS36" s="227"/>
      <c r="RXT36" s="228"/>
      <c r="RXU36" s="227"/>
      <c r="RXV36" s="228"/>
      <c r="RXW36" s="227"/>
      <c r="RXX36" s="228"/>
      <c r="RXY36" s="227"/>
      <c r="RXZ36" s="228"/>
      <c r="RYA36" s="227"/>
      <c r="RYB36" s="228"/>
      <c r="RYC36" s="227"/>
      <c r="RYD36" s="228"/>
      <c r="RYE36" s="227"/>
      <c r="RYF36" s="228"/>
      <c r="RYG36" s="227"/>
      <c r="RYH36" s="228"/>
      <c r="RYI36" s="227"/>
      <c r="RYJ36" s="228"/>
      <c r="RYK36" s="227"/>
      <c r="RYL36" s="228"/>
      <c r="RYM36" s="227"/>
      <c r="RYN36" s="228"/>
      <c r="RYO36" s="227"/>
      <c r="RYP36" s="228"/>
      <c r="RYQ36" s="227"/>
      <c r="RYR36" s="228"/>
      <c r="RYS36" s="227"/>
      <c r="RYT36" s="228"/>
      <c r="RYU36" s="227"/>
      <c r="RYV36" s="228"/>
      <c r="RYW36" s="227"/>
      <c r="RYX36" s="228"/>
      <c r="RYY36" s="227"/>
      <c r="RYZ36" s="228"/>
      <c r="RZA36" s="227"/>
      <c r="RZB36" s="228"/>
      <c r="RZC36" s="227"/>
      <c r="RZD36" s="228"/>
      <c r="RZE36" s="227"/>
      <c r="RZF36" s="228"/>
      <c r="RZG36" s="227"/>
      <c r="RZH36" s="228"/>
      <c r="RZI36" s="227"/>
      <c r="RZJ36" s="228"/>
      <c r="RZK36" s="227"/>
      <c r="RZL36" s="228"/>
      <c r="RZM36" s="227"/>
      <c r="RZN36" s="228"/>
      <c r="RZO36" s="227"/>
      <c r="RZP36" s="228"/>
      <c r="RZQ36" s="227"/>
      <c r="RZR36" s="228"/>
      <c r="RZS36" s="227"/>
      <c r="RZT36" s="228"/>
      <c r="RZU36" s="227"/>
      <c r="RZV36" s="228"/>
      <c r="RZW36" s="227"/>
      <c r="RZX36" s="228"/>
      <c r="RZY36" s="227"/>
      <c r="RZZ36" s="228"/>
      <c r="SAA36" s="227"/>
      <c r="SAB36" s="228"/>
      <c r="SAC36" s="227"/>
      <c r="SAD36" s="228"/>
      <c r="SAE36" s="227"/>
      <c r="SAF36" s="228"/>
      <c r="SAG36" s="227"/>
      <c r="SAH36" s="228"/>
      <c r="SAI36" s="227"/>
      <c r="SAJ36" s="228"/>
      <c r="SAK36" s="227"/>
      <c r="SAL36" s="228"/>
      <c r="SAM36" s="227"/>
      <c r="SAN36" s="228"/>
      <c r="SAO36" s="227"/>
      <c r="SAP36" s="228"/>
      <c r="SAQ36" s="227"/>
      <c r="SAR36" s="228"/>
      <c r="SAS36" s="227"/>
      <c r="SAT36" s="228"/>
      <c r="SAU36" s="227"/>
      <c r="SAV36" s="228"/>
      <c r="SAW36" s="227"/>
      <c r="SAX36" s="228"/>
      <c r="SAY36" s="227"/>
      <c r="SAZ36" s="228"/>
      <c r="SBA36" s="227"/>
      <c r="SBB36" s="228"/>
      <c r="SBC36" s="227"/>
      <c r="SBD36" s="228"/>
      <c r="SBE36" s="227"/>
      <c r="SBF36" s="228"/>
      <c r="SBG36" s="227"/>
      <c r="SBH36" s="228"/>
      <c r="SBI36" s="227"/>
      <c r="SBJ36" s="228"/>
      <c r="SBK36" s="227"/>
      <c r="SBL36" s="228"/>
      <c r="SBM36" s="227"/>
      <c r="SBN36" s="228"/>
      <c r="SBO36" s="227"/>
      <c r="SBP36" s="228"/>
      <c r="SBQ36" s="227"/>
      <c r="SBR36" s="228"/>
      <c r="SBS36" s="227"/>
      <c r="SBT36" s="228"/>
      <c r="SBU36" s="227"/>
      <c r="SBV36" s="228"/>
      <c r="SBW36" s="227"/>
      <c r="SBX36" s="228"/>
      <c r="SBY36" s="227"/>
      <c r="SBZ36" s="228"/>
      <c r="SCA36" s="227"/>
      <c r="SCB36" s="228"/>
      <c r="SCC36" s="227"/>
      <c r="SCD36" s="228"/>
      <c r="SCE36" s="227"/>
      <c r="SCF36" s="228"/>
      <c r="SCG36" s="227"/>
      <c r="SCH36" s="228"/>
      <c r="SCI36" s="227"/>
      <c r="SCJ36" s="228"/>
      <c r="SCK36" s="227"/>
      <c r="SCL36" s="228"/>
      <c r="SCM36" s="227"/>
      <c r="SCN36" s="228"/>
      <c r="SCO36" s="227"/>
      <c r="SCP36" s="228"/>
      <c r="SCQ36" s="227"/>
      <c r="SCR36" s="228"/>
      <c r="SCS36" s="227"/>
      <c r="SCT36" s="228"/>
      <c r="SCU36" s="227"/>
      <c r="SCV36" s="228"/>
      <c r="SCW36" s="227"/>
      <c r="SCX36" s="228"/>
      <c r="SCY36" s="227"/>
      <c r="SCZ36" s="228"/>
      <c r="SDA36" s="227"/>
      <c r="SDB36" s="228"/>
      <c r="SDC36" s="227"/>
      <c r="SDD36" s="228"/>
      <c r="SDE36" s="227"/>
      <c r="SDF36" s="228"/>
      <c r="SDG36" s="227"/>
      <c r="SDH36" s="228"/>
      <c r="SDI36" s="227"/>
      <c r="SDJ36" s="228"/>
      <c r="SDK36" s="227"/>
      <c r="SDL36" s="228"/>
      <c r="SDM36" s="227"/>
      <c r="SDN36" s="228"/>
      <c r="SDO36" s="227"/>
      <c r="SDP36" s="228"/>
      <c r="SDQ36" s="227"/>
      <c r="SDR36" s="228"/>
      <c r="SDS36" s="227"/>
      <c r="SDT36" s="228"/>
      <c r="SDU36" s="227"/>
      <c r="SDV36" s="228"/>
      <c r="SDW36" s="227"/>
      <c r="SDX36" s="228"/>
      <c r="SDY36" s="227"/>
      <c r="SDZ36" s="228"/>
      <c r="SEA36" s="227"/>
      <c r="SEB36" s="228"/>
      <c r="SEC36" s="227"/>
      <c r="SED36" s="228"/>
      <c r="SEE36" s="227"/>
      <c r="SEF36" s="228"/>
      <c r="SEG36" s="227"/>
      <c r="SEH36" s="228"/>
      <c r="SEI36" s="227"/>
      <c r="SEJ36" s="228"/>
      <c r="SEK36" s="227"/>
      <c r="SEL36" s="228"/>
      <c r="SEM36" s="227"/>
      <c r="SEN36" s="228"/>
      <c r="SEO36" s="227"/>
      <c r="SEP36" s="228"/>
      <c r="SEQ36" s="227"/>
      <c r="SER36" s="228"/>
      <c r="SES36" s="227"/>
      <c r="SET36" s="228"/>
      <c r="SEU36" s="227"/>
      <c r="SEV36" s="228"/>
      <c r="SEW36" s="227"/>
      <c r="SEX36" s="228"/>
      <c r="SEY36" s="227"/>
      <c r="SEZ36" s="228"/>
      <c r="SFA36" s="227"/>
      <c r="SFB36" s="228"/>
      <c r="SFC36" s="227"/>
      <c r="SFD36" s="228"/>
      <c r="SFE36" s="227"/>
      <c r="SFF36" s="228"/>
      <c r="SFG36" s="227"/>
      <c r="SFH36" s="228"/>
      <c r="SFI36" s="227"/>
      <c r="SFJ36" s="228"/>
      <c r="SFK36" s="227"/>
      <c r="SFL36" s="228"/>
      <c r="SFM36" s="227"/>
      <c r="SFN36" s="228"/>
      <c r="SFO36" s="227"/>
      <c r="SFP36" s="228"/>
      <c r="SFQ36" s="227"/>
      <c r="SFR36" s="228"/>
      <c r="SFS36" s="227"/>
      <c r="SFT36" s="228"/>
      <c r="SFU36" s="227"/>
      <c r="SFV36" s="228"/>
      <c r="SFW36" s="227"/>
      <c r="SFX36" s="228"/>
      <c r="SFY36" s="227"/>
      <c r="SFZ36" s="228"/>
      <c r="SGA36" s="227"/>
      <c r="SGB36" s="228"/>
      <c r="SGC36" s="227"/>
      <c r="SGD36" s="228"/>
      <c r="SGE36" s="227"/>
      <c r="SGF36" s="228"/>
      <c r="SGG36" s="227"/>
      <c r="SGH36" s="228"/>
      <c r="SGI36" s="227"/>
      <c r="SGJ36" s="228"/>
      <c r="SGK36" s="227"/>
      <c r="SGL36" s="228"/>
      <c r="SGM36" s="227"/>
      <c r="SGN36" s="228"/>
      <c r="SGO36" s="227"/>
      <c r="SGP36" s="228"/>
      <c r="SGQ36" s="227"/>
      <c r="SGR36" s="228"/>
      <c r="SGS36" s="227"/>
      <c r="SGT36" s="228"/>
      <c r="SGU36" s="227"/>
      <c r="SGV36" s="228"/>
      <c r="SGW36" s="227"/>
      <c r="SGX36" s="228"/>
      <c r="SGY36" s="227"/>
      <c r="SGZ36" s="228"/>
      <c r="SHA36" s="227"/>
      <c r="SHB36" s="228"/>
      <c r="SHC36" s="227"/>
      <c r="SHD36" s="228"/>
      <c r="SHE36" s="227"/>
      <c r="SHF36" s="228"/>
      <c r="SHG36" s="227"/>
      <c r="SHH36" s="228"/>
      <c r="SHI36" s="227"/>
      <c r="SHJ36" s="228"/>
      <c r="SHK36" s="227"/>
      <c r="SHL36" s="228"/>
      <c r="SHM36" s="227"/>
      <c r="SHN36" s="228"/>
      <c r="SHO36" s="227"/>
      <c r="SHP36" s="228"/>
      <c r="SHQ36" s="227"/>
      <c r="SHR36" s="228"/>
      <c r="SHS36" s="227"/>
      <c r="SHT36" s="228"/>
      <c r="SHU36" s="227"/>
      <c r="SHV36" s="228"/>
      <c r="SHW36" s="227"/>
      <c r="SHX36" s="228"/>
      <c r="SHY36" s="227"/>
      <c r="SHZ36" s="228"/>
      <c r="SIA36" s="227"/>
      <c r="SIB36" s="228"/>
      <c r="SIC36" s="227"/>
      <c r="SID36" s="228"/>
      <c r="SIE36" s="227"/>
      <c r="SIF36" s="228"/>
      <c r="SIG36" s="227"/>
      <c r="SIH36" s="228"/>
      <c r="SII36" s="227"/>
      <c r="SIJ36" s="228"/>
      <c r="SIK36" s="227"/>
      <c r="SIL36" s="228"/>
      <c r="SIM36" s="227"/>
      <c r="SIN36" s="228"/>
      <c r="SIO36" s="227"/>
      <c r="SIP36" s="228"/>
      <c r="SIQ36" s="227"/>
      <c r="SIR36" s="228"/>
      <c r="SIS36" s="227"/>
      <c r="SIT36" s="228"/>
      <c r="SIU36" s="227"/>
      <c r="SIV36" s="228"/>
      <c r="SIW36" s="227"/>
      <c r="SIX36" s="228"/>
      <c r="SIY36" s="227"/>
      <c r="SIZ36" s="228"/>
      <c r="SJA36" s="227"/>
      <c r="SJB36" s="228"/>
      <c r="SJC36" s="227"/>
      <c r="SJD36" s="228"/>
      <c r="SJE36" s="227"/>
      <c r="SJF36" s="228"/>
      <c r="SJG36" s="227"/>
      <c r="SJH36" s="228"/>
      <c r="SJI36" s="227"/>
      <c r="SJJ36" s="228"/>
      <c r="SJK36" s="227"/>
      <c r="SJL36" s="228"/>
      <c r="SJM36" s="227"/>
      <c r="SJN36" s="228"/>
      <c r="SJO36" s="227"/>
      <c r="SJP36" s="228"/>
      <c r="SJQ36" s="227"/>
      <c r="SJR36" s="228"/>
      <c r="SJS36" s="227"/>
      <c r="SJT36" s="228"/>
      <c r="SJU36" s="227"/>
      <c r="SJV36" s="228"/>
      <c r="SJW36" s="227"/>
      <c r="SJX36" s="228"/>
      <c r="SJY36" s="227"/>
      <c r="SJZ36" s="228"/>
      <c r="SKA36" s="227"/>
      <c r="SKB36" s="228"/>
      <c r="SKC36" s="227"/>
      <c r="SKD36" s="228"/>
      <c r="SKE36" s="227"/>
      <c r="SKF36" s="228"/>
      <c r="SKG36" s="227"/>
      <c r="SKH36" s="228"/>
      <c r="SKI36" s="227"/>
      <c r="SKJ36" s="228"/>
      <c r="SKK36" s="227"/>
      <c r="SKL36" s="228"/>
      <c r="SKM36" s="227"/>
      <c r="SKN36" s="228"/>
      <c r="SKO36" s="227"/>
      <c r="SKP36" s="228"/>
      <c r="SKQ36" s="227"/>
      <c r="SKR36" s="228"/>
      <c r="SKS36" s="227"/>
      <c r="SKT36" s="228"/>
      <c r="SKU36" s="227"/>
      <c r="SKV36" s="228"/>
      <c r="SKW36" s="227"/>
      <c r="SKX36" s="228"/>
      <c r="SKY36" s="227"/>
      <c r="SKZ36" s="228"/>
      <c r="SLA36" s="227"/>
      <c r="SLB36" s="228"/>
      <c r="SLC36" s="227"/>
      <c r="SLD36" s="228"/>
      <c r="SLE36" s="227"/>
      <c r="SLF36" s="228"/>
      <c r="SLG36" s="227"/>
      <c r="SLH36" s="228"/>
      <c r="SLI36" s="227"/>
      <c r="SLJ36" s="228"/>
      <c r="SLK36" s="227"/>
      <c r="SLL36" s="228"/>
      <c r="SLM36" s="227"/>
      <c r="SLN36" s="228"/>
      <c r="SLO36" s="227"/>
      <c r="SLP36" s="228"/>
      <c r="SLQ36" s="227"/>
      <c r="SLR36" s="228"/>
      <c r="SLS36" s="227"/>
      <c r="SLT36" s="228"/>
      <c r="SLU36" s="227"/>
      <c r="SLV36" s="228"/>
      <c r="SLW36" s="227"/>
      <c r="SLX36" s="228"/>
      <c r="SLY36" s="227"/>
      <c r="SLZ36" s="228"/>
      <c r="SMA36" s="227"/>
      <c r="SMB36" s="228"/>
      <c r="SMC36" s="227"/>
      <c r="SMD36" s="228"/>
      <c r="SME36" s="227"/>
      <c r="SMF36" s="228"/>
      <c r="SMG36" s="227"/>
      <c r="SMH36" s="228"/>
      <c r="SMI36" s="227"/>
      <c r="SMJ36" s="228"/>
      <c r="SMK36" s="227"/>
      <c r="SML36" s="228"/>
      <c r="SMM36" s="227"/>
      <c r="SMN36" s="228"/>
      <c r="SMO36" s="227"/>
      <c r="SMP36" s="228"/>
      <c r="SMQ36" s="227"/>
      <c r="SMR36" s="228"/>
      <c r="SMS36" s="227"/>
      <c r="SMT36" s="228"/>
      <c r="SMU36" s="227"/>
      <c r="SMV36" s="228"/>
      <c r="SMW36" s="227"/>
      <c r="SMX36" s="228"/>
      <c r="SMY36" s="227"/>
      <c r="SMZ36" s="228"/>
      <c r="SNA36" s="227"/>
      <c r="SNB36" s="228"/>
      <c r="SNC36" s="227"/>
      <c r="SND36" s="228"/>
      <c r="SNE36" s="227"/>
      <c r="SNF36" s="228"/>
      <c r="SNG36" s="227"/>
      <c r="SNH36" s="228"/>
      <c r="SNI36" s="227"/>
      <c r="SNJ36" s="228"/>
      <c r="SNK36" s="227"/>
      <c r="SNL36" s="228"/>
      <c r="SNM36" s="227"/>
      <c r="SNN36" s="228"/>
      <c r="SNO36" s="227"/>
      <c r="SNP36" s="228"/>
      <c r="SNQ36" s="227"/>
      <c r="SNR36" s="228"/>
      <c r="SNS36" s="227"/>
      <c r="SNT36" s="228"/>
      <c r="SNU36" s="227"/>
      <c r="SNV36" s="228"/>
      <c r="SNW36" s="227"/>
      <c r="SNX36" s="228"/>
      <c r="SNY36" s="227"/>
      <c r="SNZ36" s="228"/>
      <c r="SOA36" s="227"/>
      <c r="SOB36" s="228"/>
      <c r="SOC36" s="227"/>
      <c r="SOD36" s="228"/>
      <c r="SOE36" s="227"/>
      <c r="SOF36" s="228"/>
      <c r="SOG36" s="227"/>
      <c r="SOH36" s="228"/>
      <c r="SOI36" s="227"/>
      <c r="SOJ36" s="228"/>
      <c r="SOK36" s="227"/>
      <c r="SOL36" s="228"/>
      <c r="SOM36" s="227"/>
      <c r="SON36" s="228"/>
      <c r="SOO36" s="227"/>
      <c r="SOP36" s="228"/>
      <c r="SOQ36" s="227"/>
      <c r="SOR36" s="228"/>
      <c r="SOS36" s="227"/>
      <c r="SOT36" s="228"/>
      <c r="SOU36" s="227"/>
      <c r="SOV36" s="228"/>
      <c r="SOW36" s="227"/>
      <c r="SOX36" s="228"/>
      <c r="SOY36" s="227"/>
      <c r="SOZ36" s="228"/>
      <c r="SPA36" s="227"/>
      <c r="SPB36" s="228"/>
      <c r="SPC36" s="227"/>
      <c r="SPD36" s="228"/>
      <c r="SPE36" s="227"/>
      <c r="SPF36" s="228"/>
      <c r="SPG36" s="227"/>
      <c r="SPH36" s="228"/>
      <c r="SPI36" s="227"/>
      <c r="SPJ36" s="228"/>
      <c r="SPK36" s="227"/>
      <c r="SPL36" s="228"/>
      <c r="SPM36" s="227"/>
      <c r="SPN36" s="228"/>
      <c r="SPO36" s="227"/>
      <c r="SPP36" s="228"/>
      <c r="SPQ36" s="227"/>
      <c r="SPR36" s="228"/>
      <c r="SPS36" s="227"/>
      <c r="SPT36" s="228"/>
      <c r="SPU36" s="227"/>
      <c r="SPV36" s="228"/>
      <c r="SPW36" s="227"/>
      <c r="SPX36" s="228"/>
      <c r="SPY36" s="227"/>
      <c r="SPZ36" s="228"/>
      <c r="SQA36" s="227"/>
      <c r="SQB36" s="228"/>
      <c r="SQC36" s="227"/>
      <c r="SQD36" s="228"/>
      <c r="SQE36" s="227"/>
      <c r="SQF36" s="228"/>
      <c r="SQG36" s="227"/>
      <c r="SQH36" s="228"/>
      <c r="SQI36" s="227"/>
      <c r="SQJ36" s="228"/>
      <c r="SQK36" s="227"/>
      <c r="SQL36" s="228"/>
      <c r="SQM36" s="227"/>
      <c r="SQN36" s="228"/>
      <c r="SQO36" s="227"/>
      <c r="SQP36" s="228"/>
      <c r="SQQ36" s="227"/>
      <c r="SQR36" s="228"/>
      <c r="SQS36" s="227"/>
      <c r="SQT36" s="228"/>
      <c r="SQU36" s="227"/>
      <c r="SQV36" s="228"/>
      <c r="SQW36" s="227"/>
      <c r="SQX36" s="228"/>
      <c r="SQY36" s="227"/>
      <c r="SQZ36" s="228"/>
      <c r="SRA36" s="227"/>
      <c r="SRB36" s="228"/>
      <c r="SRC36" s="227"/>
      <c r="SRD36" s="228"/>
      <c r="SRE36" s="227"/>
      <c r="SRF36" s="228"/>
      <c r="SRG36" s="227"/>
      <c r="SRH36" s="228"/>
      <c r="SRI36" s="227"/>
      <c r="SRJ36" s="228"/>
      <c r="SRK36" s="227"/>
      <c r="SRL36" s="228"/>
      <c r="SRM36" s="227"/>
      <c r="SRN36" s="228"/>
      <c r="SRO36" s="227"/>
      <c r="SRP36" s="228"/>
      <c r="SRQ36" s="227"/>
      <c r="SRR36" s="228"/>
      <c r="SRS36" s="227"/>
      <c r="SRT36" s="228"/>
      <c r="SRU36" s="227"/>
      <c r="SRV36" s="228"/>
      <c r="SRW36" s="227"/>
      <c r="SRX36" s="228"/>
      <c r="SRY36" s="227"/>
      <c r="SRZ36" s="228"/>
      <c r="SSA36" s="227"/>
      <c r="SSB36" s="228"/>
      <c r="SSC36" s="227"/>
      <c r="SSD36" s="228"/>
      <c r="SSE36" s="227"/>
      <c r="SSF36" s="228"/>
      <c r="SSG36" s="227"/>
      <c r="SSH36" s="228"/>
      <c r="SSI36" s="227"/>
      <c r="SSJ36" s="228"/>
      <c r="SSK36" s="227"/>
      <c r="SSL36" s="228"/>
      <c r="SSM36" s="227"/>
      <c r="SSN36" s="228"/>
      <c r="SSO36" s="227"/>
      <c r="SSP36" s="228"/>
      <c r="SSQ36" s="227"/>
      <c r="SSR36" s="228"/>
      <c r="SSS36" s="227"/>
      <c r="SST36" s="228"/>
      <c r="SSU36" s="227"/>
      <c r="SSV36" s="228"/>
      <c r="SSW36" s="227"/>
      <c r="SSX36" s="228"/>
      <c r="SSY36" s="227"/>
      <c r="SSZ36" s="228"/>
      <c r="STA36" s="227"/>
      <c r="STB36" s="228"/>
      <c r="STC36" s="227"/>
      <c r="STD36" s="228"/>
      <c r="STE36" s="227"/>
      <c r="STF36" s="228"/>
      <c r="STG36" s="227"/>
      <c r="STH36" s="228"/>
      <c r="STI36" s="227"/>
      <c r="STJ36" s="228"/>
      <c r="STK36" s="227"/>
      <c r="STL36" s="228"/>
      <c r="STM36" s="227"/>
      <c r="STN36" s="228"/>
      <c r="STO36" s="227"/>
      <c r="STP36" s="228"/>
      <c r="STQ36" s="227"/>
      <c r="STR36" s="228"/>
      <c r="STS36" s="227"/>
      <c r="STT36" s="228"/>
      <c r="STU36" s="227"/>
      <c r="STV36" s="228"/>
      <c r="STW36" s="227"/>
      <c r="STX36" s="228"/>
      <c r="STY36" s="227"/>
      <c r="STZ36" s="228"/>
      <c r="SUA36" s="227"/>
      <c r="SUB36" s="228"/>
      <c r="SUC36" s="227"/>
      <c r="SUD36" s="228"/>
      <c r="SUE36" s="227"/>
      <c r="SUF36" s="228"/>
      <c r="SUG36" s="227"/>
      <c r="SUH36" s="228"/>
      <c r="SUI36" s="227"/>
      <c r="SUJ36" s="228"/>
      <c r="SUK36" s="227"/>
      <c r="SUL36" s="228"/>
      <c r="SUM36" s="227"/>
      <c r="SUN36" s="228"/>
      <c r="SUO36" s="227"/>
      <c r="SUP36" s="228"/>
      <c r="SUQ36" s="227"/>
      <c r="SUR36" s="228"/>
      <c r="SUS36" s="227"/>
      <c r="SUT36" s="228"/>
      <c r="SUU36" s="227"/>
      <c r="SUV36" s="228"/>
      <c r="SUW36" s="227"/>
      <c r="SUX36" s="228"/>
      <c r="SUY36" s="227"/>
      <c r="SUZ36" s="228"/>
      <c r="SVA36" s="227"/>
      <c r="SVB36" s="228"/>
      <c r="SVC36" s="227"/>
      <c r="SVD36" s="228"/>
      <c r="SVE36" s="227"/>
      <c r="SVF36" s="228"/>
      <c r="SVG36" s="227"/>
      <c r="SVH36" s="228"/>
      <c r="SVI36" s="227"/>
      <c r="SVJ36" s="228"/>
      <c r="SVK36" s="227"/>
      <c r="SVL36" s="228"/>
      <c r="SVM36" s="227"/>
      <c r="SVN36" s="228"/>
      <c r="SVO36" s="227"/>
      <c r="SVP36" s="228"/>
      <c r="SVQ36" s="227"/>
      <c r="SVR36" s="228"/>
      <c r="SVS36" s="227"/>
      <c r="SVT36" s="228"/>
      <c r="SVU36" s="227"/>
      <c r="SVV36" s="228"/>
      <c r="SVW36" s="227"/>
      <c r="SVX36" s="228"/>
      <c r="SVY36" s="227"/>
      <c r="SVZ36" s="228"/>
      <c r="SWA36" s="227"/>
      <c r="SWB36" s="228"/>
      <c r="SWC36" s="227"/>
      <c r="SWD36" s="228"/>
      <c r="SWE36" s="227"/>
      <c r="SWF36" s="228"/>
      <c r="SWG36" s="227"/>
      <c r="SWH36" s="228"/>
      <c r="SWI36" s="227"/>
      <c r="SWJ36" s="228"/>
      <c r="SWK36" s="227"/>
      <c r="SWL36" s="228"/>
      <c r="SWM36" s="227"/>
      <c r="SWN36" s="228"/>
      <c r="SWO36" s="227"/>
      <c r="SWP36" s="228"/>
      <c r="SWQ36" s="227"/>
      <c r="SWR36" s="228"/>
      <c r="SWS36" s="227"/>
      <c r="SWT36" s="228"/>
      <c r="SWU36" s="227"/>
      <c r="SWV36" s="228"/>
      <c r="SWW36" s="227"/>
      <c r="SWX36" s="228"/>
      <c r="SWY36" s="227"/>
      <c r="SWZ36" s="228"/>
      <c r="SXA36" s="227"/>
      <c r="SXB36" s="228"/>
      <c r="SXC36" s="227"/>
      <c r="SXD36" s="228"/>
      <c r="SXE36" s="227"/>
      <c r="SXF36" s="228"/>
      <c r="SXG36" s="227"/>
      <c r="SXH36" s="228"/>
      <c r="SXI36" s="227"/>
      <c r="SXJ36" s="228"/>
      <c r="SXK36" s="227"/>
      <c r="SXL36" s="228"/>
      <c r="SXM36" s="227"/>
      <c r="SXN36" s="228"/>
      <c r="SXO36" s="227"/>
      <c r="SXP36" s="228"/>
      <c r="SXQ36" s="227"/>
      <c r="SXR36" s="228"/>
      <c r="SXS36" s="227"/>
      <c r="SXT36" s="228"/>
      <c r="SXU36" s="227"/>
      <c r="SXV36" s="228"/>
      <c r="SXW36" s="227"/>
      <c r="SXX36" s="228"/>
      <c r="SXY36" s="227"/>
      <c r="SXZ36" s="228"/>
      <c r="SYA36" s="227"/>
      <c r="SYB36" s="228"/>
      <c r="SYC36" s="227"/>
      <c r="SYD36" s="228"/>
      <c r="SYE36" s="227"/>
      <c r="SYF36" s="228"/>
      <c r="SYG36" s="227"/>
      <c r="SYH36" s="228"/>
      <c r="SYI36" s="227"/>
      <c r="SYJ36" s="228"/>
      <c r="SYK36" s="227"/>
      <c r="SYL36" s="228"/>
      <c r="SYM36" s="227"/>
      <c r="SYN36" s="228"/>
      <c r="SYO36" s="227"/>
      <c r="SYP36" s="228"/>
      <c r="SYQ36" s="227"/>
      <c r="SYR36" s="228"/>
      <c r="SYS36" s="227"/>
      <c r="SYT36" s="228"/>
      <c r="SYU36" s="227"/>
      <c r="SYV36" s="228"/>
      <c r="SYW36" s="227"/>
      <c r="SYX36" s="228"/>
      <c r="SYY36" s="227"/>
      <c r="SYZ36" s="228"/>
      <c r="SZA36" s="227"/>
      <c r="SZB36" s="228"/>
      <c r="SZC36" s="227"/>
      <c r="SZD36" s="228"/>
      <c r="SZE36" s="227"/>
      <c r="SZF36" s="228"/>
      <c r="SZG36" s="227"/>
      <c r="SZH36" s="228"/>
      <c r="SZI36" s="227"/>
      <c r="SZJ36" s="228"/>
      <c r="SZK36" s="227"/>
      <c r="SZL36" s="228"/>
      <c r="SZM36" s="227"/>
      <c r="SZN36" s="228"/>
      <c r="SZO36" s="227"/>
      <c r="SZP36" s="228"/>
      <c r="SZQ36" s="227"/>
      <c r="SZR36" s="228"/>
      <c r="SZS36" s="227"/>
      <c r="SZT36" s="228"/>
      <c r="SZU36" s="227"/>
      <c r="SZV36" s="228"/>
      <c r="SZW36" s="227"/>
      <c r="SZX36" s="228"/>
      <c r="SZY36" s="227"/>
      <c r="SZZ36" s="228"/>
      <c r="TAA36" s="227"/>
      <c r="TAB36" s="228"/>
      <c r="TAC36" s="227"/>
      <c r="TAD36" s="228"/>
      <c r="TAE36" s="227"/>
      <c r="TAF36" s="228"/>
      <c r="TAG36" s="227"/>
      <c r="TAH36" s="228"/>
      <c r="TAI36" s="227"/>
      <c r="TAJ36" s="228"/>
      <c r="TAK36" s="227"/>
      <c r="TAL36" s="228"/>
      <c r="TAM36" s="227"/>
      <c r="TAN36" s="228"/>
      <c r="TAO36" s="227"/>
      <c r="TAP36" s="228"/>
      <c r="TAQ36" s="227"/>
      <c r="TAR36" s="228"/>
      <c r="TAS36" s="227"/>
      <c r="TAT36" s="228"/>
      <c r="TAU36" s="227"/>
      <c r="TAV36" s="228"/>
      <c r="TAW36" s="227"/>
      <c r="TAX36" s="228"/>
      <c r="TAY36" s="227"/>
      <c r="TAZ36" s="228"/>
      <c r="TBA36" s="227"/>
      <c r="TBB36" s="228"/>
      <c r="TBC36" s="227"/>
      <c r="TBD36" s="228"/>
      <c r="TBE36" s="227"/>
      <c r="TBF36" s="228"/>
      <c r="TBG36" s="227"/>
      <c r="TBH36" s="228"/>
      <c r="TBI36" s="227"/>
      <c r="TBJ36" s="228"/>
      <c r="TBK36" s="227"/>
      <c r="TBL36" s="228"/>
      <c r="TBM36" s="227"/>
      <c r="TBN36" s="228"/>
      <c r="TBO36" s="227"/>
      <c r="TBP36" s="228"/>
      <c r="TBQ36" s="227"/>
      <c r="TBR36" s="228"/>
      <c r="TBS36" s="227"/>
      <c r="TBT36" s="228"/>
      <c r="TBU36" s="227"/>
      <c r="TBV36" s="228"/>
      <c r="TBW36" s="227"/>
      <c r="TBX36" s="228"/>
      <c r="TBY36" s="227"/>
      <c r="TBZ36" s="228"/>
      <c r="TCA36" s="227"/>
      <c r="TCB36" s="228"/>
      <c r="TCC36" s="227"/>
      <c r="TCD36" s="228"/>
      <c r="TCE36" s="227"/>
      <c r="TCF36" s="228"/>
      <c r="TCG36" s="227"/>
      <c r="TCH36" s="228"/>
      <c r="TCI36" s="227"/>
      <c r="TCJ36" s="228"/>
      <c r="TCK36" s="227"/>
      <c r="TCL36" s="228"/>
      <c r="TCM36" s="227"/>
      <c r="TCN36" s="228"/>
      <c r="TCO36" s="227"/>
      <c r="TCP36" s="228"/>
      <c r="TCQ36" s="227"/>
      <c r="TCR36" s="228"/>
      <c r="TCS36" s="227"/>
      <c r="TCT36" s="228"/>
      <c r="TCU36" s="227"/>
      <c r="TCV36" s="228"/>
      <c r="TCW36" s="227"/>
      <c r="TCX36" s="228"/>
      <c r="TCY36" s="227"/>
      <c r="TCZ36" s="228"/>
      <c r="TDA36" s="227"/>
      <c r="TDB36" s="228"/>
      <c r="TDC36" s="227"/>
      <c r="TDD36" s="228"/>
      <c r="TDE36" s="227"/>
      <c r="TDF36" s="228"/>
      <c r="TDG36" s="227"/>
      <c r="TDH36" s="228"/>
      <c r="TDI36" s="227"/>
      <c r="TDJ36" s="228"/>
      <c r="TDK36" s="227"/>
      <c r="TDL36" s="228"/>
      <c r="TDM36" s="227"/>
      <c r="TDN36" s="228"/>
      <c r="TDO36" s="227"/>
      <c r="TDP36" s="228"/>
      <c r="TDQ36" s="227"/>
      <c r="TDR36" s="228"/>
      <c r="TDS36" s="227"/>
      <c r="TDT36" s="228"/>
      <c r="TDU36" s="227"/>
      <c r="TDV36" s="228"/>
      <c r="TDW36" s="227"/>
      <c r="TDX36" s="228"/>
      <c r="TDY36" s="227"/>
      <c r="TDZ36" s="228"/>
      <c r="TEA36" s="227"/>
      <c r="TEB36" s="228"/>
      <c r="TEC36" s="227"/>
      <c r="TED36" s="228"/>
      <c r="TEE36" s="227"/>
      <c r="TEF36" s="228"/>
      <c r="TEG36" s="227"/>
      <c r="TEH36" s="228"/>
      <c r="TEI36" s="227"/>
      <c r="TEJ36" s="228"/>
      <c r="TEK36" s="227"/>
      <c r="TEL36" s="228"/>
      <c r="TEM36" s="227"/>
      <c r="TEN36" s="228"/>
      <c r="TEO36" s="227"/>
      <c r="TEP36" s="228"/>
      <c r="TEQ36" s="227"/>
      <c r="TER36" s="228"/>
      <c r="TES36" s="227"/>
      <c r="TET36" s="228"/>
      <c r="TEU36" s="227"/>
      <c r="TEV36" s="228"/>
      <c r="TEW36" s="227"/>
      <c r="TEX36" s="228"/>
      <c r="TEY36" s="227"/>
      <c r="TEZ36" s="228"/>
      <c r="TFA36" s="227"/>
      <c r="TFB36" s="228"/>
      <c r="TFC36" s="227"/>
      <c r="TFD36" s="228"/>
      <c r="TFE36" s="227"/>
      <c r="TFF36" s="228"/>
      <c r="TFG36" s="227"/>
      <c r="TFH36" s="228"/>
      <c r="TFI36" s="227"/>
      <c r="TFJ36" s="228"/>
      <c r="TFK36" s="227"/>
      <c r="TFL36" s="228"/>
      <c r="TFM36" s="227"/>
      <c r="TFN36" s="228"/>
      <c r="TFO36" s="227"/>
      <c r="TFP36" s="228"/>
      <c r="TFQ36" s="227"/>
      <c r="TFR36" s="228"/>
      <c r="TFS36" s="227"/>
      <c r="TFT36" s="228"/>
      <c r="TFU36" s="227"/>
      <c r="TFV36" s="228"/>
      <c r="TFW36" s="227"/>
      <c r="TFX36" s="228"/>
      <c r="TFY36" s="227"/>
      <c r="TFZ36" s="228"/>
      <c r="TGA36" s="227"/>
      <c r="TGB36" s="228"/>
      <c r="TGC36" s="227"/>
      <c r="TGD36" s="228"/>
      <c r="TGE36" s="227"/>
      <c r="TGF36" s="228"/>
      <c r="TGG36" s="227"/>
      <c r="TGH36" s="228"/>
      <c r="TGI36" s="227"/>
      <c r="TGJ36" s="228"/>
      <c r="TGK36" s="227"/>
      <c r="TGL36" s="228"/>
      <c r="TGM36" s="227"/>
      <c r="TGN36" s="228"/>
      <c r="TGO36" s="227"/>
      <c r="TGP36" s="228"/>
      <c r="TGQ36" s="227"/>
      <c r="TGR36" s="228"/>
      <c r="TGS36" s="227"/>
      <c r="TGT36" s="228"/>
      <c r="TGU36" s="227"/>
      <c r="TGV36" s="228"/>
      <c r="TGW36" s="227"/>
      <c r="TGX36" s="228"/>
      <c r="TGY36" s="227"/>
      <c r="TGZ36" s="228"/>
      <c r="THA36" s="227"/>
      <c r="THB36" s="228"/>
      <c r="THC36" s="227"/>
      <c r="THD36" s="228"/>
      <c r="THE36" s="227"/>
      <c r="THF36" s="228"/>
      <c r="THG36" s="227"/>
      <c r="THH36" s="228"/>
      <c r="THI36" s="227"/>
      <c r="THJ36" s="228"/>
      <c r="THK36" s="227"/>
      <c r="THL36" s="228"/>
      <c r="THM36" s="227"/>
      <c r="THN36" s="228"/>
      <c r="THO36" s="227"/>
      <c r="THP36" s="228"/>
      <c r="THQ36" s="227"/>
      <c r="THR36" s="228"/>
      <c r="THS36" s="227"/>
      <c r="THT36" s="228"/>
      <c r="THU36" s="227"/>
      <c r="THV36" s="228"/>
      <c r="THW36" s="227"/>
      <c r="THX36" s="228"/>
      <c r="THY36" s="227"/>
      <c r="THZ36" s="228"/>
      <c r="TIA36" s="227"/>
      <c r="TIB36" s="228"/>
      <c r="TIC36" s="227"/>
      <c r="TID36" s="228"/>
      <c r="TIE36" s="227"/>
      <c r="TIF36" s="228"/>
      <c r="TIG36" s="227"/>
      <c r="TIH36" s="228"/>
      <c r="TII36" s="227"/>
      <c r="TIJ36" s="228"/>
      <c r="TIK36" s="227"/>
      <c r="TIL36" s="228"/>
      <c r="TIM36" s="227"/>
      <c r="TIN36" s="228"/>
      <c r="TIO36" s="227"/>
      <c r="TIP36" s="228"/>
      <c r="TIQ36" s="227"/>
      <c r="TIR36" s="228"/>
      <c r="TIS36" s="227"/>
      <c r="TIT36" s="228"/>
      <c r="TIU36" s="227"/>
      <c r="TIV36" s="228"/>
      <c r="TIW36" s="227"/>
      <c r="TIX36" s="228"/>
      <c r="TIY36" s="227"/>
      <c r="TIZ36" s="228"/>
      <c r="TJA36" s="227"/>
      <c r="TJB36" s="228"/>
      <c r="TJC36" s="227"/>
      <c r="TJD36" s="228"/>
      <c r="TJE36" s="227"/>
      <c r="TJF36" s="228"/>
      <c r="TJG36" s="227"/>
      <c r="TJH36" s="228"/>
      <c r="TJI36" s="227"/>
      <c r="TJJ36" s="228"/>
      <c r="TJK36" s="227"/>
      <c r="TJL36" s="228"/>
      <c r="TJM36" s="227"/>
      <c r="TJN36" s="228"/>
      <c r="TJO36" s="227"/>
      <c r="TJP36" s="228"/>
      <c r="TJQ36" s="227"/>
      <c r="TJR36" s="228"/>
      <c r="TJS36" s="227"/>
      <c r="TJT36" s="228"/>
      <c r="TJU36" s="227"/>
      <c r="TJV36" s="228"/>
      <c r="TJW36" s="227"/>
      <c r="TJX36" s="228"/>
      <c r="TJY36" s="227"/>
      <c r="TJZ36" s="228"/>
      <c r="TKA36" s="227"/>
      <c r="TKB36" s="228"/>
      <c r="TKC36" s="227"/>
      <c r="TKD36" s="228"/>
      <c r="TKE36" s="227"/>
      <c r="TKF36" s="228"/>
      <c r="TKG36" s="227"/>
      <c r="TKH36" s="228"/>
      <c r="TKI36" s="227"/>
      <c r="TKJ36" s="228"/>
      <c r="TKK36" s="227"/>
      <c r="TKL36" s="228"/>
      <c r="TKM36" s="227"/>
      <c r="TKN36" s="228"/>
      <c r="TKO36" s="227"/>
      <c r="TKP36" s="228"/>
      <c r="TKQ36" s="227"/>
      <c r="TKR36" s="228"/>
      <c r="TKS36" s="227"/>
      <c r="TKT36" s="228"/>
      <c r="TKU36" s="227"/>
      <c r="TKV36" s="228"/>
      <c r="TKW36" s="227"/>
      <c r="TKX36" s="228"/>
      <c r="TKY36" s="227"/>
      <c r="TKZ36" s="228"/>
      <c r="TLA36" s="227"/>
      <c r="TLB36" s="228"/>
      <c r="TLC36" s="227"/>
      <c r="TLD36" s="228"/>
      <c r="TLE36" s="227"/>
      <c r="TLF36" s="228"/>
      <c r="TLG36" s="227"/>
      <c r="TLH36" s="228"/>
      <c r="TLI36" s="227"/>
      <c r="TLJ36" s="228"/>
      <c r="TLK36" s="227"/>
      <c r="TLL36" s="228"/>
      <c r="TLM36" s="227"/>
      <c r="TLN36" s="228"/>
      <c r="TLO36" s="227"/>
      <c r="TLP36" s="228"/>
      <c r="TLQ36" s="227"/>
      <c r="TLR36" s="228"/>
      <c r="TLS36" s="227"/>
      <c r="TLT36" s="228"/>
      <c r="TLU36" s="227"/>
      <c r="TLV36" s="228"/>
      <c r="TLW36" s="227"/>
      <c r="TLX36" s="228"/>
      <c r="TLY36" s="227"/>
      <c r="TLZ36" s="228"/>
      <c r="TMA36" s="227"/>
      <c r="TMB36" s="228"/>
      <c r="TMC36" s="227"/>
      <c r="TMD36" s="228"/>
      <c r="TME36" s="227"/>
      <c r="TMF36" s="228"/>
      <c r="TMG36" s="227"/>
      <c r="TMH36" s="228"/>
      <c r="TMI36" s="227"/>
      <c r="TMJ36" s="228"/>
      <c r="TMK36" s="227"/>
      <c r="TML36" s="228"/>
      <c r="TMM36" s="227"/>
      <c r="TMN36" s="228"/>
      <c r="TMO36" s="227"/>
      <c r="TMP36" s="228"/>
      <c r="TMQ36" s="227"/>
      <c r="TMR36" s="228"/>
      <c r="TMS36" s="227"/>
      <c r="TMT36" s="228"/>
      <c r="TMU36" s="227"/>
      <c r="TMV36" s="228"/>
      <c r="TMW36" s="227"/>
      <c r="TMX36" s="228"/>
      <c r="TMY36" s="227"/>
      <c r="TMZ36" s="228"/>
      <c r="TNA36" s="227"/>
      <c r="TNB36" s="228"/>
      <c r="TNC36" s="227"/>
      <c r="TND36" s="228"/>
      <c r="TNE36" s="227"/>
      <c r="TNF36" s="228"/>
      <c r="TNG36" s="227"/>
      <c r="TNH36" s="228"/>
      <c r="TNI36" s="227"/>
      <c r="TNJ36" s="228"/>
      <c r="TNK36" s="227"/>
      <c r="TNL36" s="228"/>
      <c r="TNM36" s="227"/>
      <c r="TNN36" s="228"/>
      <c r="TNO36" s="227"/>
      <c r="TNP36" s="228"/>
      <c r="TNQ36" s="227"/>
      <c r="TNR36" s="228"/>
      <c r="TNS36" s="227"/>
      <c r="TNT36" s="228"/>
      <c r="TNU36" s="227"/>
      <c r="TNV36" s="228"/>
      <c r="TNW36" s="227"/>
      <c r="TNX36" s="228"/>
      <c r="TNY36" s="227"/>
      <c r="TNZ36" s="228"/>
      <c r="TOA36" s="227"/>
      <c r="TOB36" s="228"/>
      <c r="TOC36" s="227"/>
      <c r="TOD36" s="228"/>
      <c r="TOE36" s="227"/>
      <c r="TOF36" s="228"/>
      <c r="TOG36" s="227"/>
      <c r="TOH36" s="228"/>
      <c r="TOI36" s="227"/>
      <c r="TOJ36" s="228"/>
      <c r="TOK36" s="227"/>
      <c r="TOL36" s="228"/>
      <c r="TOM36" s="227"/>
      <c r="TON36" s="228"/>
      <c r="TOO36" s="227"/>
      <c r="TOP36" s="228"/>
      <c r="TOQ36" s="227"/>
      <c r="TOR36" s="228"/>
      <c r="TOS36" s="227"/>
      <c r="TOT36" s="228"/>
      <c r="TOU36" s="227"/>
      <c r="TOV36" s="228"/>
      <c r="TOW36" s="227"/>
      <c r="TOX36" s="228"/>
      <c r="TOY36" s="227"/>
      <c r="TOZ36" s="228"/>
      <c r="TPA36" s="227"/>
      <c r="TPB36" s="228"/>
      <c r="TPC36" s="227"/>
      <c r="TPD36" s="228"/>
      <c r="TPE36" s="227"/>
      <c r="TPF36" s="228"/>
      <c r="TPG36" s="227"/>
      <c r="TPH36" s="228"/>
      <c r="TPI36" s="227"/>
      <c r="TPJ36" s="228"/>
      <c r="TPK36" s="227"/>
      <c r="TPL36" s="228"/>
      <c r="TPM36" s="227"/>
      <c r="TPN36" s="228"/>
      <c r="TPO36" s="227"/>
      <c r="TPP36" s="228"/>
      <c r="TPQ36" s="227"/>
      <c r="TPR36" s="228"/>
      <c r="TPS36" s="227"/>
      <c r="TPT36" s="228"/>
      <c r="TPU36" s="227"/>
      <c r="TPV36" s="228"/>
      <c r="TPW36" s="227"/>
      <c r="TPX36" s="228"/>
      <c r="TPY36" s="227"/>
      <c r="TPZ36" s="228"/>
      <c r="TQA36" s="227"/>
      <c r="TQB36" s="228"/>
      <c r="TQC36" s="227"/>
      <c r="TQD36" s="228"/>
      <c r="TQE36" s="227"/>
      <c r="TQF36" s="228"/>
      <c r="TQG36" s="227"/>
      <c r="TQH36" s="228"/>
      <c r="TQI36" s="227"/>
      <c r="TQJ36" s="228"/>
      <c r="TQK36" s="227"/>
      <c r="TQL36" s="228"/>
      <c r="TQM36" s="227"/>
      <c r="TQN36" s="228"/>
      <c r="TQO36" s="227"/>
      <c r="TQP36" s="228"/>
      <c r="TQQ36" s="227"/>
      <c r="TQR36" s="228"/>
      <c r="TQS36" s="227"/>
      <c r="TQT36" s="228"/>
      <c r="TQU36" s="227"/>
      <c r="TQV36" s="228"/>
      <c r="TQW36" s="227"/>
      <c r="TQX36" s="228"/>
      <c r="TQY36" s="227"/>
      <c r="TQZ36" s="228"/>
      <c r="TRA36" s="227"/>
      <c r="TRB36" s="228"/>
      <c r="TRC36" s="227"/>
      <c r="TRD36" s="228"/>
      <c r="TRE36" s="227"/>
      <c r="TRF36" s="228"/>
      <c r="TRG36" s="227"/>
      <c r="TRH36" s="228"/>
      <c r="TRI36" s="227"/>
      <c r="TRJ36" s="228"/>
      <c r="TRK36" s="227"/>
      <c r="TRL36" s="228"/>
      <c r="TRM36" s="227"/>
      <c r="TRN36" s="228"/>
      <c r="TRO36" s="227"/>
      <c r="TRP36" s="228"/>
      <c r="TRQ36" s="227"/>
      <c r="TRR36" s="228"/>
      <c r="TRS36" s="227"/>
      <c r="TRT36" s="228"/>
      <c r="TRU36" s="227"/>
      <c r="TRV36" s="228"/>
      <c r="TRW36" s="227"/>
      <c r="TRX36" s="228"/>
      <c r="TRY36" s="227"/>
      <c r="TRZ36" s="228"/>
      <c r="TSA36" s="227"/>
      <c r="TSB36" s="228"/>
      <c r="TSC36" s="227"/>
      <c r="TSD36" s="228"/>
      <c r="TSE36" s="227"/>
      <c r="TSF36" s="228"/>
      <c r="TSG36" s="227"/>
      <c r="TSH36" s="228"/>
      <c r="TSI36" s="227"/>
      <c r="TSJ36" s="228"/>
      <c r="TSK36" s="227"/>
      <c r="TSL36" s="228"/>
      <c r="TSM36" s="227"/>
      <c r="TSN36" s="228"/>
      <c r="TSO36" s="227"/>
      <c r="TSP36" s="228"/>
      <c r="TSQ36" s="227"/>
      <c r="TSR36" s="228"/>
      <c r="TSS36" s="227"/>
      <c r="TST36" s="228"/>
      <c r="TSU36" s="227"/>
      <c r="TSV36" s="228"/>
      <c r="TSW36" s="227"/>
      <c r="TSX36" s="228"/>
      <c r="TSY36" s="227"/>
      <c r="TSZ36" s="228"/>
      <c r="TTA36" s="227"/>
      <c r="TTB36" s="228"/>
      <c r="TTC36" s="227"/>
      <c r="TTD36" s="228"/>
      <c r="TTE36" s="227"/>
      <c r="TTF36" s="228"/>
      <c r="TTG36" s="227"/>
      <c r="TTH36" s="228"/>
      <c r="TTI36" s="227"/>
      <c r="TTJ36" s="228"/>
      <c r="TTK36" s="227"/>
      <c r="TTL36" s="228"/>
      <c r="TTM36" s="227"/>
      <c r="TTN36" s="228"/>
      <c r="TTO36" s="227"/>
      <c r="TTP36" s="228"/>
      <c r="TTQ36" s="227"/>
      <c r="TTR36" s="228"/>
      <c r="TTS36" s="227"/>
      <c r="TTT36" s="228"/>
      <c r="TTU36" s="227"/>
      <c r="TTV36" s="228"/>
      <c r="TTW36" s="227"/>
      <c r="TTX36" s="228"/>
      <c r="TTY36" s="227"/>
      <c r="TTZ36" s="228"/>
      <c r="TUA36" s="227"/>
      <c r="TUB36" s="228"/>
      <c r="TUC36" s="227"/>
      <c r="TUD36" s="228"/>
      <c r="TUE36" s="227"/>
      <c r="TUF36" s="228"/>
      <c r="TUG36" s="227"/>
      <c r="TUH36" s="228"/>
      <c r="TUI36" s="227"/>
      <c r="TUJ36" s="228"/>
      <c r="TUK36" s="227"/>
      <c r="TUL36" s="228"/>
      <c r="TUM36" s="227"/>
      <c r="TUN36" s="228"/>
      <c r="TUO36" s="227"/>
      <c r="TUP36" s="228"/>
      <c r="TUQ36" s="227"/>
      <c r="TUR36" s="228"/>
      <c r="TUS36" s="227"/>
      <c r="TUT36" s="228"/>
      <c r="TUU36" s="227"/>
      <c r="TUV36" s="228"/>
      <c r="TUW36" s="227"/>
      <c r="TUX36" s="228"/>
      <c r="TUY36" s="227"/>
      <c r="TUZ36" s="228"/>
      <c r="TVA36" s="227"/>
      <c r="TVB36" s="228"/>
      <c r="TVC36" s="227"/>
      <c r="TVD36" s="228"/>
      <c r="TVE36" s="227"/>
      <c r="TVF36" s="228"/>
      <c r="TVG36" s="227"/>
      <c r="TVH36" s="228"/>
      <c r="TVI36" s="227"/>
      <c r="TVJ36" s="228"/>
      <c r="TVK36" s="227"/>
      <c r="TVL36" s="228"/>
      <c r="TVM36" s="227"/>
      <c r="TVN36" s="228"/>
      <c r="TVO36" s="227"/>
      <c r="TVP36" s="228"/>
      <c r="TVQ36" s="227"/>
      <c r="TVR36" s="228"/>
      <c r="TVS36" s="227"/>
      <c r="TVT36" s="228"/>
      <c r="TVU36" s="227"/>
      <c r="TVV36" s="228"/>
      <c r="TVW36" s="227"/>
      <c r="TVX36" s="228"/>
      <c r="TVY36" s="227"/>
      <c r="TVZ36" s="228"/>
      <c r="TWA36" s="227"/>
      <c r="TWB36" s="228"/>
      <c r="TWC36" s="227"/>
      <c r="TWD36" s="228"/>
      <c r="TWE36" s="227"/>
      <c r="TWF36" s="228"/>
      <c r="TWG36" s="227"/>
      <c r="TWH36" s="228"/>
      <c r="TWI36" s="227"/>
      <c r="TWJ36" s="228"/>
      <c r="TWK36" s="227"/>
      <c r="TWL36" s="228"/>
      <c r="TWM36" s="227"/>
      <c r="TWN36" s="228"/>
      <c r="TWO36" s="227"/>
      <c r="TWP36" s="228"/>
      <c r="TWQ36" s="227"/>
      <c r="TWR36" s="228"/>
      <c r="TWS36" s="227"/>
      <c r="TWT36" s="228"/>
      <c r="TWU36" s="227"/>
      <c r="TWV36" s="228"/>
      <c r="TWW36" s="227"/>
      <c r="TWX36" s="228"/>
      <c r="TWY36" s="227"/>
      <c r="TWZ36" s="228"/>
      <c r="TXA36" s="227"/>
      <c r="TXB36" s="228"/>
      <c r="TXC36" s="227"/>
      <c r="TXD36" s="228"/>
      <c r="TXE36" s="227"/>
      <c r="TXF36" s="228"/>
      <c r="TXG36" s="227"/>
      <c r="TXH36" s="228"/>
      <c r="TXI36" s="227"/>
      <c r="TXJ36" s="228"/>
      <c r="TXK36" s="227"/>
      <c r="TXL36" s="228"/>
      <c r="TXM36" s="227"/>
      <c r="TXN36" s="228"/>
      <c r="TXO36" s="227"/>
      <c r="TXP36" s="228"/>
      <c r="TXQ36" s="227"/>
      <c r="TXR36" s="228"/>
      <c r="TXS36" s="227"/>
      <c r="TXT36" s="228"/>
      <c r="TXU36" s="227"/>
      <c r="TXV36" s="228"/>
      <c r="TXW36" s="227"/>
      <c r="TXX36" s="228"/>
      <c r="TXY36" s="227"/>
      <c r="TXZ36" s="228"/>
      <c r="TYA36" s="227"/>
      <c r="TYB36" s="228"/>
      <c r="TYC36" s="227"/>
      <c r="TYD36" s="228"/>
      <c r="TYE36" s="227"/>
      <c r="TYF36" s="228"/>
      <c r="TYG36" s="227"/>
      <c r="TYH36" s="228"/>
      <c r="TYI36" s="227"/>
      <c r="TYJ36" s="228"/>
      <c r="TYK36" s="227"/>
      <c r="TYL36" s="228"/>
      <c r="TYM36" s="227"/>
      <c r="TYN36" s="228"/>
      <c r="TYO36" s="227"/>
      <c r="TYP36" s="228"/>
      <c r="TYQ36" s="227"/>
      <c r="TYR36" s="228"/>
      <c r="TYS36" s="227"/>
      <c r="TYT36" s="228"/>
      <c r="TYU36" s="227"/>
      <c r="TYV36" s="228"/>
      <c r="TYW36" s="227"/>
      <c r="TYX36" s="228"/>
      <c r="TYY36" s="227"/>
      <c r="TYZ36" s="228"/>
      <c r="TZA36" s="227"/>
      <c r="TZB36" s="228"/>
      <c r="TZC36" s="227"/>
      <c r="TZD36" s="228"/>
      <c r="TZE36" s="227"/>
      <c r="TZF36" s="228"/>
      <c r="TZG36" s="227"/>
      <c r="TZH36" s="228"/>
      <c r="TZI36" s="227"/>
      <c r="TZJ36" s="228"/>
      <c r="TZK36" s="227"/>
      <c r="TZL36" s="228"/>
      <c r="TZM36" s="227"/>
      <c r="TZN36" s="228"/>
      <c r="TZO36" s="227"/>
      <c r="TZP36" s="228"/>
      <c r="TZQ36" s="227"/>
      <c r="TZR36" s="228"/>
      <c r="TZS36" s="227"/>
      <c r="TZT36" s="228"/>
      <c r="TZU36" s="227"/>
      <c r="TZV36" s="228"/>
      <c r="TZW36" s="227"/>
      <c r="TZX36" s="228"/>
      <c r="TZY36" s="227"/>
      <c r="TZZ36" s="228"/>
      <c r="UAA36" s="227"/>
      <c r="UAB36" s="228"/>
      <c r="UAC36" s="227"/>
      <c r="UAD36" s="228"/>
      <c r="UAE36" s="227"/>
      <c r="UAF36" s="228"/>
      <c r="UAG36" s="227"/>
      <c r="UAH36" s="228"/>
      <c r="UAI36" s="227"/>
      <c r="UAJ36" s="228"/>
      <c r="UAK36" s="227"/>
      <c r="UAL36" s="228"/>
      <c r="UAM36" s="227"/>
      <c r="UAN36" s="228"/>
      <c r="UAO36" s="227"/>
      <c r="UAP36" s="228"/>
      <c r="UAQ36" s="227"/>
      <c r="UAR36" s="228"/>
      <c r="UAS36" s="227"/>
      <c r="UAT36" s="228"/>
      <c r="UAU36" s="227"/>
      <c r="UAV36" s="228"/>
      <c r="UAW36" s="227"/>
      <c r="UAX36" s="228"/>
      <c r="UAY36" s="227"/>
      <c r="UAZ36" s="228"/>
      <c r="UBA36" s="227"/>
      <c r="UBB36" s="228"/>
      <c r="UBC36" s="227"/>
      <c r="UBD36" s="228"/>
      <c r="UBE36" s="227"/>
      <c r="UBF36" s="228"/>
      <c r="UBG36" s="227"/>
      <c r="UBH36" s="228"/>
      <c r="UBI36" s="227"/>
      <c r="UBJ36" s="228"/>
      <c r="UBK36" s="227"/>
      <c r="UBL36" s="228"/>
      <c r="UBM36" s="227"/>
      <c r="UBN36" s="228"/>
      <c r="UBO36" s="227"/>
      <c r="UBP36" s="228"/>
      <c r="UBQ36" s="227"/>
      <c r="UBR36" s="228"/>
      <c r="UBS36" s="227"/>
      <c r="UBT36" s="228"/>
      <c r="UBU36" s="227"/>
      <c r="UBV36" s="228"/>
      <c r="UBW36" s="227"/>
      <c r="UBX36" s="228"/>
      <c r="UBY36" s="227"/>
      <c r="UBZ36" s="228"/>
      <c r="UCA36" s="227"/>
      <c r="UCB36" s="228"/>
      <c r="UCC36" s="227"/>
      <c r="UCD36" s="228"/>
      <c r="UCE36" s="227"/>
      <c r="UCF36" s="228"/>
      <c r="UCG36" s="227"/>
      <c r="UCH36" s="228"/>
      <c r="UCI36" s="227"/>
      <c r="UCJ36" s="228"/>
      <c r="UCK36" s="227"/>
      <c r="UCL36" s="228"/>
      <c r="UCM36" s="227"/>
      <c r="UCN36" s="228"/>
      <c r="UCO36" s="227"/>
      <c r="UCP36" s="228"/>
      <c r="UCQ36" s="227"/>
      <c r="UCR36" s="228"/>
      <c r="UCS36" s="227"/>
      <c r="UCT36" s="228"/>
      <c r="UCU36" s="227"/>
      <c r="UCV36" s="228"/>
      <c r="UCW36" s="227"/>
      <c r="UCX36" s="228"/>
      <c r="UCY36" s="227"/>
      <c r="UCZ36" s="228"/>
      <c r="UDA36" s="227"/>
      <c r="UDB36" s="228"/>
      <c r="UDC36" s="227"/>
      <c r="UDD36" s="228"/>
      <c r="UDE36" s="227"/>
      <c r="UDF36" s="228"/>
      <c r="UDG36" s="227"/>
      <c r="UDH36" s="228"/>
      <c r="UDI36" s="227"/>
      <c r="UDJ36" s="228"/>
      <c r="UDK36" s="227"/>
      <c r="UDL36" s="228"/>
      <c r="UDM36" s="227"/>
      <c r="UDN36" s="228"/>
      <c r="UDO36" s="227"/>
      <c r="UDP36" s="228"/>
      <c r="UDQ36" s="227"/>
      <c r="UDR36" s="228"/>
      <c r="UDS36" s="227"/>
      <c r="UDT36" s="228"/>
      <c r="UDU36" s="227"/>
      <c r="UDV36" s="228"/>
      <c r="UDW36" s="227"/>
      <c r="UDX36" s="228"/>
      <c r="UDY36" s="227"/>
      <c r="UDZ36" s="228"/>
      <c r="UEA36" s="227"/>
      <c r="UEB36" s="228"/>
      <c r="UEC36" s="227"/>
      <c r="UED36" s="228"/>
      <c r="UEE36" s="227"/>
      <c r="UEF36" s="228"/>
      <c r="UEG36" s="227"/>
      <c r="UEH36" s="228"/>
      <c r="UEI36" s="227"/>
      <c r="UEJ36" s="228"/>
      <c r="UEK36" s="227"/>
      <c r="UEL36" s="228"/>
      <c r="UEM36" s="227"/>
      <c r="UEN36" s="228"/>
      <c r="UEO36" s="227"/>
      <c r="UEP36" s="228"/>
      <c r="UEQ36" s="227"/>
      <c r="UER36" s="228"/>
      <c r="UES36" s="227"/>
      <c r="UET36" s="228"/>
      <c r="UEU36" s="227"/>
      <c r="UEV36" s="228"/>
      <c r="UEW36" s="227"/>
      <c r="UEX36" s="228"/>
      <c r="UEY36" s="227"/>
      <c r="UEZ36" s="228"/>
      <c r="UFA36" s="227"/>
      <c r="UFB36" s="228"/>
      <c r="UFC36" s="227"/>
      <c r="UFD36" s="228"/>
      <c r="UFE36" s="227"/>
      <c r="UFF36" s="228"/>
      <c r="UFG36" s="227"/>
      <c r="UFH36" s="228"/>
      <c r="UFI36" s="227"/>
      <c r="UFJ36" s="228"/>
      <c r="UFK36" s="227"/>
      <c r="UFL36" s="228"/>
      <c r="UFM36" s="227"/>
      <c r="UFN36" s="228"/>
      <c r="UFO36" s="227"/>
      <c r="UFP36" s="228"/>
      <c r="UFQ36" s="227"/>
      <c r="UFR36" s="228"/>
      <c r="UFS36" s="227"/>
      <c r="UFT36" s="228"/>
      <c r="UFU36" s="227"/>
      <c r="UFV36" s="228"/>
      <c r="UFW36" s="227"/>
      <c r="UFX36" s="228"/>
      <c r="UFY36" s="227"/>
      <c r="UFZ36" s="228"/>
      <c r="UGA36" s="227"/>
      <c r="UGB36" s="228"/>
      <c r="UGC36" s="227"/>
      <c r="UGD36" s="228"/>
      <c r="UGE36" s="227"/>
      <c r="UGF36" s="228"/>
      <c r="UGG36" s="227"/>
      <c r="UGH36" s="228"/>
      <c r="UGI36" s="227"/>
      <c r="UGJ36" s="228"/>
      <c r="UGK36" s="227"/>
      <c r="UGL36" s="228"/>
      <c r="UGM36" s="227"/>
      <c r="UGN36" s="228"/>
      <c r="UGO36" s="227"/>
      <c r="UGP36" s="228"/>
      <c r="UGQ36" s="227"/>
      <c r="UGR36" s="228"/>
      <c r="UGS36" s="227"/>
      <c r="UGT36" s="228"/>
      <c r="UGU36" s="227"/>
      <c r="UGV36" s="228"/>
      <c r="UGW36" s="227"/>
      <c r="UGX36" s="228"/>
      <c r="UGY36" s="227"/>
      <c r="UGZ36" s="228"/>
      <c r="UHA36" s="227"/>
      <c r="UHB36" s="228"/>
      <c r="UHC36" s="227"/>
      <c r="UHD36" s="228"/>
      <c r="UHE36" s="227"/>
      <c r="UHF36" s="228"/>
      <c r="UHG36" s="227"/>
      <c r="UHH36" s="228"/>
      <c r="UHI36" s="227"/>
      <c r="UHJ36" s="228"/>
      <c r="UHK36" s="227"/>
      <c r="UHL36" s="228"/>
      <c r="UHM36" s="227"/>
      <c r="UHN36" s="228"/>
      <c r="UHO36" s="227"/>
      <c r="UHP36" s="228"/>
      <c r="UHQ36" s="227"/>
      <c r="UHR36" s="228"/>
      <c r="UHS36" s="227"/>
      <c r="UHT36" s="228"/>
      <c r="UHU36" s="227"/>
      <c r="UHV36" s="228"/>
      <c r="UHW36" s="227"/>
      <c r="UHX36" s="228"/>
      <c r="UHY36" s="227"/>
      <c r="UHZ36" s="228"/>
      <c r="UIA36" s="227"/>
      <c r="UIB36" s="228"/>
      <c r="UIC36" s="227"/>
      <c r="UID36" s="228"/>
      <c r="UIE36" s="227"/>
      <c r="UIF36" s="228"/>
      <c r="UIG36" s="227"/>
      <c r="UIH36" s="228"/>
      <c r="UII36" s="227"/>
      <c r="UIJ36" s="228"/>
      <c r="UIK36" s="227"/>
      <c r="UIL36" s="228"/>
      <c r="UIM36" s="227"/>
      <c r="UIN36" s="228"/>
      <c r="UIO36" s="227"/>
      <c r="UIP36" s="228"/>
      <c r="UIQ36" s="227"/>
      <c r="UIR36" s="228"/>
      <c r="UIS36" s="227"/>
      <c r="UIT36" s="228"/>
      <c r="UIU36" s="227"/>
      <c r="UIV36" s="228"/>
      <c r="UIW36" s="227"/>
      <c r="UIX36" s="228"/>
      <c r="UIY36" s="227"/>
      <c r="UIZ36" s="228"/>
      <c r="UJA36" s="227"/>
      <c r="UJB36" s="228"/>
      <c r="UJC36" s="227"/>
      <c r="UJD36" s="228"/>
      <c r="UJE36" s="227"/>
      <c r="UJF36" s="228"/>
      <c r="UJG36" s="227"/>
      <c r="UJH36" s="228"/>
      <c r="UJI36" s="227"/>
      <c r="UJJ36" s="228"/>
      <c r="UJK36" s="227"/>
      <c r="UJL36" s="228"/>
      <c r="UJM36" s="227"/>
      <c r="UJN36" s="228"/>
      <c r="UJO36" s="227"/>
      <c r="UJP36" s="228"/>
      <c r="UJQ36" s="227"/>
      <c r="UJR36" s="228"/>
      <c r="UJS36" s="227"/>
      <c r="UJT36" s="228"/>
      <c r="UJU36" s="227"/>
      <c r="UJV36" s="228"/>
      <c r="UJW36" s="227"/>
      <c r="UJX36" s="228"/>
      <c r="UJY36" s="227"/>
      <c r="UJZ36" s="228"/>
      <c r="UKA36" s="227"/>
      <c r="UKB36" s="228"/>
      <c r="UKC36" s="227"/>
      <c r="UKD36" s="228"/>
      <c r="UKE36" s="227"/>
      <c r="UKF36" s="228"/>
      <c r="UKG36" s="227"/>
      <c r="UKH36" s="228"/>
      <c r="UKI36" s="227"/>
      <c r="UKJ36" s="228"/>
      <c r="UKK36" s="227"/>
      <c r="UKL36" s="228"/>
      <c r="UKM36" s="227"/>
      <c r="UKN36" s="228"/>
      <c r="UKO36" s="227"/>
      <c r="UKP36" s="228"/>
      <c r="UKQ36" s="227"/>
      <c r="UKR36" s="228"/>
      <c r="UKS36" s="227"/>
      <c r="UKT36" s="228"/>
      <c r="UKU36" s="227"/>
      <c r="UKV36" s="228"/>
      <c r="UKW36" s="227"/>
      <c r="UKX36" s="228"/>
      <c r="UKY36" s="227"/>
      <c r="UKZ36" s="228"/>
      <c r="ULA36" s="227"/>
      <c r="ULB36" s="228"/>
      <c r="ULC36" s="227"/>
      <c r="ULD36" s="228"/>
      <c r="ULE36" s="227"/>
      <c r="ULF36" s="228"/>
      <c r="ULG36" s="227"/>
      <c r="ULH36" s="228"/>
      <c r="ULI36" s="227"/>
      <c r="ULJ36" s="228"/>
      <c r="ULK36" s="227"/>
      <c r="ULL36" s="228"/>
      <c r="ULM36" s="227"/>
      <c r="ULN36" s="228"/>
      <c r="ULO36" s="227"/>
      <c r="ULP36" s="228"/>
      <c r="ULQ36" s="227"/>
      <c r="ULR36" s="228"/>
      <c r="ULS36" s="227"/>
      <c r="ULT36" s="228"/>
      <c r="ULU36" s="227"/>
      <c r="ULV36" s="228"/>
      <c r="ULW36" s="227"/>
      <c r="ULX36" s="228"/>
      <c r="ULY36" s="227"/>
      <c r="ULZ36" s="228"/>
      <c r="UMA36" s="227"/>
      <c r="UMB36" s="228"/>
      <c r="UMC36" s="227"/>
      <c r="UMD36" s="228"/>
      <c r="UME36" s="227"/>
      <c r="UMF36" s="228"/>
      <c r="UMG36" s="227"/>
      <c r="UMH36" s="228"/>
      <c r="UMI36" s="227"/>
      <c r="UMJ36" s="228"/>
      <c r="UMK36" s="227"/>
      <c r="UML36" s="228"/>
      <c r="UMM36" s="227"/>
      <c r="UMN36" s="228"/>
      <c r="UMO36" s="227"/>
      <c r="UMP36" s="228"/>
      <c r="UMQ36" s="227"/>
      <c r="UMR36" s="228"/>
      <c r="UMS36" s="227"/>
      <c r="UMT36" s="228"/>
      <c r="UMU36" s="227"/>
      <c r="UMV36" s="228"/>
      <c r="UMW36" s="227"/>
      <c r="UMX36" s="228"/>
      <c r="UMY36" s="227"/>
      <c r="UMZ36" s="228"/>
      <c r="UNA36" s="227"/>
      <c r="UNB36" s="228"/>
      <c r="UNC36" s="227"/>
      <c r="UND36" s="228"/>
      <c r="UNE36" s="227"/>
      <c r="UNF36" s="228"/>
      <c r="UNG36" s="227"/>
      <c r="UNH36" s="228"/>
      <c r="UNI36" s="227"/>
      <c r="UNJ36" s="228"/>
      <c r="UNK36" s="227"/>
      <c r="UNL36" s="228"/>
      <c r="UNM36" s="227"/>
      <c r="UNN36" s="228"/>
      <c r="UNO36" s="227"/>
      <c r="UNP36" s="228"/>
      <c r="UNQ36" s="227"/>
      <c r="UNR36" s="228"/>
      <c r="UNS36" s="227"/>
      <c r="UNT36" s="228"/>
      <c r="UNU36" s="227"/>
      <c r="UNV36" s="228"/>
      <c r="UNW36" s="227"/>
      <c r="UNX36" s="228"/>
      <c r="UNY36" s="227"/>
      <c r="UNZ36" s="228"/>
      <c r="UOA36" s="227"/>
      <c r="UOB36" s="228"/>
      <c r="UOC36" s="227"/>
      <c r="UOD36" s="228"/>
      <c r="UOE36" s="227"/>
      <c r="UOF36" s="228"/>
      <c r="UOG36" s="227"/>
      <c r="UOH36" s="228"/>
      <c r="UOI36" s="227"/>
      <c r="UOJ36" s="228"/>
      <c r="UOK36" s="227"/>
      <c r="UOL36" s="228"/>
      <c r="UOM36" s="227"/>
      <c r="UON36" s="228"/>
      <c r="UOO36" s="227"/>
      <c r="UOP36" s="228"/>
      <c r="UOQ36" s="227"/>
      <c r="UOR36" s="228"/>
      <c r="UOS36" s="227"/>
      <c r="UOT36" s="228"/>
      <c r="UOU36" s="227"/>
      <c r="UOV36" s="228"/>
      <c r="UOW36" s="227"/>
      <c r="UOX36" s="228"/>
      <c r="UOY36" s="227"/>
      <c r="UOZ36" s="228"/>
      <c r="UPA36" s="227"/>
      <c r="UPB36" s="228"/>
      <c r="UPC36" s="227"/>
      <c r="UPD36" s="228"/>
      <c r="UPE36" s="227"/>
      <c r="UPF36" s="228"/>
      <c r="UPG36" s="227"/>
      <c r="UPH36" s="228"/>
      <c r="UPI36" s="227"/>
      <c r="UPJ36" s="228"/>
      <c r="UPK36" s="227"/>
      <c r="UPL36" s="228"/>
      <c r="UPM36" s="227"/>
      <c r="UPN36" s="228"/>
      <c r="UPO36" s="227"/>
      <c r="UPP36" s="228"/>
      <c r="UPQ36" s="227"/>
      <c r="UPR36" s="228"/>
      <c r="UPS36" s="227"/>
      <c r="UPT36" s="228"/>
      <c r="UPU36" s="227"/>
      <c r="UPV36" s="228"/>
      <c r="UPW36" s="227"/>
      <c r="UPX36" s="228"/>
      <c r="UPY36" s="227"/>
      <c r="UPZ36" s="228"/>
      <c r="UQA36" s="227"/>
      <c r="UQB36" s="228"/>
      <c r="UQC36" s="227"/>
      <c r="UQD36" s="228"/>
      <c r="UQE36" s="227"/>
      <c r="UQF36" s="228"/>
      <c r="UQG36" s="227"/>
      <c r="UQH36" s="228"/>
      <c r="UQI36" s="227"/>
      <c r="UQJ36" s="228"/>
      <c r="UQK36" s="227"/>
      <c r="UQL36" s="228"/>
      <c r="UQM36" s="227"/>
      <c r="UQN36" s="228"/>
      <c r="UQO36" s="227"/>
      <c r="UQP36" s="228"/>
      <c r="UQQ36" s="227"/>
      <c r="UQR36" s="228"/>
      <c r="UQS36" s="227"/>
      <c r="UQT36" s="228"/>
      <c r="UQU36" s="227"/>
      <c r="UQV36" s="228"/>
      <c r="UQW36" s="227"/>
      <c r="UQX36" s="228"/>
      <c r="UQY36" s="227"/>
      <c r="UQZ36" s="228"/>
      <c r="URA36" s="227"/>
      <c r="URB36" s="228"/>
      <c r="URC36" s="227"/>
      <c r="URD36" s="228"/>
      <c r="URE36" s="227"/>
      <c r="URF36" s="228"/>
      <c r="URG36" s="227"/>
      <c r="URH36" s="228"/>
      <c r="URI36" s="227"/>
      <c r="URJ36" s="228"/>
      <c r="URK36" s="227"/>
      <c r="URL36" s="228"/>
      <c r="URM36" s="227"/>
      <c r="URN36" s="228"/>
      <c r="URO36" s="227"/>
      <c r="URP36" s="228"/>
      <c r="URQ36" s="227"/>
      <c r="URR36" s="228"/>
      <c r="URS36" s="227"/>
      <c r="URT36" s="228"/>
      <c r="URU36" s="227"/>
      <c r="URV36" s="228"/>
      <c r="URW36" s="227"/>
      <c r="URX36" s="228"/>
      <c r="URY36" s="227"/>
      <c r="URZ36" s="228"/>
      <c r="USA36" s="227"/>
      <c r="USB36" s="228"/>
      <c r="USC36" s="227"/>
      <c r="USD36" s="228"/>
      <c r="USE36" s="227"/>
      <c r="USF36" s="228"/>
      <c r="USG36" s="227"/>
      <c r="USH36" s="228"/>
      <c r="USI36" s="227"/>
      <c r="USJ36" s="228"/>
      <c r="USK36" s="227"/>
      <c r="USL36" s="228"/>
      <c r="USM36" s="227"/>
      <c r="USN36" s="228"/>
      <c r="USO36" s="227"/>
      <c r="USP36" s="228"/>
      <c r="USQ36" s="227"/>
      <c r="USR36" s="228"/>
      <c r="USS36" s="227"/>
      <c r="UST36" s="228"/>
      <c r="USU36" s="227"/>
      <c r="USV36" s="228"/>
      <c r="USW36" s="227"/>
      <c r="USX36" s="228"/>
      <c r="USY36" s="227"/>
      <c r="USZ36" s="228"/>
      <c r="UTA36" s="227"/>
      <c r="UTB36" s="228"/>
      <c r="UTC36" s="227"/>
      <c r="UTD36" s="228"/>
      <c r="UTE36" s="227"/>
      <c r="UTF36" s="228"/>
      <c r="UTG36" s="227"/>
      <c r="UTH36" s="228"/>
      <c r="UTI36" s="227"/>
      <c r="UTJ36" s="228"/>
      <c r="UTK36" s="227"/>
      <c r="UTL36" s="228"/>
      <c r="UTM36" s="227"/>
      <c r="UTN36" s="228"/>
      <c r="UTO36" s="227"/>
      <c r="UTP36" s="228"/>
      <c r="UTQ36" s="227"/>
      <c r="UTR36" s="228"/>
      <c r="UTS36" s="227"/>
      <c r="UTT36" s="228"/>
      <c r="UTU36" s="227"/>
      <c r="UTV36" s="228"/>
      <c r="UTW36" s="227"/>
      <c r="UTX36" s="228"/>
      <c r="UTY36" s="227"/>
      <c r="UTZ36" s="228"/>
      <c r="UUA36" s="227"/>
      <c r="UUB36" s="228"/>
      <c r="UUC36" s="227"/>
      <c r="UUD36" s="228"/>
      <c r="UUE36" s="227"/>
      <c r="UUF36" s="228"/>
      <c r="UUG36" s="227"/>
      <c r="UUH36" s="228"/>
      <c r="UUI36" s="227"/>
      <c r="UUJ36" s="228"/>
      <c r="UUK36" s="227"/>
      <c r="UUL36" s="228"/>
      <c r="UUM36" s="227"/>
      <c r="UUN36" s="228"/>
      <c r="UUO36" s="227"/>
      <c r="UUP36" s="228"/>
      <c r="UUQ36" s="227"/>
      <c r="UUR36" s="228"/>
      <c r="UUS36" s="227"/>
      <c r="UUT36" s="228"/>
      <c r="UUU36" s="227"/>
      <c r="UUV36" s="228"/>
      <c r="UUW36" s="227"/>
      <c r="UUX36" s="228"/>
      <c r="UUY36" s="227"/>
      <c r="UUZ36" s="228"/>
      <c r="UVA36" s="227"/>
      <c r="UVB36" s="228"/>
      <c r="UVC36" s="227"/>
      <c r="UVD36" s="228"/>
      <c r="UVE36" s="227"/>
      <c r="UVF36" s="228"/>
      <c r="UVG36" s="227"/>
      <c r="UVH36" s="228"/>
      <c r="UVI36" s="227"/>
      <c r="UVJ36" s="228"/>
      <c r="UVK36" s="227"/>
      <c r="UVL36" s="228"/>
      <c r="UVM36" s="227"/>
      <c r="UVN36" s="228"/>
      <c r="UVO36" s="227"/>
      <c r="UVP36" s="228"/>
      <c r="UVQ36" s="227"/>
      <c r="UVR36" s="228"/>
      <c r="UVS36" s="227"/>
      <c r="UVT36" s="228"/>
      <c r="UVU36" s="227"/>
      <c r="UVV36" s="228"/>
      <c r="UVW36" s="227"/>
      <c r="UVX36" s="228"/>
      <c r="UVY36" s="227"/>
      <c r="UVZ36" s="228"/>
      <c r="UWA36" s="227"/>
      <c r="UWB36" s="228"/>
      <c r="UWC36" s="227"/>
      <c r="UWD36" s="228"/>
      <c r="UWE36" s="227"/>
      <c r="UWF36" s="228"/>
      <c r="UWG36" s="227"/>
      <c r="UWH36" s="228"/>
      <c r="UWI36" s="227"/>
      <c r="UWJ36" s="228"/>
      <c r="UWK36" s="227"/>
      <c r="UWL36" s="228"/>
      <c r="UWM36" s="227"/>
      <c r="UWN36" s="228"/>
      <c r="UWO36" s="227"/>
      <c r="UWP36" s="228"/>
      <c r="UWQ36" s="227"/>
      <c r="UWR36" s="228"/>
      <c r="UWS36" s="227"/>
      <c r="UWT36" s="228"/>
      <c r="UWU36" s="227"/>
      <c r="UWV36" s="228"/>
      <c r="UWW36" s="227"/>
      <c r="UWX36" s="228"/>
      <c r="UWY36" s="227"/>
      <c r="UWZ36" s="228"/>
      <c r="UXA36" s="227"/>
      <c r="UXB36" s="228"/>
      <c r="UXC36" s="227"/>
      <c r="UXD36" s="228"/>
      <c r="UXE36" s="227"/>
      <c r="UXF36" s="228"/>
      <c r="UXG36" s="227"/>
      <c r="UXH36" s="228"/>
      <c r="UXI36" s="227"/>
      <c r="UXJ36" s="228"/>
      <c r="UXK36" s="227"/>
      <c r="UXL36" s="228"/>
      <c r="UXM36" s="227"/>
      <c r="UXN36" s="228"/>
      <c r="UXO36" s="227"/>
      <c r="UXP36" s="228"/>
      <c r="UXQ36" s="227"/>
      <c r="UXR36" s="228"/>
      <c r="UXS36" s="227"/>
      <c r="UXT36" s="228"/>
      <c r="UXU36" s="227"/>
      <c r="UXV36" s="228"/>
      <c r="UXW36" s="227"/>
      <c r="UXX36" s="228"/>
      <c r="UXY36" s="227"/>
      <c r="UXZ36" s="228"/>
      <c r="UYA36" s="227"/>
      <c r="UYB36" s="228"/>
      <c r="UYC36" s="227"/>
      <c r="UYD36" s="228"/>
      <c r="UYE36" s="227"/>
      <c r="UYF36" s="228"/>
      <c r="UYG36" s="227"/>
      <c r="UYH36" s="228"/>
      <c r="UYI36" s="227"/>
      <c r="UYJ36" s="228"/>
      <c r="UYK36" s="227"/>
      <c r="UYL36" s="228"/>
      <c r="UYM36" s="227"/>
      <c r="UYN36" s="228"/>
      <c r="UYO36" s="227"/>
      <c r="UYP36" s="228"/>
      <c r="UYQ36" s="227"/>
      <c r="UYR36" s="228"/>
      <c r="UYS36" s="227"/>
      <c r="UYT36" s="228"/>
      <c r="UYU36" s="227"/>
      <c r="UYV36" s="228"/>
      <c r="UYW36" s="227"/>
      <c r="UYX36" s="228"/>
      <c r="UYY36" s="227"/>
      <c r="UYZ36" s="228"/>
      <c r="UZA36" s="227"/>
      <c r="UZB36" s="228"/>
      <c r="UZC36" s="227"/>
      <c r="UZD36" s="228"/>
      <c r="UZE36" s="227"/>
      <c r="UZF36" s="228"/>
      <c r="UZG36" s="227"/>
      <c r="UZH36" s="228"/>
      <c r="UZI36" s="227"/>
      <c r="UZJ36" s="228"/>
      <c r="UZK36" s="227"/>
      <c r="UZL36" s="228"/>
      <c r="UZM36" s="227"/>
      <c r="UZN36" s="228"/>
      <c r="UZO36" s="227"/>
      <c r="UZP36" s="228"/>
      <c r="UZQ36" s="227"/>
      <c r="UZR36" s="228"/>
      <c r="UZS36" s="227"/>
      <c r="UZT36" s="228"/>
      <c r="UZU36" s="227"/>
      <c r="UZV36" s="228"/>
      <c r="UZW36" s="227"/>
      <c r="UZX36" s="228"/>
      <c r="UZY36" s="227"/>
      <c r="UZZ36" s="228"/>
      <c r="VAA36" s="227"/>
      <c r="VAB36" s="228"/>
      <c r="VAC36" s="227"/>
      <c r="VAD36" s="228"/>
      <c r="VAE36" s="227"/>
      <c r="VAF36" s="228"/>
      <c r="VAG36" s="227"/>
      <c r="VAH36" s="228"/>
      <c r="VAI36" s="227"/>
      <c r="VAJ36" s="228"/>
      <c r="VAK36" s="227"/>
      <c r="VAL36" s="228"/>
      <c r="VAM36" s="227"/>
      <c r="VAN36" s="228"/>
      <c r="VAO36" s="227"/>
      <c r="VAP36" s="228"/>
      <c r="VAQ36" s="227"/>
      <c r="VAR36" s="228"/>
      <c r="VAS36" s="227"/>
      <c r="VAT36" s="228"/>
      <c r="VAU36" s="227"/>
      <c r="VAV36" s="228"/>
      <c r="VAW36" s="227"/>
      <c r="VAX36" s="228"/>
      <c r="VAY36" s="227"/>
      <c r="VAZ36" s="228"/>
      <c r="VBA36" s="227"/>
      <c r="VBB36" s="228"/>
      <c r="VBC36" s="227"/>
      <c r="VBD36" s="228"/>
      <c r="VBE36" s="227"/>
      <c r="VBF36" s="228"/>
      <c r="VBG36" s="227"/>
      <c r="VBH36" s="228"/>
      <c r="VBI36" s="227"/>
      <c r="VBJ36" s="228"/>
      <c r="VBK36" s="227"/>
      <c r="VBL36" s="228"/>
      <c r="VBM36" s="227"/>
      <c r="VBN36" s="228"/>
      <c r="VBO36" s="227"/>
      <c r="VBP36" s="228"/>
      <c r="VBQ36" s="227"/>
      <c r="VBR36" s="228"/>
      <c r="VBS36" s="227"/>
      <c r="VBT36" s="228"/>
      <c r="VBU36" s="227"/>
      <c r="VBV36" s="228"/>
      <c r="VBW36" s="227"/>
      <c r="VBX36" s="228"/>
      <c r="VBY36" s="227"/>
      <c r="VBZ36" s="228"/>
      <c r="VCA36" s="227"/>
      <c r="VCB36" s="228"/>
      <c r="VCC36" s="227"/>
      <c r="VCD36" s="228"/>
      <c r="VCE36" s="227"/>
      <c r="VCF36" s="228"/>
      <c r="VCG36" s="227"/>
      <c r="VCH36" s="228"/>
      <c r="VCI36" s="227"/>
      <c r="VCJ36" s="228"/>
      <c r="VCK36" s="227"/>
      <c r="VCL36" s="228"/>
      <c r="VCM36" s="227"/>
      <c r="VCN36" s="228"/>
      <c r="VCO36" s="227"/>
      <c r="VCP36" s="228"/>
      <c r="VCQ36" s="227"/>
      <c r="VCR36" s="228"/>
      <c r="VCS36" s="227"/>
      <c r="VCT36" s="228"/>
      <c r="VCU36" s="227"/>
      <c r="VCV36" s="228"/>
      <c r="VCW36" s="227"/>
      <c r="VCX36" s="228"/>
      <c r="VCY36" s="227"/>
      <c r="VCZ36" s="228"/>
      <c r="VDA36" s="227"/>
      <c r="VDB36" s="228"/>
      <c r="VDC36" s="227"/>
      <c r="VDD36" s="228"/>
      <c r="VDE36" s="227"/>
      <c r="VDF36" s="228"/>
      <c r="VDG36" s="227"/>
      <c r="VDH36" s="228"/>
      <c r="VDI36" s="227"/>
      <c r="VDJ36" s="228"/>
      <c r="VDK36" s="227"/>
      <c r="VDL36" s="228"/>
      <c r="VDM36" s="227"/>
      <c r="VDN36" s="228"/>
      <c r="VDO36" s="227"/>
      <c r="VDP36" s="228"/>
      <c r="VDQ36" s="227"/>
      <c r="VDR36" s="228"/>
      <c r="VDS36" s="227"/>
      <c r="VDT36" s="228"/>
      <c r="VDU36" s="227"/>
      <c r="VDV36" s="228"/>
      <c r="VDW36" s="227"/>
      <c r="VDX36" s="228"/>
      <c r="VDY36" s="227"/>
      <c r="VDZ36" s="228"/>
      <c r="VEA36" s="227"/>
      <c r="VEB36" s="228"/>
      <c r="VEC36" s="227"/>
      <c r="VED36" s="228"/>
      <c r="VEE36" s="227"/>
      <c r="VEF36" s="228"/>
      <c r="VEG36" s="227"/>
      <c r="VEH36" s="228"/>
      <c r="VEI36" s="227"/>
      <c r="VEJ36" s="228"/>
      <c r="VEK36" s="227"/>
      <c r="VEL36" s="228"/>
      <c r="VEM36" s="227"/>
      <c r="VEN36" s="228"/>
      <c r="VEO36" s="227"/>
      <c r="VEP36" s="228"/>
      <c r="VEQ36" s="227"/>
      <c r="VER36" s="228"/>
      <c r="VES36" s="227"/>
      <c r="VET36" s="228"/>
      <c r="VEU36" s="227"/>
      <c r="VEV36" s="228"/>
      <c r="VEW36" s="227"/>
      <c r="VEX36" s="228"/>
      <c r="VEY36" s="227"/>
      <c r="VEZ36" s="228"/>
      <c r="VFA36" s="227"/>
      <c r="VFB36" s="228"/>
      <c r="VFC36" s="227"/>
      <c r="VFD36" s="228"/>
      <c r="VFE36" s="227"/>
      <c r="VFF36" s="228"/>
      <c r="VFG36" s="227"/>
      <c r="VFH36" s="228"/>
      <c r="VFI36" s="227"/>
      <c r="VFJ36" s="228"/>
      <c r="VFK36" s="227"/>
      <c r="VFL36" s="228"/>
      <c r="VFM36" s="227"/>
      <c r="VFN36" s="228"/>
      <c r="VFO36" s="227"/>
      <c r="VFP36" s="228"/>
      <c r="VFQ36" s="227"/>
      <c r="VFR36" s="228"/>
      <c r="VFS36" s="227"/>
      <c r="VFT36" s="228"/>
      <c r="VFU36" s="227"/>
      <c r="VFV36" s="228"/>
      <c r="VFW36" s="227"/>
      <c r="VFX36" s="228"/>
      <c r="VFY36" s="227"/>
      <c r="VFZ36" s="228"/>
      <c r="VGA36" s="227"/>
      <c r="VGB36" s="228"/>
      <c r="VGC36" s="227"/>
      <c r="VGD36" s="228"/>
      <c r="VGE36" s="227"/>
      <c r="VGF36" s="228"/>
      <c r="VGG36" s="227"/>
      <c r="VGH36" s="228"/>
      <c r="VGI36" s="227"/>
      <c r="VGJ36" s="228"/>
      <c r="VGK36" s="227"/>
      <c r="VGL36" s="228"/>
      <c r="VGM36" s="227"/>
      <c r="VGN36" s="228"/>
      <c r="VGO36" s="227"/>
      <c r="VGP36" s="228"/>
      <c r="VGQ36" s="227"/>
      <c r="VGR36" s="228"/>
      <c r="VGS36" s="227"/>
      <c r="VGT36" s="228"/>
      <c r="VGU36" s="227"/>
      <c r="VGV36" s="228"/>
      <c r="VGW36" s="227"/>
      <c r="VGX36" s="228"/>
      <c r="VGY36" s="227"/>
      <c r="VGZ36" s="228"/>
      <c r="VHA36" s="227"/>
      <c r="VHB36" s="228"/>
      <c r="VHC36" s="227"/>
      <c r="VHD36" s="228"/>
      <c r="VHE36" s="227"/>
      <c r="VHF36" s="228"/>
      <c r="VHG36" s="227"/>
      <c r="VHH36" s="228"/>
      <c r="VHI36" s="227"/>
      <c r="VHJ36" s="228"/>
      <c r="VHK36" s="227"/>
      <c r="VHL36" s="228"/>
      <c r="VHM36" s="227"/>
      <c r="VHN36" s="228"/>
      <c r="VHO36" s="227"/>
      <c r="VHP36" s="228"/>
      <c r="VHQ36" s="227"/>
      <c r="VHR36" s="228"/>
      <c r="VHS36" s="227"/>
      <c r="VHT36" s="228"/>
      <c r="VHU36" s="227"/>
      <c r="VHV36" s="228"/>
      <c r="VHW36" s="227"/>
      <c r="VHX36" s="228"/>
      <c r="VHY36" s="227"/>
      <c r="VHZ36" s="228"/>
      <c r="VIA36" s="227"/>
      <c r="VIB36" s="228"/>
      <c r="VIC36" s="227"/>
      <c r="VID36" s="228"/>
      <c r="VIE36" s="227"/>
      <c r="VIF36" s="228"/>
      <c r="VIG36" s="227"/>
      <c r="VIH36" s="228"/>
      <c r="VII36" s="227"/>
      <c r="VIJ36" s="228"/>
      <c r="VIK36" s="227"/>
      <c r="VIL36" s="228"/>
      <c r="VIM36" s="227"/>
      <c r="VIN36" s="228"/>
      <c r="VIO36" s="227"/>
      <c r="VIP36" s="228"/>
      <c r="VIQ36" s="227"/>
      <c r="VIR36" s="228"/>
      <c r="VIS36" s="227"/>
      <c r="VIT36" s="228"/>
      <c r="VIU36" s="227"/>
      <c r="VIV36" s="228"/>
      <c r="VIW36" s="227"/>
      <c r="VIX36" s="228"/>
      <c r="VIY36" s="227"/>
      <c r="VIZ36" s="228"/>
      <c r="VJA36" s="227"/>
      <c r="VJB36" s="228"/>
      <c r="VJC36" s="227"/>
      <c r="VJD36" s="228"/>
      <c r="VJE36" s="227"/>
      <c r="VJF36" s="228"/>
      <c r="VJG36" s="227"/>
      <c r="VJH36" s="228"/>
      <c r="VJI36" s="227"/>
      <c r="VJJ36" s="228"/>
      <c r="VJK36" s="227"/>
      <c r="VJL36" s="228"/>
      <c r="VJM36" s="227"/>
      <c r="VJN36" s="228"/>
      <c r="VJO36" s="227"/>
      <c r="VJP36" s="228"/>
      <c r="VJQ36" s="227"/>
      <c r="VJR36" s="228"/>
      <c r="VJS36" s="227"/>
      <c r="VJT36" s="228"/>
      <c r="VJU36" s="227"/>
      <c r="VJV36" s="228"/>
      <c r="VJW36" s="227"/>
      <c r="VJX36" s="228"/>
      <c r="VJY36" s="227"/>
      <c r="VJZ36" s="228"/>
      <c r="VKA36" s="227"/>
      <c r="VKB36" s="228"/>
      <c r="VKC36" s="227"/>
      <c r="VKD36" s="228"/>
      <c r="VKE36" s="227"/>
      <c r="VKF36" s="228"/>
      <c r="VKG36" s="227"/>
      <c r="VKH36" s="228"/>
      <c r="VKI36" s="227"/>
      <c r="VKJ36" s="228"/>
      <c r="VKK36" s="227"/>
      <c r="VKL36" s="228"/>
      <c r="VKM36" s="227"/>
      <c r="VKN36" s="228"/>
      <c r="VKO36" s="227"/>
      <c r="VKP36" s="228"/>
      <c r="VKQ36" s="227"/>
      <c r="VKR36" s="228"/>
      <c r="VKS36" s="227"/>
      <c r="VKT36" s="228"/>
      <c r="VKU36" s="227"/>
      <c r="VKV36" s="228"/>
      <c r="VKW36" s="227"/>
      <c r="VKX36" s="228"/>
      <c r="VKY36" s="227"/>
      <c r="VKZ36" s="228"/>
      <c r="VLA36" s="227"/>
      <c r="VLB36" s="228"/>
      <c r="VLC36" s="227"/>
      <c r="VLD36" s="228"/>
      <c r="VLE36" s="227"/>
      <c r="VLF36" s="228"/>
      <c r="VLG36" s="227"/>
      <c r="VLH36" s="228"/>
      <c r="VLI36" s="227"/>
      <c r="VLJ36" s="228"/>
      <c r="VLK36" s="227"/>
      <c r="VLL36" s="228"/>
      <c r="VLM36" s="227"/>
      <c r="VLN36" s="228"/>
      <c r="VLO36" s="227"/>
      <c r="VLP36" s="228"/>
      <c r="VLQ36" s="227"/>
      <c r="VLR36" s="228"/>
      <c r="VLS36" s="227"/>
      <c r="VLT36" s="228"/>
      <c r="VLU36" s="227"/>
      <c r="VLV36" s="228"/>
      <c r="VLW36" s="227"/>
      <c r="VLX36" s="228"/>
      <c r="VLY36" s="227"/>
      <c r="VLZ36" s="228"/>
      <c r="VMA36" s="227"/>
      <c r="VMB36" s="228"/>
      <c r="VMC36" s="227"/>
      <c r="VMD36" s="228"/>
      <c r="VME36" s="227"/>
      <c r="VMF36" s="228"/>
      <c r="VMG36" s="227"/>
      <c r="VMH36" s="228"/>
      <c r="VMI36" s="227"/>
      <c r="VMJ36" s="228"/>
      <c r="VMK36" s="227"/>
      <c r="VML36" s="228"/>
      <c r="VMM36" s="227"/>
      <c r="VMN36" s="228"/>
      <c r="VMO36" s="227"/>
      <c r="VMP36" s="228"/>
      <c r="VMQ36" s="227"/>
      <c r="VMR36" s="228"/>
      <c r="VMS36" s="227"/>
      <c r="VMT36" s="228"/>
      <c r="VMU36" s="227"/>
      <c r="VMV36" s="228"/>
      <c r="VMW36" s="227"/>
      <c r="VMX36" s="228"/>
      <c r="VMY36" s="227"/>
      <c r="VMZ36" s="228"/>
      <c r="VNA36" s="227"/>
      <c r="VNB36" s="228"/>
      <c r="VNC36" s="227"/>
      <c r="VND36" s="228"/>
      <c r="VNE36" s="227"/>
      <c r="VNF36" s="228"/>
      <c r="VNG36" s="227"/>
      <c r="VNH36" s="228"/>
      <c r="VNI36" s="227"/>
      <c r="VNJ36" s="228"/>
      <c r="VNK36" s="227"/>
      <c r="VNL36" s="228"/>
      <c r="VNM36" s="227"/>
      <c r="VNN36" s="228"/>
      <c r="VNO36" s="227"/>
      <c r="VNP36" s="228"/>
      <c r="VNQ36" s="227"/>
      <c r="VNR36" s="228"/>
      <c r="VNS36" s="227"/>
      <c r="VNT36" s="228"/>
      <c r="VNU36" s="227"/>
      <c r="VNV36" s="228"/>
      <c r="VNW36" s="227"/>
      <c r="VNX36" s="228"/>
      <c r="VNY36" s="227"/>
      <c r="VNZ36" s="228"/>
      <c r="VOA36" s="227"/>
      <c r="VOB36" s="228"/>
      <c r="VOC36" s="227"/>
      <c r="VOD36" s="228"/>
      <c r="VOE36" s="227"/>
      <c r="VOF36" s="228"/>
      <c r="VOG36" s="227"/>
      <c r="VOH36" s="228"/>
      <c r="VOI36" s="227"/>
      <c r="VOJ36" s="228"/>
      <c r="VOK36" s="227"/>
      <c r="VOL36" s="228"/>
      <c r="VOM36" s="227"/>
      <c r="VON36" s="228"/>
      <c r="VOO36" s="227"/>
      <c r="VOP36" s="228"/>
      <c r="VOQ36" s="227"/>
      <c r="VOR36" s="228"/>
      <c r="VOS36" s="227"/>
      <c r="VOT36" s="228"/>
      <c r="VOU36" s="227"/>
      <c r="VOV36" s="228"/>
      <c r="VOW36" s="227"/>
      <c r="VOX36" s="228"/>
      <c r="VOY36" s="227"/>
      <c r="VOZ36" s="228"/>
      <c r="VPA36" s="227"/>
      <c r="VPB36" s="228"/>
      <c r="VPC36" s="227"/>
      <c r="VPD36" s="228"/>
      <c r="VPE36" s="227"/>
      <c r="VPF36" s="228"/>
      <c r="VPG36" s="227"/>
      <c r="VPH36" s="228"/>
      <c r="VPI36" s="227"/>
      <c r="VPJ36" s="228"/>
      <c r="VPK36" s="227"/>
      <c r="VPL36" s="228"/>
      <c r="VPM36" s="227"/>
      <c r="VPN36" s="228"/>
      <c r="VPO36" s="227"/>
      <c r="VPP36" s="228"/>
      <c r="VPQ36" s="227"/>
      <c r="VPR36" s="228"/>
      <c r="VPS36" s="227"/>
      <c r="VPT36" s="228"/>
      <c r="VPU36" s="227"/>
      <c r="VPV36" s="228"/>
      <c r="VPW36" s="227"/>
      <c r="VPX36" s="228"/>
      <c r="VPY36" s="227"/>
      <c r="VPZ36" s="228"/>
      <c r="VQA36" s="227"/>
      <c r="VQB36" s="228"/>
      <c r="VQC36" s="227"/>
      <c r="VQD36" s="228"/>
      <c r="VQE36" s="227"/>
      <c r="VQF36" s="228"/>
      <c r="VQG36" s="227"/>
      <c r="VQH36" s="228"/>
      <c r="VQI36" s="227"/>
      <c r="VQJ36" s="228"/>
      <c r="VQK36" s="227"/>
      <c r="VQL36" s="228"/>
      <c r="VQM36" s="227"/>
      <c r="VQN36" s="228"/>
      <c r="VQO36" s="227"/>
      <c r="VQP36" s="228"/>
      <c r="VQQ36" s="227"/>
      <c r="VQR36" s="228"/>
      <c r="VQS36" s="227"/>
      <c r="VQT36" s="228"/>
      <c r="VQU36" s="227"/>
      <c r="VQV36" s="228"/>
      <c r="VQW36" s="227"/>
      <c r="VQX36" s="228"/>
      <c r="VQY36" s="227"/>
      <c r="VQZ36" s="228"/>
      <c r="VRA36" s="227"/>
      <c r="VRB36" s="228"/>
      <c r="VRC36" s="227"/>
      <c r="VRD36" s="228"/>
      <c r="VRE36" s="227"/>
      <c r="VRF36" s="228"/>
      <c r="VRG36" s="227"/>
      <c r="VRH36" s="228"/>
      <c r="VRI36" s="227"/>
      <c r="VRJ36" s="228"/>
      <c r="VRK36" s="227"/>
      <c r="VRL36" s="228"/>
      <c r="VRM36" s="227"/>
      <c r="VRN36" s="228"/>
      <c r="VRO36" s="227"/>
      <c r="VRP36" s="228"/>
      <c r="VRQ36" s="227"/>
      <c r="VRR36" s="228"/>
      <c r="VRS36" s="227"/>
      <c r="VRT36" s="228"/>
      <c r="VRU36" s="227"/>
      <c r="VRV36" s="228"/>
      <c r="VRW36" s="227"/>
      <c r="VRX36" s="228"/>
      <c r="VRY36" s="227"/>
      <c r="VRZ36" s="228"/>
      <c r="VSA36" s="227"/>
      <c r="VSB36" s="228"/>
      <c r="VSC36" s="227"/>
      <c r="VSD36" s="228"/>
      <c r="VSE36" s="227"/>
      <c r="VSF36" s="228"/>
      <c r="VSG36" s="227"/>
      <c r="VSH36" s="228"/>
      <c r="VSI36" s="227"/>
      <c r="VSJ36" s="228"/>
      <c r="VSK36" s="227"/>
      <c r="VSL36" s="228"/>
      <c r="VSM36" s="227"/>
      <c r="VSN36" s="228"/>
      <c r="VSO36" s="227"/>
      <c r="VSP36" s="228"/>
      <c r="VSQ36" s="227"/>
      <c r="VSR36" s="228"/>
      <c r="VSS36" s="227"/>
      <c r="VST36" s="228"/>
      <c r="VSU36" s="227"/>
      <c r="VSV36" s="228"/>
      <c r="VSW36" s="227"/>
      <c r="VSX36" s="228"/>
      <c r="VSY36" s="227"/>
      <c r="VSZ36" s="228"/>
      <c r="VTA36" s="227"/>
      <c r="VTB36" s="228"/>
      <c r="VTC36" s="227"/>
      <c r="VTD36" s="228"/>
      <c r="VTE36" s="227"/>
      <c r="VTF36" s="228"/>
      <c r="VTG36" s="227"/>
      <c r="VTH36" s="228"/>
      <c r="VTI36" s="227"/>
      <c r="VTJ36" s="228"/>
      <c r="VTK36" s="227"/>
      <c r="VTL36" s="228"/>
      <c r="VTM36" s="227"/>
      <c r="VTN36" s="228"/>
      <c r="VTO36" s="227"/>
      <c r="VTP36" s="228"/>
      <c r="VTQ36" s="227"/>
      <c r="VTR36" s="228"/>
      <c r="VTS36" s="227"/>
      <c r="VTT36" s="228"/>
      <c r="VTU36" s="227"/>
      <c r="VTV36" s="228"/>
      <c r="VTW36" s="227"/>
      <c r="VTX36" s="228"/>
      <c r="VTY36" s="227"/>
      <c r="VTZ36" s="228"/>
      <c r="VUA36" s="227"/>
      <c r="VUB36" s="228"/>
      <c r="VUC36" s="227"/>
      <c r="VUD36" s="228"/>
      <c r="VUE36" s="227"/>
      <c r="VUF36" s="228"/>
      <c r="VUG36" s="227"/>
      <c r="VUH36" s="228"/>
      <c r="VUI36" s="227"/>
      <c r="VUJ36" s="228"/>
      <c r="VUK36" s="227"/>
      <c r="VUL36" s="228"/>
      <c r="VUM36" s="227"/>
      <c r="VUN36" s="228"/>
      <c r="VUO36" s="227"/>
      <c r="VUP36" s="228"/>
      <c r="VUQ36" s="227"/>
      <c r="VUR36" s="228"/>
      <c r="VUS36" s="227"/>
      <c r="VUT36" s="228"/>
      <c r="VUU36" s="227"/>
      <c r="VUV36" s="228"/>
      <c r="VUW36" s="227"/>
      <c r="VUX36" s="228"/>
      <c r="VUY36" s="227"/>
      <c r="VUZ36" s="228"/>
      <c r="VVA36" s="227"/>
      <c r="VVB36" s="228"/>
      <c r="VVC36" s="227"/>
      <c r="VVD36" s="228"/>
      <c r="VVE36" s="227"/>
      <c r="VVF36" s="228"/>
      <c r="VVG36" s="227"/>
      <c r="VVH36" s="228"/>
      <c r="VVI36" s="227"/>
      <c r="VVJ36" s="228"/>
      <c r="VVK36" s="227"/>
      <c r="VVL36" s="228"/>
      <c r="VVM36" s="227"/>
      <c r="VVN36" s="228"/>
      <c r="VVO36" s="227"/>
      <c r="VVP36" s="228"/>
      <c r="VVQ36" s="227"/>
      <c r="VVR36" s="228"/>
      <c r="VVS36" s="227"/>
      <c r="VVT36" s="228"/>
      <c r="VVU36" s="227"/>
      <c r="VVV36" s="228"/>
      <c r="VVW36" s="227"/>
      <c r="VVX36" s="228"/>
      <c r="VVY36" s="227"/>
      <c r="VVZ36" s="228"/>
      <c r="VWA36" s="227"/>
      <c r="VWB36" s="228"/>
      <c r="VWC36" s="227"/>
      <c r="VWD36" s="228"/>
      <c r="VWE36" s="227"/>
      <c r="VWF36" s="228"/>
      <c r="VWG36" s="227"/>
      <c r="VWH36" s="228"/>
      <c r="VWI36" s="227"/>
      <c r="VWJ36" s="228"/>
      <c r="VWK36" s="227"/>
      <c r="VWL36" s="228"/>
      <c r="VWM36" s="227"/>
      <c r="VWN36" s="228"/>
      <c r="VWO36" s="227"/>
      <c r="VWP36" s="228"/>
      <c r="VWQ36" s="227"/>
      <c r="VWR36" s="228"/>
      <c r="VWS36" s="227"/>
      <c r="VWT36" s="228"/>
      <c r="VWU36" s="227"/>
      <c r="VWV36" s="228"/>
      <c r="VWW36" s="227"/>
      <c r="VWX36" s="228"/>
      <c r="VWY36" s="227"/>
      <c r="VWZ36" s="228"/>
      <c r="VXA36" s="227"/>
      <c r="VXB36" s="228"/>
      <c r="VXC36" s="227"/>
      <c r="VXD36" s="228"/>
      <c r="VXE36" s="227"/>
      <c r="VXF36" s="228"/>
      <c r="VXG36" s="227"/>
      <c r="VXH36" s="228"/>
      <c r="VXI36" s="227"/>
      <c r="VXJ36" s="228"/>
      <c r="VXK36" s="227"/>
      <c r="VXL36" s="228"/>
      <c r="VXM36" s="227"/>
      <c r="VXN36" s="228"/>
      <c r="VXO36" s="227"/>
      <c r="VXP36" s="228"/>
      <c r="VXQ36" s="227"/>
      <c r="VXR36" s="228"/>
      <c r="VXS36" s="227"/>
      <c r="VXT36" s="228"/>
      <c r="VXU36" s="227"/>
      <c r="VXV36" s="228"/>
      <c r="VXW36" s="227"/>
      <c r="VXX36" s="228"/>
      <c r="VXY36" s="227"/>
      <c r="VXZ36" s="228"/>
      <c r="VYA36" s="227"/>
      <c r="VYB36" s="228"/>
      <c r="VYC36" s="227"/>
      <c r="VYD36" s="228"/>
      <c r="VYE36" s="227"/>
      <c r="VYF36" s="228"/>
      <c r="VYG36" s="227"/>
      <c r="VYH36" s="228"/>
      <c r="VYI36" s="227"/>
      <c r="VYJ36" s="228"/>
      <c r="VYK36" s="227"/>
      <c r="VYL36" s="228"/>
      <c r="VYM36" s="227"/>
      <c r="VYN36" s="228"/>
      <c r="VYO36" s="227"/>
      <c r="VYP36" s="228"/>
      <c r="VYQ36" s="227"/>
      <c r="VYR36" s="228"/>
      <c r="VYS36" s="227"/>
      <c r="VYT36" s="228"/>
      <c r="VYU36" s="227"/>
      <c r="VYV36" s="228"/>
      <c r="VYW36" s="227"/>
      <c r="VYX36" s="228"/>
      <c r="VYY36" s="227"/>
      <c r="VYZ36" s="228"/>
      <c r="VZA36" s="227"/>
      <c r="VZB36" s="228"/>
      <c r="VZC36" s="227"/>
      <c r="VZD36" s="228"/>
      <c r="VZE36" s="227"/>
      <c r="VZF36" s="228"/>
      <c r="VZG36" s="227"/>
      <c r="VZH36" s="228"/>
      <c r="VZI36" s="227"/>
      <c r="VZJ36" s="228"/>
      <c r="VZK36" s="227"/>
      <c r="VZL36" s="228"/>
      <c r="VZM36" s="227"/>
      <c r="VZN36" s="228"/>
      <c r="VZO36" s="227"/>
      <c r="VZP36" s="228"/>
      <c r="VZQ36" s="227"/>
      <c r="VZR36" s="228"/>
      <c r="VZS36" s="227"/>
      <c r="VZT36" s="228"/>
      <c r="VZU36" s="227"/>
      <c r="VZV36" s="228"/>
      <c r="VZW36" s="227"/>
      <c r="VZX36" s="228"/>
      <c r="VZY36" s="227"/>
      <c r="VZZ36" s="228"/>
      <c r="WAA36" s="227"/>
      <c r="WAB36" s="228"/>
      <c r="WAC36" s="227"/>
      <c r="WAD36" s="228"/>
      <c r="WAE36" s="227"/>
      <c r="WAF36" s="228"/>
      <c r="WAG36" s="227"/>
      <c r="WAH36" s="228"/>
      <c r="WAI36" s="227"/>
      <c r="WAJ36" s="228"/>
      <c r="WAK36" s="227"/>
      <c r="WAL36" s="228"/>
      <c r="WAM36" s="227"/>
      <c r="WAN36" s="228"/>
      <c r="WAO36" s="227"/>
      <c r="WAP36" s="228"/>
      <c r="WAQ36" s="227"/>
      <c r="WAR36" s="228"/>
      <c r="WAS36" s="227"/>
      <c r="WAT36" s="228"/>
      <c r="WAU36" s="227"/>
      <c r="WAV36" s="228"/>
      <c r="WAW36" s="227"/>
      <c r="WAX36" s="228"/>
      <c r="WAY36" s="227"/>
      <c r="WAZ36" s="228"/>
      <c r="WBA36" s="227"/>
      <c r="WBB36" s="228"/>
      <c r="WBC36" s="227"/>
      <c r="WBD36" s="228"/>
      <c r="WBE36" s="227"/>
      <c r="WBF36" s="228"/>
      <c r="WBG36" s="227"/>
      <c r="WBH36" s="228"/>
      <c r="WBI36" s="227"/>
      <c r="WBJ36" s="228"/>
      <c r="WBK36" s="227"/>
      <c r="WBL36" s="228"/>
      <c r="WBM36" s="227"/>
      <c r="WBN36" s="228"/>
      <c r="WBO36" s="227"/>
      <c r="WBP36" s="228"/>
      <c r="WBQ36" s="227"/>
      <c r="WBR36" s="228"/>
      <c r="WBS36" s="227"/>
      <c r="WBT36" s="228"/>
      <c r="WBU36" s="227"/>
      <c r="WBV36" s="228"/>
      <c r="WBW36" s="227"/>
      <c r="WBX36" s="228"/>
      <c r="WBY36" s="227"/>
      <c r="WBZ36" s="228"/>
      <c r="WCA36" s="227"/>
      <c r="WCB36" s="228"/>
      <c r="WCC36" s="227"/>
      <c r="WCD36" s="228"/>
      <c r="WCE36" s="227"/>
      <c r="WCF36" s="228"/>
      <c r="WCG36" s="227"/>
      <c r="WCH36" s="228"/>
      <c r="WCI36" s="227"/>
      <c r="WCJ36" s="228"/>
      <c r="WCK36" s="227"/>
      <c r="WCL36" s="228"/>
      <c r="WCM36" s="227"/>
      <c r="WCN36" s="228"/>
      <c r="WCO36" s="227"/>
      <c r="WCP36" s="228"/>
      <c r="WCQ36" s="227"/>
      <c r="WCR36" s="228"/>
      <c r="WCS36" s="227"/>
      <c r="WCT36" s="228"/>
      <c r="WCU36" s="227"/>
      <c r="WCV36" s="228"/>
      <c r="WCW36" s="227"/>
      <c r="WCX36" s="228"/>
      <c r="WCY36" s="227"/>
      <c r="WCZ36" s="228"/>
      <c r="WDA36" s="227"/>
      <c r="WDB36" s="228"/>
      <c r="WDC36" s="227"/>
      <c r="WDD36" s="228"/>
      <c r="WDE36" s="227"/>
      <c r="WDF36" s="228"/>
      <c r="WDG36" s="227"/>
      <c r="WDH36" s="228"/>
      <c r="WDI36" s="227"/>
      <c r="WDJ36" s="228"/>
      <c r="WDK36" s="227"/>
      <c r="WDL36" s="228"/>
      <c r="WDM36" s="227"/>
      <c r="WDN36" s="228"/>
      <c r="WDO36" s="227"/>
      <c r="WDP36" s="228"/>
      <c r="WDQ36" s="227"/>
      <c r="WDR36" s="228"/>
      <c r="WDS36" s="227"/>
      <c r="WDT36" s="228"/>
      <c r="WDU36" s="227"/>
      <c r="WDV36" s="228"/>
      <c r="WDW36" s="227"/>
      <c r="WDX36" s="228"/>
      <c r="WDY36" s="227"/>
      <c r="WDZ36" s="228"/>
      <c r="WEA36" s="227"/>
      <c r="WEB36" s="228"/>
      <c r="WEC36" s="227"/>
      <c r="WED36" s="228"/>
      <c r="WEE36" s="227"/>
      <c r="WEF36" s="228"/>
      <c r="WEG36" s="227"/>
      <c r="WEH36" s="228"/>
      <c r="WEI36" s="227"/>
      <c r="WEJ36" s="228"/>
      <c r="WEK36" s="227"/>
      <c r="WEL36" s="228"/>
      <c r="WEM36" s="227"/>
      <c r="WEN36" s="228"/>
      <c r="WEO36" s="227"/>
      <c r="WEP36" s="228"/>
      <c r="WEQ36" s="227"/>
      <c r="WER36" s="228"/>
      <c r="WES36" s="227"/>
      <c r="WET36" s="228"/>
      <c r="WEU36" s="227"/>
      <c r="WEV36" s="228"/>
      <c r="WEW36" s="227"/>
      <c r="WEX36" s="228"/>
      <c r="WEY36" s="227"/>
      <c r="WEZ36" s="228"/>
      <c r="WFA36" s="227"/>
      <c r="WFB36" s="228"/>
      <c r="WFC36" s="227"/>
      <c r="WFD36" s="228"/>
      <c r="WFE36" s="227"/>
      <c r="WFF36" s="228"/>
      <c r="WFG36" s="227"/>
      <c r="WFH36" s="228"/>
      <c r="WFI36" s="227"/>
      <c r="WFJ36" s="228"/>
      <c r="WFK36" s="227"/>
      <c r="WFL36" s="228"/>
      <c r="WFM36" s="227"/>
      <c r="WFN36" s="228"/>
      <c r="WFO36" s="227"/>
      <c r="WFP36" s="228"/>
      <c r="WFQ36" s="227"/>
      <c r="WFR36" s="228"/>
      <c r="WFS36" s="227"/>
      <c r="WFT36" s="228"/>
      <c r="WFU36" s="227"/>
      <c r="WFV36" s="228"/>
      <c r="WFW36" s="227"/>
      <c r="WFX36" s="228"/>
      <c r="WFY36" s="227"/>
      <c r="WFZ36" s="228"/>
      <c r="WGA36" s="227"/>
      <c r="WGB36" s="228"/>
      <c r="WGC36" s="227"/>
      <c r="WGD36" s="228"/>
      <c r="WGE36" s="227"/>
      <c r="WGF36" s="228"/>
      <c r="WGG36" s="227"/>
      <c r="WGH36" s="228"/>
      <c r="WGI36" s="227"/>
      <c r="WGJ36" s="228"/>
      <c r="WGK36" s="227"/>
      <c r="WGL36" s="228"/>
      <c r="WGM36" s="227"/>
      <c r="WGN36" s="228"/>
      <c r="WGO36" s="227"/>
      <c r="WGP36" s="228"/>
      <c r="WGQ36" s="227"/>
      <c r="WGR36" s="228"/>
      <c r="WGS36" s="227"/>
      <c r="WGT36" s="228"/>
      <c r="WGU36" s="227"/>
      <c r="WGV36" s="228"/>
      <c r="WGW36" s="227"/>
      <c r="WGX36" s="228"/>
      <c r="WGY36" s="227"/>
      <c r="WGZ36" s="228"/>
      <c r="WHA36" s="227"/>
      <c r="WHB36" s="228"/>
      <c r="WHC36" s="227"/>
      <c r="WHD36" s="228"/>
      <c r="WHE36" s="227"/>
      <c r="WHF36" s="228"/>
      <c r="WHG36" s="227"/>
      <c r="WHH36" s="228"/>
      <c r="WHI36" s="227"/>
      <c r="WHJ36" s="228"/>
      <c r="WHK36" s="227"/>
      <c r="WHL36" s="228"/>
      <c r="WHM36" s="227"/>
      <c r="WHN36" s="228"/>
      <c r="WHO36" s="227"/>
      <c r="WHP36" s="228"/>
      <c r="WHQ36" s="227"/>
      <c r="WHR36" s="228"/>
      <c r="WHS36" s="227"/>
      <c r="WHT36" s="228"/>
      <c r="WHU36" s="227"/>
      <c r="WHV36" s="228"/>
      <c r="WHW36" s="227"/>
      <c r="WHX36" s="228"/>
      <c r="WHY36" s="227"/>
      <c r="WHZ36" s="228"/>
      <c r="WIA36" s="227"/>
      <c r="WIB36" s="228"/>
      <c r="WIC36" s="227"/>
      <c r="WID36" s="228"/>
      <c r="WIE36" s="227"/>
      <c r="WIF36" s="228"/>
      <c r="WIG36" s="227"/>
      <c r="WIH36" s="228"/>
      <c r="WII36" s="227"/>
      <c r="WIJ36" s="228"/>
      <c r="WIK36" s="227"/>
      <c r="WIL36" s="228"/>
      <c r="WIM36" s="227"/>
      <c r="WIN36" s="228"/>
      <c r="WIO36" s="227"/>
      <c r="WIP36" s="228"/>
      <c r="WIQ36" s="227"/>
      <c r="WIR36" s="228"/>
      <c r="WIS36" s="227"/>
      <c r="WIT36" s="228"/>
      <c r="WIU36" s="227"/>
      <c r="WIV36" s="228"/>
      <c r="WIW36" s="227"/>
      <c r="WIX36" s="228"/>
      <c r="WIY36" s="227"/>
      <c r="WIZ36" s="228"/>
      <c r="WJA36" s="227"/>
      <c r="WJB36" s="228"/>
      <c r="WJC36" s="227"/>
      <c r="WJD36" s="228"/>
      <c r="WJE36" s="227"/>
      <c r="WJF36" s="228"/>
      <c r="WJG36" s="227"/>
      <c r="WJH36" s="228"/>
      <c r="WJI36" s="227"/>
      <c r="WJJ36" s="228"/>
      <c r="WJK36" s="227"/>
      <c r="WJL36" s="228"/>
      <c r="WJM36" s="227"/>
      <c r="WJN36" s="228"/>
      <c r="WJO36" s="227"/>
      <c r="WJP36" s="228"/>
      <c r="WJQ36" s="227"/>
      <c r="WJR36" s="228"/>
      <c r="WJS36" s="227"/>
      <c r="WJT36" s="228"/>
      <c r="WJU36" s="227"/>
      <c r="WJV36" s="228"/>
      <c r="WJW36" s="227"/>
      <c r="WJX36" s="228"/>
      <c r="WJY36" s="227"/>
      <c r="WJZ36" s="228"/>
      <c r="WKA36" s="227"/>
      <c r="WKB36" s="228"/>
      <c r="WKC36" s="227"/>
      <c r="WKD36" s="228"/>
      <c r="WKE36" s="227"/>
      <c r="WKF36" s="228"/>
      <c r="WKG36" s="227"/>
      <c r="WKH36" s="228"/>
      <c r="WKI36" s="227"/>
      <c r="WKJ36" s="228"/>
      <c r="WKK36" s="227"/>
      <c r="WKL36" s="228"/>
      <c r="WKM36" s="227"/>
      <c r="WKN36" s="228"/>
      <c r="WKO36" s="227"/>
      <c r="WKP36" s="228"/>
      <c r="WKQ36" s="227"/>
      <c r="WKR36" s="228"/>
      <c r="WKS36" s="227"/>
      <c r="WKT36" s="228"/>
      <c r="WKU36" s="227"/>
      <c r="WKV36" s="228"/>
      <c r="WKW36" s="227"/>
      <c r="WKX36" s="228"/>
      <c r="WKY36" s="227"/>
      <c r="WKZ36" s="228"/>
      <c r="WLA36" s="227"/>
      <c r="WLB36" s="228"/>
      <c r="WLC36" s="227"/>
      <c r="WLD36" s="228"/>
      <c r="WLE36" s="227"/>
      <c r="WLF36" s="228"/>
      <c r="WLG36" s="227"/>
      <c r="WLH36" s="228"/>
      <c r="WLI36" s="227"/>
      <c r="WLJ36" s="228"/>
      <c r="WLK36" s="227"/>
      <c r="WLL36" s="228"/>
      <c r="WLM36" s="227"/>
      <c r="WLN36" s="228"/>
      <c r="WLO36" s="227"/>
      <c r="WLP36" s="228"/>
      <c r="WLQ36" s="227"/>
      <c r="WLR36" s="228"/>
      <c r="WLS36" s="227"/>
      <c r="WLT36" s="228"/>
      <c r="WLU36" s="227"/>
      <c r="WLV36" s="228"/>
      <c r="WLW36" s="227"/>
      <c r="WLX36" s="228"/>
      <c r="WLY36" s="227"/>
      <c r="WLZ36" s="228"/>
      <c r="WMA36" s="227"/>
      <c r="WMB36" s="228"/>
      <c r="WMC36" s="227"/>
      <c r="WMD36" s="228"/>
      <c r="WME36" s="227"/>
      <c r="WMF36" s="228"/>
      <c r="WMG36" s="227"/>
      <c r="WMH36" s="228"/>
      <c r="WMI36" s="227"/>
      <c r="WMJ36" s="228"/>
      <c r="WMK36" s="227"/>
      <c r="WML36" s="228"/>
      <c r="WMM36" s="227"/>
      <c r="WMN36" s="228"/>
      <c r="WMO36" s="227"/>
      <c r="WMP36" s="228"/>
      <c r="WMQ36" s="227"/>
      <c r="WMR36" s="228"/>
      <c r="WMS36" s="227"/>
      <c r="WMT36" s="228"/>
      <c r="WMU36" s="227"/>
      <c r="WMV36" s="228"/>
      <c r="WMW36" s="227"/>
      <c r="WMX36" s="228"/>
      <c r="WMY36" s="227"/>
      <c r="WMZ36" s="228"/>
      <c r="WNA36" s="227"/>
      <c r="WNB36" s="228"/>
      <c r="WNC36" s="227"/>
      <c r="WND36" s="228"/>
      <c r="WNE36" s="227"/>
      <c r="WNF36" s="228"/>
      <c r="WNG36" s="227"/>
      <c r="WNH36" s="228"/>
      <c r="WNI36" s="227"/>
      <c r="WNJ36" s="228"/>
      <c r="WNK36" s="227"/>
      <c r="WNL36" s="228"/>
      <c r="WNM36" s="227"/>
      <c r="WNN36" s="228"/>
      <c r="WNO36" s="227"/>
      <c r="WNP36" s="228"/>
      <c r="WNQ36" s="227"/>
      <c r="WNR36" s="228"/>
      <c r="WNS36" s="227"/>
      <c r="WNT36" s="228"/>
      <c r="WNU36" s="227"/>
      <c r="WNV36" s="228"/>
      <c r="WNW36" s="227"/>
      <c r="WNX36" s="228"/>
      <c r="WNY36" s="227"/>
      <c r="WNZ36" s="228"/>
      <c r="WOA36" s="227"/>
      <c r="WOB36" s="228"/>
      <c r="WOC36" s="227"/>
      <c r="WOD36" s="228"/>
      <c r="WOE36" s="227"/>
      <c r="WOF36" s="228"/>
      <c r="WOG36" s="227"/>
      <c r="WOH36" s="228"/>
      <c r="WOI36" s="227"/>
      <c r="WOJ36" s="228"/>
      <c r="WOK36" s="227"/>
      <c r="WOL36" s="228"/>
      <c r="WOM36" s="227"/>
      <c r="WON36" s="228"/>
      <c r="WOO36" s="227"/>
      <c r="WOP36" s="228"/>
      <c r="WOQ36" s="227"/>
      <c r="WOR36" s="228"/>
      <c r="WOS36" s="227"/>
      <c r="WOT36" s="228"/>
      <c r="WOU36" s="227"/>
      <c r="WOV36" s="228"/>
      <c r="WOW36" s="227"/>
      <c r="WOX36" s="228"/>
      <c r="WOY36" s="227"/>
      <c r="WOZ36" s="228"/>
      <c r="WPA36" s="227"/>
      <c r="WPB36" s="228"/>
      <c r="WPC36" s="227"/>
      <c r="WPD36" s="228"/>
      <c r="WPE36" s="227"/>
      <c r="WPF36" s="228"/>
      <c r="WPG36" s="227"/>
      <c r="WPH36" s="228"/>
      <c r="WPI36" s="227"/>
      <c r="WPJ36" s="228"/>
      <c r="WPK36" s="227"/>
      <c r="WPL36" s="228"/>
      <c r="WPM36" s="227"/>
      <c r="WPN36" s="228"/>
      <c r="WPO36" s="227"/>
      <c r="WPP36" s="228"/>
      <c r="WPQ36" s="227"/>
      <c r="WPR36" s="228"/>
      <c r="WPS36" s="227"/>
      <c r="WPT36" s="228"/>
      <c r="WPU36" s="227"/>
      <c r="WPV36" s="228"/>
      <c r="WPW36" s="227"/>
      <c r="WPX36" s="228"/>
      <c r="WPY36" s="227"/>
      <c r="WPZ36" s="228"/>
      <c r="WQA36" s="227"/>
      <c r="WQB36" s="228"/>
      <c r="WQC36" s="227"/>
      <c r="WQD36" s="228"/>
      <c r="WQE36" s="227"/>
      <c r="WQF36" s="228"/>
      <c r="WQG36" s="227"/>
      <c r="WQH36" s="228"/>
      <c r="WQI36" s="227"/>
      <c r="WQJ36" s="228"/>
      <c r="WQK36" s="227"/>
      <c r="WQL36" s="228"/>
      <c r="WQM36" s="227"/>
      <c r="WQN36" s="228"/>
      <c r="WQO36" s="227"/>
      <c r="WQP36" s="228"/>
      <c r="WQQ36" s="227"/>
      <c r="WQR36" s="228"/>
      <c r="WQS36" s="227"/>
      <c r="WQT36" s="228"/>
      <c r="WQU36" s="227"/>
      <c r="WQV36" s="228"/>
      <c r="WQW36" s="227"/>
      <c r="WQX36" s="228"/>
      <c r="WQY36" s="227"/>
      <c r="WQZ36" s="228"/>
      <c r="WRA36" s="227"/>
      <c r="WRB36" s="228"/>
      <c r="WRC36" s="227"/>
      <c r="WRD36" s="228"/>
      <c r="WRE36" s="227"/>
      <c r="WRF36" s="228"/>
      <c r="WRG36" s="227"/>
      <c r="WRH36" s="228"/>
      <c r="WRI36" s="227"/>
      <c r="WRJ36" s="228"/>
      <c r="WRK36" s="227"/>
      <c r="WRL36" s="228"/>
      <c r="WRM36" s="227"/>
      <c r="WRN36" s="228"/>
      <c r="WRO36" s="227"/>
      <c r="WRP36" s="228"/>
      <c r="WRQ36" s="227"/>
      <c r="WRR36" s="228"/>
      <c r="WRS36" s="227"/>
      <c r="WRT36" s="228"/>
      <c r="WRU36" s="227"/>
      <c r="WRV36" s="228"/>
      <c r="WRW36" s="227"/>
      <c r="WRX36" s="228"/>
      <c r="WRY36" s="227"/>
      <c r="WRZ36" s="228"/>
      <c r="WSA36" s="227"/>
      <c r="WSB36" s="228"/>
      <c r="WSC36" s="227"/>
      <c r="WSD36" s="228"/>
      <c r="WSE36" s="227"/>
      <c r="WSF36" s="228"/>
      <c r="WSG36" s="227"/>
      <c r="WSH36" s="228"/>
      <c r="WSI36" s="227"/>
      <c r="WSJ36" s="228"/>
      <c r="WSK36" s="227"/>
      <c r="WSL36" s="228"/>
      <c r="WSM36" s="227"/>
      <c r="WSN36" s="228"/>
      <c r="WSO36" s="227"/>
      <c r="WSP36" s="228"/>
      <c r="WSQ36" s="227"/>
      <c r="WSR36" s="228"/>
      <c r="WSS36" s="227"/>
      <c r="WST36" s="228"/>
      <c r="WSU36" s="227"/>
      <c r="WSV36" s="228"/>
      <c r="WSW36" s="227"/>
      <c r="WSX36" s="228"/>
      <c r="WSY36" s="227"/>
      <c r="WSZ36" s="228"/>
      <c r="WTA36" s="227"/>
      <c r="WTB36" s="228"/>
      <c r="WTC36" s="227"/>
      <c r="WTD36" s="228"/>
      <c r="WTE36" s="227"/>
      <c r="WTF36" s="228"/>
      <c r="WTG36" s="227"/>
      <c r="WTH36" s="228"/>
      <c r="WTI36" s="227"/>
      <c r="WTJ36" s="228"/>
      <c r="WTK36" s="227"/>
      <c r="WTL36" s="228"/>
      <c r="WTM36" s="227"/>
      <c r="WTN36" s="228"/>
      <c r="WTO36" s="227"/>
      <c r="WTP36" s="228"/>
      <c r="WTQ36" s="227"/>
      <c r="WTR36" s="228"/>
      <c r="WTS36" s="227"/>
      <c r="WTT36" s="228"/>
      <c r="WTU36" s="227"/>
      <c r="WTV36" s="228"/>
      <c r="WTW36" s="227"/>
      <c r="WTX36" s="228"/>
      <c r="WTY36" s="227"/>
      <c r="WTZ36" s="228"/>
      <c r="WUA36" s="227"/>
      <c r="WUB36" s="228"/>
      <c r="WUC36" s="227"/>
      <c r="WUD36" s="228"/>
      <c r="WUE36" s="227"/>
      <c r="WUF36" s="228"/>
      <c r="WUG36" s="227"/>
      <c r="WUH36" s="228"/>
      <c r="WUI36" s="227"/>
      <c r="WUJ36" s="228"/>
      <c r="WUK36" s="227"/>
      <c r="WUL36" s="228"/>
      <c r="WUM36" s="227"/>
      <c r="WUN36" s="228"/>
      <c r="WUO36" s="227"/>
      <c r="WUP36" s="228"/>
      <c r="WUQ36" s="227"/>
      <c r="WUR36" s="228"/>
      <c r="WUS36" s="227"/>
      <c r="WUT36" s="228"/>
      <c r="WUU36" s="227"/>
      <c r="WUV36" s="228"/>
      <c r="WUW36" s="227"/>
      <c r="WUX36" s="228"/>
      <c r="WUY36" s="227"/>
      <c r="WUZ36" s="228"/>
      <c r="WVA36" s="227"/>
      <c r="WVB36" s="228"/>
      <c r="WVC36" s="227"/>
      <c r="WVD36" s="228"/>
      <c r="WVE36" s="227"/>
      <c r="WVF36" s="228"/>
      <c r="WVG36" s="227"/>
      <c r="WVH36" s="228"/>
      <c r="WVI36" s="227"/>
      <c r="WVJ36" s="228"/>
      <c r="WVK36" s="227"/>
      <c r="WVL36" s="228"/>
      <c r="WVM36" s="227"/>
      <c r="WVN36" s="228"/>
      <c r="WVO36" s="227"/>
      <c r="WVP36" s="228"/>
      <c r="WVQ36" s="227"/>
      <c r="WVR36" s="228"/>
      <c r="WVS36" s="227"/>
      <c r="WVT36" s="228"/>
      <c r="WVU36" s="227"/>
      <c r="WVV36" s="228"/>
      <c r="WVW36" s="227"/>
      <c r="WVX36" s="228"/>
      <c r="WVY36" s="227"/>
      <c r="WVZ36" s="228"/>
      <c r="WWA36" s="227"/>
      <c r="WWB36" s="228"/>
      <c r="WWC36" s="227"/>
      <c r="WWD36" s="228"/>
      <c r="WWE36" s="227"/>
      <c r="WWF36" s="228"/>
      <c r="WWG36" s="227"/>
      <c r="WWH36" s="228"/>
      <c r="WWI36" s="227"/>
      <c r="WWJ36" s="228"/>
      <c r="WWK36" s="227"/>
      <c r="WWL36" s="228"/>
      <c r="WWM36" s="227"/>
      <c r="WWN36" s="228"/>
      <c r="WWO36" s="227"/>
      <c r="WWP36" s="228"/>
      <c r="WWQ36" s="227"/>
      <c r="WWR36" s="228"/>
      <c r="WWS36" s="227"/>
      <c r="WWT36" s="228"/>
      <c r="WWU36" s="227"/>
      <c r="WWV36" s="228"/>
      <c r="WWW36" s="227"/>
      <c r="WWX36" s="228"/>
      <c r="WWY36" s="227"/>
      <c r="WWZ36" s="228"/>
      <c r="WXA36" s="227"/>
      <c r="WXB36" s="228"/>
      <c r="WXC36" s="227"/>
      <c r="WXD36" s="228"/>
      <c r="WXE36" s="227"/>
      <c r="WXF36" s="228"/>
      <c r="WXG36" s="227"/>
      <c r="WXH36" s="228"/>
      <c r="WXI36" s="227"/>
      <c r="WXJ36" s="228"/>
      <c r="WXK36" s="227"/>
      <c r="WXL36" s="228"/>
      <c r="WXM36" s="227"/>
      <c r="WXN36" s="228"/>
      <c r="WXO36" s="227"/>
      <c r="WXP36" s="228"/>
      <c r="WXQ36" s="227"/>
      <c r="WXR36" s="228"/>
      <c r="WXS36" s="227"/>
      <c r="WXT36" s="228"/>
      <c r="WXU36" s="227"/>
      <c r="WXV36" s="228"/>
      <c r="WXW36" s="227"/>
      <c r="WXX36" s="228"/>
      <c r="WXY36" s="227"/>
      <c r="WXZ36" s="228"/>
      <c r="WYA36" s="227"/>
      <c r="WYB36" s="228"/>
      <c r="WYC36" s="227"/>
      <c r="WYD36" s="228"/>
      <c r="WYE36" s="227"/>
      <c r="WYF36" s="228"/>
      <c r="WYG36" s="227"/>
      <c r="WYH36" s="228"/>
      <c r="WYI36" s="227"/>
      <c r="WYJ36" s="228"/>
      <c r="WYK36" s="227"/>
      <c r="WYL36" s="228"/>
      <c r="WYM36" s="227"/>
      <c r="WYN36" s="228"/>
      <c r="WYO36" s="227"/>
      <c r="WYP36" s="228"/>
      <c r="WYQ36" s="227"/>
      <c r="WYR36" s="228"/>
      <c r="WYS36" s="227"/>
      <c r="WYT36" s="228"/>
      <c r="WYU36" s="227"/>
      <c r="WYV36" s="228"/>
      <c r="WYW36" s="227"/>
      <c r="WYX36" s="228"/>
      <c r="WYY36" s="227"/>
      <c r="WYZ36" s="228"/>
      <c r="WZA36" s="227"/>
      <c r="WZB36" s="228"/>
      <c r="WZC36" s="227"/>
      <c r="WZD36" s="228"/>
      <c r="WZE36" s="227"/>
      <c r="WZF36" s="228"/>
      <c r="WZG36" s="227"/>
      <c r="WZH36" s="228"/>
      <c r="WZI36" s="227"/>
      <c r="WZJ36" s="228"/>
      <c r="WZK36" s="227"/>
      <c r="WZL36" s="228"/>
      <c r="WZM36" s="227"/>
      <c r="WZN36" s="228"/>
      <c r="WZO36" s="227"/>
      <c r="WZP36" s="228"/>
      <c r="WZQ36" s="227"/>
      <c r="WZR36" s="228"/>
      <c r="WZS36" s="227"/>
      <c r="WZT36" s="228"/>
      <c r="WZU36" s="227"/>
      <c r="WZV36" s="228"/>
      <c r="WZW36" s="227"/>
      <c r="WZX36" s="228"/>
      <c r="WZY36" s="227"/>
      <c r="WZZ36" s="228"/>
      <c r="XAA36" s="227"/>
      <c r="XAB36" s="228"/>
      <c r="XAC36" s="227"/>
      <c r="XAD36" s="228"/>
      <c r="XAE36" s="227"/>
      <c r="XAF36" s="228"/>
      <c r="XAG36" s="227"/>
      <c r="XAH36" s="228"/>
      <c r="XAI36" s="227"/>
      <c r="XAJ36" s="228"/>
      <c r="XAK36" s="227"/>
      <c r="XAL36" s="228"/>
      <c r="XAM36" s="227"/>
      <c r="XAN36" s="228"/>
      <c r="XAO36" s="227"/>
      <c r="XAP36" s="228"/>
      <c r="XAQ36" s="227"/>
      <c r="XAR36" s="228"/>
      <c r="XAS36" s="227"/>
      <c r="XAT36" s="228"/>
      <c r="XAU36" s="227"/>
      <c r="XAV36" s="228"/>
      <c r="XAW36" s="227"/>
      <c r="XAX36" s="228"/>
      <c r="XAY36" s="227"/>
      <c r="XAZ36" s="228"/>
      <c r="XBA36" s="227"/>
      <c r="XBB36" s="228"/>
      <c r="XBC36" s="227"/>
      <c r="XBD36" s="228"/>
      <c r="XBE36" s="227"/>
      <c r="XBF36" s="228"/>
      <c r="XBG36" s="227"/>
      <c r="XBH36" s="228"/>
      <c r="XBI36" s="227"/>
      <c r="XBJ36" s="228"/>
      <c r="XBK36" s="227"/>
      <c r="XBL36" s="228"/>
      <c r="XBM36" s="227"/>
      <c r="XBN36" s="228"/>
      <c r="XBO36" s="227"/>
      <c r="XBP36" s="228"/>
      <c r="XBQ36" s="227"/>
      <c r="XBR36" s="228"/>
      <c r="XBS36" s="227"/>
      <c r="XBT36" s="228"/>
      <c r="XBU36" s="227"/>
      <c r="XBV36" s="228"/>
      <c r="XBW36" s="227"/>
      <c r="XBX36" s="228"/>
      <c r="XBY36" s="227"/>
      <c r="XBZ36" s="228"/>
      <c r="XCA36" s="227"/>
      <c r="XCB36" s="228"/>
      <c r="XCC36" s="227"/>
      <c r="XCD36" s="228"/>
      <c r="XCE36" s="227"/>
      <c r="XCF36" s="228"/>
      <c r="XCG36" s="227"/>
      <c r="XCH36" s="228"/>
      <c r="XCI36" s="227"/>
      <c r="XCJ36" s="228"/>
      <c r="XCK36" s="227"/>
      <c r="XCL36" s="228"/>
      <c r="XCM36" s="227"/>
      <c r="XCN36" s="228"/>
      <c r="XCO36" s="227"/>
      <c r="XCP36" s="228"/>
      <c r="XCQ36" s="227"/>
      <c r="XCR36" s="228"/>
      <c r="XCS36" s="227"/>
      <c r="XCT36" s="228"/>
      <c r="XCU36" s="227"/>
      <c r="XCV36" s="228"/>
      <c r="XCW36" s="227"/>
      <c r="XCX36" s="228"/>
      <c r="XCY36" s="227"/>
      <c r="XCZ36" s="228"/>
      <c r="XDA36" s="227"/>
      <c r="XDB36" s="228"/>
      <c r="XDC36" s="227"/>
      <c r="XDD36" s="228"/>
      <c r="XDE36" s="227"/>
      <c r="XDF36" s="228"/>
      <c r="XDG36" s="227"/>
      <c r="XDH36" s="228"/>
      <c r="XDI36" s="227"/>
      <c r="XDJ36" s="228"/>
      <c r="XDK36" s="227"/>
      <c r="XDL36" s="228"/>
      <c r="XDM36" s="227"/>
      <c r="XDN36" s="228"/>
      <c r="XDO36" s="227"/>
      <c r="XDP36" s="228"/>
      <c r="XDQ36" s="227"/>
      <c r="XDR36" s="228"/>
      <c r="XDS36" s="227"/>
      <c r="XDT36" s="228"/>
      <c r="XDU36" s="227"/>
      <c r="XDV36" s="228"/>
      <c r="XDW36" s="227"/>
      <c r="XDX36" s="228"/>
      <c r="XDY36" s="227"/>
      <c r="XDZ36" s="228"/>
      <c r="XEA36" s="227"/>
      <c r="XEB36" s="228"/>
      <c r="XEC36" s="227"/>
      <c r="XED36" s="228"/>
      <c r="XEE36" s="227"/>
      <c r="XEF36" s="228"/>
      <c r="XEG36" s="227"/>
      <c r="XEH36" s="228"/>
      <c r="XEI36" s="227"/>
      <c r="XEJ36" s="228"/>
      <c r="XEK36" s="227"/>
      <c r="XEL36" s="228"/>
      <c r="XEM36" s="227"/>
      <c r="XEN36" s="228"/>
      <c r="XEO36" s="227"/>
      <c r="XEP36" s="228"/>
      <c r="XEQ36" s="227"/>
      <c r="XER36" s="228"/>
      <c r="XES36" s="227"/>
      <c r="XET36" s="228"/>
      <c r="XEU36" s="227"/>
      <c r="XEV36" s="228"/>
      <c r="XEW36" s="227"/>
      <c r="XEX36" s="228"/>
      <c r="XEY36" s="227"/>
      <c r="XEZ36" s="228"/>
      <c r="XFA36" s="227"/>
      <c r="XFB36" s="228"/>
      <c r="XFC36" s="227"/>
      <c r="XFD36" s="228"/>
    </row>
    <row r="37" spans="1:16384" x14ac:dyDescent="0.25">
      <c r="G37" s="71"/>
      <c r="H37" s="71"/>
      <c r="I37" s="71"/>
      <c r="J37" s="76"/>
      <c r="K37" s="78"/>
      <c r="L37" s="79"/>
      <c r="M37" s="202"/>
      <c r="N37" s="206"/>
      <c r="P37" s="29"/>
      <c r="Q37" s="75"/>
      <c r="R37" s="176"/>
      <c r="S37" s="169"/>
    </row>
    <row r="38" spans="1:16384" x14ac:dyDescent="0.25">
      <c r="G38" s="71"/>
      <c r="H38" s="71"/>
      <c r="I38" s="71"/>
      <c r="J38" s="76"/>
      <c r="K38" s="78"/>
      <c r="L38" s="79"/>
      <c r="M38" s="202"/>
      <c r="N38" s="206"/>
      <c r="P38" s="29"/>
      <c r="Q38" s="71"/>
      <c r="R38" s="169"/>
      <c r="S38" s="169"/>
    </row>
    <row r="39" spans="1:16384" x14ac:dyDescent="0.25">
      <c r="A39" s="17" t="s">
        <v>246</v>
      </c>
      <c r="B39" s="15"/>
      <c r="C39" s="72"/>
      <c r="D39" s="72"/>
      <c r="E39" s="80"/>
      <c r="F39" s="80"/>
      <c r="G39" s="80"/>
      <c r="H39" s="80"/>
      <c r="I39" s="81"/>
      <c r="J39" s="72"/>
      <c r="K39" s="73"/>
      <c r="L39" s="74"/>
      <c r="M39" s="199"/>
      <c r="N39" s="207"/>
      <c r="O39" s="27"/>
      <c r="P39" s="69"/>
      <c r="Q39" s="71"/>
      <c r="R39" s="169"/>
      <c r="S39" s="169"/>
      <c r="T39" s="28"/>
    </row>
    <row r="40" spans="1:16384" s="43" customFormat="1" ht="75" x14ac:dyDescent="0.25">
      <c r="A40" s="46" t="s">
        <v>25</v>
      </c>
      <c r="B40" s="46" t="s">
        <v>292</v>
      </c>
      <c r="C40" s="46" t="s">
        <v>28</v>
      </c>
      <c r="D40" s="46" t="s">
        <v>162</v>
      </c>
      <c r="E40" s="46" t="s">
        <v>154</v>
      </c>
      <c r="F40" s="46" t="s">
        <v>200</v>
      </c>
      <c r="G40" s="46" t="s">
        <v>198</v>
      </c>
      <c r="H40" s="46" t="s">
        <v>199</v>
      </c>
      <c r="I40" s="46" t="s">
        <v>156</v>
      </c>
      <c r="J40" s="46" t="s">
        <v>187</v>
      </c>
      <c r="K40" s="46" t="s">
        <v>155</v>
      </c>
      <c r="L40" s="46" t="s">
        <v>197</v>
      </c>
      <c r="M40" s="234" t="s">
        <v>29</v>
      </c>
      <c r="N40" s="234" t="s">
        <v>30</v>
      </c>
      <c r="O40" s="46" t="s">
        <v>27</v>
      </c>
      <c r="P40" s="235" t="s">
        <v>34</v>
      </c>
      <c r="Q40" s="39" t="s">
        <v>256</v>
      </c>
      <c r="R40" s="223" t="s">
        <v>205</v>
      </c>
      <c r="S40" s="233" t="s">
        <v>276</v>
      </c>
      <c r="T40" s="97"/>
      <c r="U40" s="97"/>
      <c r="V40" s="97"/>
      <c r="W40" s="97"/>
    </row>
    <row r="41" spans="1:16384" s="232" customFormat="1" x14ac:dyDescent="0.25">
      <c r="A41" s="145"/>
      <c r="B41" s="146"/>
      <c r="C41" s="145"/>
      <c r="D41" s="146"/>
      <c r="E41" s="145"/>
      <c r="F41" s="146"/>
      <c r="G41" s="145"/>
      <c r="H41" s="146"/>
      <c r="I41" s="145"/>
      <c r="J41" s="146"/>
      <c r="K41" s="145"/>
      <c r="L41" s="146"/>
      <c r="M41" s="200"/>
      <c r="N41" s="205"/>
      <c r="O41" s="145"/>
      <c r="P41" s="208"/>
      <c r="Q41" s="229" t="str">
        <f>IF(N41="","",N41/P41)</f>
        <v/>
      </c>
      <c r="R41" s="230" t="str">
        <f>IF(A41="","",IF(AND(F41="Yes",G41="Yes",H41="Yes",I41="Yes",J41="Yes",K41="Yes",L41="Yes"),"Yes","No"))</f>
        <v/>
      </c>
      <c r="S41" s="231" t="s">
        <v>188</v>
      </c>
      <c r="T41" s="228"/>
      <c r="U41" s="227"/>
      <c r="V41" s="228"/>
      <c r="W41" s="227"/>
      <c r="X41" s="228"/>
      <c r="Y41" s="227"/>
      <c r="Z41" s="228"/>
      <c r="AA41" s="227"/>
      <c r="AB41" s="228"/>
      <c r="AC41" s="227"/>
      <c r="AD41" s="228"/>
      <c r="AE41" s="227"/>
      <c r="AF41" s="228"/>
      <c r="AG41" s="227"/>
      <c r="AH41" s="228"/>
      <c r="AI41" s="227"/>
      <c r="AJ41" s="228"/>
      <c r="AK41" s="227"/>
      <c r="AL41" s="228"/>
      <c r="AM41" s="227"/>
      <c r="AN41" s="228"/>
      <c r="AO41" s="227"/>
      <c r="AP41" s="228"/>
      <c r="AQ41" s="227"/>
      <c r="AR41" s="228"/>
      <c r="AS41" s="227"/>
      <c r="AT41" s="228"/>
      <c r="AU41" s="227"/>
      <c r="AV41" s="228"/>
      <c r="AW41" s="227"/>
      <c r="AX41" s="228"/>
      <c r="AY41" s="227"/>
      <c r="AZ41" s="228"/>
      <c r="BA41" s="227"/>
      <c r="BB41" s="228"/>
      <c r="BC41" s="227"/>
      <c r="BD41" s="228"/>
      <c r="BE41" s="227"/>
      <c r="BF41" s="228"/>
      <c r="BG41" s="227"/>
      <c r="BH41" s="228"/>
      <c r="BI41" s="227"/>
      <c r="BJ41" s="228"/>
      <c r="BK41" s="227"/>
      <c r="BL41" s="228"/>
      <c r="BM41" s="227"/>
      <c r="BN41" s="228"/>
      <c r="BO41" s="227"/>
      <c r="BP41" s="228"/>
      <c r="BQ41" s="227"/>
      <c r="BR41" s="228"/>
      <c r="BS41" s="227"/>
      <c r="BT41" s="228"/>
      <c r="BU41" s="227"/>
      <c r="BV41" s="228"/>
      <c r="BW41" s="227"/>
      <c r="BX41" s="228"/>
      <c r="BY41" s="227"/>
      <c r="BZ41" s="228"/>
      <c r="CA41" s="227"/>
      <c r="CB41" s="228"/>
      <c r="CC41" s="227"/>
      <c r="CD41" s="228"/>
      <c r="CE41" s="227"/>
      <c r="CF41" s="228"/>
      <c r="CG41" s="227"/>
      <c r="CH41" s="228"/>
      <c r="CI41" s="227"/>
      <c r="CJ41" s="228"/>
      <c r="CK41" s="227"/>
      <c r="CL41" s="228"/>
      <c r="CM41" s="227"/>
      <c r="CN41" s="228"/>
      <c r="CO41" s="227"/>
      <c r="CP41" s="228"/>
      <c r="CQ41" s="227"/>
      <c r="CR41" s="228"/>
      <c r="CS41" s="227"/>
      <c r="CT41" s="228"/>
      <c r="CU41" s="227"/>
      <c r="CV41" s="228"/>
      <c r="CW41" s="227"/>
      <c r="CX41" s="228"/>
      <c r="CY41" s="227"/>
      <c r="CZ41" s="228"/>
      <c r="DA41" s="227"/>
      <c r="DB41" s="228"/>
      <c r="DC41" s="227"/>
      <c r="DD41" s="228"/>
      <c r="DE41" s="227"/>
      <c r="DF41" s="228"/>
      <c r="DG41" s="227"/>
      <c r="DH41" s="228"/>
      <c r="DI41" s="227"/>
      <c r="DJ41" s="228"/>
      <c r="DK41" s="227"/>
      <c r="DL41" s="228"/>
      <c r="DM41" s="227"/>
      <c r="DN41" s="228"/>
      <c r="DO41" s="227"/>
      <c r="DP41" s="228"/>
      <c r="DQ41" s="227"/>
      <c r="DR41" s="228"/>
      <c r="DS41" s="227"/>
      <c r="DT41" s="228"/>
      <c r="DU41" s="227"/>
      <c r="DV41" s="228"/>
      <c r="DW41" s="227"/>
      <c r="DX41" s="228"/>
      <c r="DY41" s="227"/>
      <c r="DZ41" s="228"/>
      <c r="EA41" s="227"/>
      <c r="EB41" s="228"/>
      <c r="EC41" s="227"/>
      <c r="ED41" s="228"/>
      <c r="EE41" s="227"/>
      <c r="EF41" s="228"/>
      <c r="EG41" s="227"/>
      <c r="EH41" s="228"/>
      <c r="EI41" s="227"/>
      <c r="EJ41" s="228"/>
      <c r="EK41" s="227"/>
      <c r="EL41" s="228"/>
      <c r="EM41" s="227"/>
      <c r="EN41" s="228"/>
      <c r="EO41" s="227"/>
      <c r="EP41" s="228"/>
      <c r="EQ41" s="227"/>
      <c r="ER41" s="228"/>
      <c r="ES41" s="227"/>
      <c r="ET41" s="228"/>
      <c r="EU41" s="227"/>
      <c r="EV41" s="228"/>
      <c r="EW41" s="227"/>
      <c r="EX41" s="228"/>
      <c r="EY41" s="227"/>
      <c r="EZ41" s="228"/>
      <c r="FA41" s="227"/>
      <c r="FB41" s="228"/>
      <c r="FC41" s="227"/>
      <c r="FD41" s="228"/>
      <c r="FE41" s="227"/>
      <c r="FF41" s="228"/>
      <c r="FG41" s="227"/>
      <c r="FH41" s="228"/>
      <c r="FI41" s="227"/>
      <c r="FJ41" s="228"/>
      <c r="FK41" s="227"/>
      <c r="FL41" s="228"/>
      <c r="FM41" s="227"/>
      <c r="FN41" s="228"/>
      <c r="FO41" s="227"/>
      <c r="FP41" s="228"/>
      <c r="FQ41" s="227"/>
      <c r="FR41" s="228"/>
      <c r="FS41" s="227"/>
      <c r="FT41" s="228"/>
      <c r="FU41" s="227"/>
      <c r="FV41" s="228"/>
      <c r="FW41" s="227"/>
      <c r="FX41" s="228"/>
      <c r="FY41" s="227"/>
      <c r="FZ41" s="228"/>
      <c r="GA41" s="227"/>
      <c r="GB41" s="228"/>
      <c r="GC41" s="227"/>
      <c r="GD41" s="228"/>
      <c r="GE41" s="227"/>
      <c r="GF41" s="228"/>
      <c r="GG41" s="227"/>
      <c r="GH41" s="228"/>
      <c r="GI41" s="227"/>
      <c r="GJ41" s="228"/>
      <c r="GK41" s="227"/>
      <c r="GL41" s="228"/>
      <c r="GM41" s="227"/>
      <c r="GN41" s="228"/>
      <c r="GO41" s="227"/>
      <c r="GP41" s="228"/>
      <c r="GQ41" s="227"/>
      <c r="GR41" s="228"/>
      <c r="GS41" s="227"/>
      <c r="GT41" s="228"/>
      <c r="GU41" s="227"/>
      <c r="GV41" s="228"/>
      <c r="GW41" s="227"/>
      <c r="GX41" s="228"/>
      <c r="GY41" s="227"/>
      <c r="GZ41" s="228"/>
      <c r="HA41" s="227"/>
      <c r="HB41" s="228"/>
      <c r="HC41" s="227"/>
      <c r="HD41" s="228"/>
      <c r="HE41" s="227"/>
      <c r="HF41" s="228"/>
      <c r="HG41" s="227"/>
      <c r="HH41" s="228"/>
      <c r="HI41" s="227"/>
      <c r="HJ41" s="228"/>
      <c r="HK41" s="227"/>
      <c r="HL41" s="228"/>
      <c r="HM41" s="227"/>
      <c r="HN41" s="228"/>
      <c r="HO41" s="227"/>
      <c r="HP41" s="228"/>
      <c r="HQ41" s="227"/>
      <c r="HR41" s="228"/>
      <c r="HS41" s="227"/>
      <c r="HT41" s="228"/>
      <c r="HU41" s="227"/>
      <c r="HV41" s="228"/>
      <c r="HW41" s="227"/>
      <c r="HX41" s="228"/>
      <c r="HY41" s="227"/>
      <c r="HZ41" s="228"/>
      <c r="IA41" s="227"/>
      <c r="IB41" s="228"/>
      <c r="IC41" s="227"/>
      <c r="ID41" s="228"/>
      <c r="IE41" s="227"/>
      <c r="IF41" s="228"/>
      <c r="IG41" s="227"/>
      <c r="IH41" s="228"/>
      <c r="II41" s="227"/>
      <c r="IJ41" s="228"/>
      <c r="IK41" s="227"/>
      <c r="IL41" s="228"/>
      <c r="IM41" s="227"/>
      <c r="IN41" s="228"/>
      <c r="IO41" s="227"/>
      <c r="IP41" s="228"/>
      <c r="IQ41" s="227"/>
      <c r="IR41" s="228"/>
      <c r="IS41" s="227"/>
      <c r="IT41" s="228"/>
      <c r="IU41" s="227"/>
      <c r="IV41" s="228"/>
      <c r="IW41" s="227"/>
      <c r="IX41" s="228"/>
      <c r="IY41" s="227"/>
      <c r="IZ41" s="228"/>
      <c r="JA41" s="227"/>
      <c r="JB41" s="228"/>
      <c r="JC41" s="227"/>
      <c r="JD41" s="228"/>
      <c r="JE41" s="227"/>
      <c r="JF41" s="228"/>
      <c r="JG41" s="227"/>
      <c r="JH41" s="228"/>
      <c r="JI41" s="227"/>
      <c r="JJ41" s="228"/>
      <c r="JK41" s="227"/>
      <c r="JL41" s="228"/>
      <c r="JM41" s="227"/>
      <c r="JN41" s="228"/>
      <c r="JO41" s="227"/>
      <c r="JP41" s="228"/>
      <c r="JQ41" s="227"/>
      <c r="JR41" s="228"/>
      <c r="JS41" s="227"/>
      <c r="JT41" s="228"/>
      <c r="JU41" s="227"/>
      <c r="JV41" s="228"/>
      <c r="JW41" s="227"/>
      <c r="JX41" s="228"/>
      <c r="JY41" s="227"/>
      <c r="JZ41" s="228"/>
      <c r="KA41" s="227"/>
      <c r="KB41" s="228"/>
      <c r="KC41" s="227"/>
      <c r="KD41" s="228"/>
      <c r="KE41" s="227"/>
      <c r="KF41" s="228"/>
      <c r="KG41" s="227"/>
      <c r="KH41" s="228"/>
      <c r="KI41" s="227"/>
      <c r="KJ41" s="228"/>
      <c r="KK41" s="227"/>
      <c r="KL41" s="228"/>
      <c r="KM41" s="227"/>
      <c r="KN41" s="228"/>
      <c r="KO41" s="227"/>
      <c r="KP41" s="228"/>
      <c r="KQ41" s="227"/>
      <c r="KR41" s="228"/>
      <c r="KS41" s="227"/>
      <c r="KT41" s="228"/>
      <c r="KU41" s="227"/>
      <c r="KV41" s="228"/>
      <c r="KW41" s="227"/>
      <c r="KX41" s="228"/>
      <c r="KY41" s="227"/>
      <c r="KZ41" s="228"/>
      <c r="LA41" s="227"/>
      <c r="LB41" s="228"/>
      <c r="LC41" s="227"/>
      <c r="LD41" s="228"/>
      <c r="LE41" s="227"/>
      <c r="LF41" s="228"/>
      <c r="LG41" s="227"/>
      <c r="LH41" s="228"/>
      <c r="LI41" s="227"/>
      <c r="LJ41" s="228"/>
      <c r="LK41" s="227"/>
      <c r="LL41" s="228"/>
      <c r="LM41" s="227"/>
      <c r="LN41" s="228"/>
      <c r="LO41" s="227"/>
      <c r="LP41" s="228"/>
      <c r="LQ41" s="227"/>
      <c r="LR41" s="228"/>
      <c r="LS41" s="227"/>
      <c r="LT41" s="228"/>
      <c r="LU41" s="227"/>
      <c r="LV41" s="228"/>
      <c r="LW41" s="227"/>
      <c r="LX41" s="228"/>
      <c r="LY41" s="227"/>
      <c r="LZ41" s="228"/>
      <c r="MA41" s="227"/>
      <c r="MB41" s="228"/>
      <c r="MC41" s="227"/>
      <c r="MD41" s="228"/>
      <c r="ME41" s="227"/>
      <c r="MF41" s="228"/>
      <c r="MG41" s="227"/>
      <c r="MH41" s="228"/>
      <c r="MI41" s="227"/>
      <c r="MJ41" s="228"/>
      <c r="MK41" s="227"/>
      <c r="ML41" s="228"/>
      <c r="MM41" s="227"/>
      <c r="MN41" s="228"/>
      <c r="MO41" s="227"/>
      <c r="MP41" s="228"/>
      <c r="MQ41" s="227"/>
      <c r="MR41" s="228"/>
      <c r="MS41" s="227"/>
      <c r="MT41" s="228"/>
      <c r="MU41" s="227"/>
      <c r="MV41" s="228"/>
      <c r="MW41" s="227"/>
      <c r="MX41" s="228"/>
      <c r="MY41" s="227"/>
      <c r="MZ41" s="228"/>
      <c r="NA41" s="227"/>
      <c r="NB41" s="228"/>
      <c r="NC41" s="227"/>
      <c r="ND41" s="228"/>
      <c r="NE41" s="227"/>
      <c r="NF41" s="228"/>
      <c r="NG41" s="227"/>
      <c r="NH41" s="228"/>
      <c r="NI41" s="227"/>
      <c r="NJ41" s="228"/>
      <c r="NK41" s="227"/>
      <c r="NL41" s="228"/>
      <c r="NM41" s="227"/>
      <c r="NN41" s="228"/>
      <c r="NO41" s="227"/>
      <c r="NP41" s="228"/>
      <c r="NQ41" s="227"/>
      <c r="NR41" s="228"/>
      <c r="NS41" s="227"/>
      <c r="NT41" s="228"/>
      <c r="NU41" s="227"/>
      <c r="NV41" s="228"/>
      <c r="NW41" s="227"/>
      <c r="NX41" s="228"/>
      <c r="NY41" s="227"/>
      <c r="NZ41" s="228"/>
      <c r="OA41" s="227"/>
      <c r="OB41" s="228"/>
      <c r="OC41" s="227"/>
      <c r="OD41" s="228"/>
      <c r="OE41" s="227"/>
      <c r="OF41" s="228"/>
      <c r="OG41" s="227"/>
      <c r="OH41" s="228"/>
      <c r="OI41" s="227"/>
      <c r="OJ41" s="228"/>
      <c r="OK41" s="227"/>
      <c r="OL41" s="228"/>
      <c r="OM41" s="227"/>
      <c r="ON41" s="228"/>
      <c r="OO41" s="227"/>
      <c r="OP41" s="228"/>
      <c r="OQ41" s="227"/>
      <c r="OR41" s="228"/>
      <c r="OS41" s="227"/>
      <c r="OT41" s="228"/>
      <c r="OU41" s="227"/>
      <c r="OV41" s="228"/>
      <c r="OW41" s="227"/>
      <c r="OX41" s="228"/>
      <c r="OY41" s="227"/>
      <c r="OZ41" s="228"/>
      <c r="PA41" s="227"/>
      <c r="PB41" s="228"/>
      <c r="PC41" s="227"/>
      <c r="PD41" s="228"/>
      <c r="PE41" s="227"/>
      <c r="PF41" s="228"/>
      <c r="PG41" s="227"/>
      <c r="PH41" s="228"/>
      <c r="PI41" s="227"/>
      <c r="PJ41" s="228"/>
      <c r="PK41" s="227"/>
      <c r="PL41" s="228"/>
      <c r="PM41" s="227"/>
      <c r="PN41" s="228"/>
      <c r="PO41" s="227"/>
      <c r="PP41" s="228"/>
      <c r="PQ41" s="227"/>
      <c r="PR41" s="228"/>
      <c r="PS41" s="227"/>
      <c r="PT41" s="228"/>
      <c r="PU41" s="227"/>
      <c r="PV41" s="228"/>
      <c r="PW41" s="227"/>
      <c r="PX41" s="228"/>
      <c r="PY41" s="227"/>
      <c r="PZ41" s="228"/>
      <c r="QA41" s="227"/>
      <c r="QB41" s="228"/>
      <c r="QC41" s="227"/>
      <c r="QD41" s="228"/>
      <c r="QE41" s="227"/>
      <c r="QF41" s="228"/>
      <c r="QG41" s="227"/>
      <c r="QH41" s="228"/>
      <c r="QI41" s="227"/>
      <c r="QJ41" s="228"/>
      <c r="QK41" s="227"/>
      <c r="QL41" s="228"/>
      <c r="QM41" s="227"/>
      <c r="QN41" s="228"/>
      <c r="QO41" s="227"/>
      <c r="QP41" s="228"/>
      <c r="QQ41" s="227"/>
      <c r="QR41" s="228"/>
      <c r="QS41" s="227"/>
      <c r="QT41" s="228"/>
      <c r="QU41" s="227"/>
      <c r="QV41" s="228"/>
      <c r="QW41" s="227"/>
      <c r="QX41" s="228"/>
      <c r="QY41" s="227"/>
      <c r="QZ41" s="228"/>
      <c r="RA41" s="227"/>
      <c r="RB41" s="228"/>
      <c r="RC41" s="227"/>
      <c r="RD41" s="228"/>
      <c r="RE41" s="227"/>
      <c r="RF41" s="228"/>
      <c r="RG41" s="227"/>
      <c r="RH41" s="228"/>
      <c r="RI41" s="227"/>
      <c r="RJ41" s="228"/>
      <c r="RK41" s="227"/>
      <c r="RL41" s="228"/>
      <c r="RM41" s="227"/>
      <c r="RN41" s="228"/>
      <c r="RO41" s="227"/>
      <c r="RP41" s="228"/>
      <c r="RQ41" s="227"/>
      <c r="RR41" s="228"/>
      <c r="RS41" s="227"/>
      <c r="RT41" s="228"/>
      <c r="RU41" s="227"/>
      <c r="RV41" s="228"/>
      <c r="RW41" s="227"/>
      <c r="RX41" s="228"/>
      <c r="RY41" s="227"/>
      <c r="RZ41" s="228"/>
      <c r="SA41" s="227"/>
      <c r="SB41" s="228"/>
      <c r="SC41" s="227"/>
      <c r="SD41" s="228"/>
      <c r="SE41" s="227"/>
      <c r="SF41" s="228"/>
      <c r="SG41" s="227"/>
      <c r="SH41" s="228"/>
      <c r="SI41" s="227"/>
      <c r="SJ41" s="228"/>
      <c r="SK41" s="227"/>
      <c r="SL41" s="228"/>
      <c r="SM41" s="227"/>
      <c r="SN41" s="228"/>
      <c r="SO41" s="227"/>
      <c r="SP41" s="228"/>
      <c r="SQ41" s="227"/>
      <c r="SR41" s="228"/>
      <c r="SS41" s="227"/>
      <c r="ST41" s="228"/>
      <c r="SU41" s="227"/>
      <c r="SV41" s="228"/>
      <c r="SW41" s="227"/>
      <c r="SX41" s="228"/>
      <c r="SY41" s="227"/>
      <c r="SZ41" s="228"/>
      <c r="TA41" s="227"/>
      <c r="TB41" s="228"/>
      <c r="TC41" s="227"/>
      <c r="TD41" s="228"/>
      <c r="TE41" s="227"/>
      <c r="TF41" s="228"/>
      <c r="TG41" s="227"/>
      <c r="TH41" s="228"/>
      <c r="TI41" s="227"/>
      <c r="TJ41" s="228"/>
      <c r="TK41" s="227"/>
      <c r="TL41" s="228"/>
      <c r="TM41" s="227"/>
      <c r="TN41" s="228"/>
      <c r="TO41" s="227"/>
      <c r="TP41" s="228"/>
      <c r="TQ41" s="227"/>
      <c r="TR41" s="228"/>
      <c r="TS41" s="227"/>
      <c r="TT41" s="228"/>
      <c r="TU41" s="227"/>
      <c r="TV41" s="228"/>
      <c r="TW41" s="227"/>
      <c r="TX41" s="228"/>
      <c r="TY41" s="227"/>
      <c r="TZ41" s="228"/>
      <c r="UA41" s="227"/>
      <c r="UB41" s="228"/>
      <c r="UC41" s="227"/>
      <c r="UD41" s="228"/>
      <c r="UE41" s="227"/>
      <c r="UF41" s="228"/>
      <c r="UG41" s="227"/>
      <c r="UH41" s="228"/>
      <c r="UI41" s="227"/>
      <c r="UJ41" s="228"/>
      <c r="UK41" s="227"/>
      <c r="UL41" s="228"/>
      <c r="UM41" s="227"/>
      <c r="UN41" s="228"/>
      <c r="UO41" s="227"/>
      <c r="UP41" s="228"/>
      <c r="UQ41" s="227"/>
      <c r="UR41" s="228"/>
      <c r="US41" s="227"/>
      <c r="UT41" s="228"/>
      <c r="UU41" s="227"/>
      <c r="UV41" s="228"/>
      <c r="UW41" s="227"/>
      <c r="UX41" s="228"/>
      <c r="UY41" s="227"/>
      <c r="UZ41" s="228"/>
      <c r="VA41" s="227"/>
      <c r="VB41" s="228"/>
      <c r="VC41" s="227"/>
      <c r="VD41" s="228"/>
      <c r="VE41" s="227"/>
      <c r="VF41" s="228"/>
      <c r="VG41" s="227"/>
      <c r="VH41" s="228"/>
      <c r="VI41" s="227"/>
      <c r="VJ41" s="228"/>
      <c r="VK41" s="227"/>
      <c r="VL41" s="228"/>
      <c r="VM41" s="227"/>
      <c r="VN41" s="228"/>
      <c r="VO41" s="227"/>
      <c r="VP41" s="228"/>
      <c r="VQ41" s="227"/>
      <c r="VR41" s="228"/>
      <c r="VS41" s="227"/>
      <c r="VT41" s="228"/>
      <c r="VU41" s="227"/>
      <c r="VV41" s="228"/>
      <c r="VW41" s="227"/>
      <c r="VX41" s="228"/>
      <c r="VY41" s="227"/>
      <c r="VZ41" s="228"/>
      <c r="WA41" s="227"/>
      <c r="WB41" s="228"/>
      <c r="WC41" s="227"/>
      <c r="WD41" s="228"/>
      <c r="WE41" s="227"/>
      <c r="WF41" s="228"/>
      <c r="WG41" s="227"/>
      <c r="WH41" s="228"/>
      <c r="WI41" s="227"/>
      <c r="WJ41" s="228"/>
      <c r="WK41" s="227"/>
      <c r="WL41" s="228"/>
      <c r="WM41" s="227"/>
      <c r="WN41" s="228"/>
      <c r="WO41" s="227"/>
      <c r="WP41" s="228"/>
      <c r="WQ41" s="227"/>
      <c r="WR41" s="228"/>
      <c r="WS41" s="227"/>
      <c r="WT41" s="228"/>
      <c r="WU41" s="227"/>
      <c r="WV41" s="228"/>
      <c r="WW41" s="227"/>
      <c r="WX41" s="228"/>
      <c r="WY41" s="227"/>
      <c r="WZ41" s="228"/>
      <c r="XA41" s="227"/>
      <c r="XB41" s="228"/>
      <c r="XC41" s="227"/>
      <c r="XD41" s="228"/>
      <c r="XE41" s="227"/>
      <c r="XF41" s="228"/>
      <c r="XG41" s="227"/>
      <c r="XH41" s="228"/>
      <c r="XI41" s="227"/>
      <c r="XJ41" s="228"/>
      <c r="XK41" s="227"/>
      <c r="XL41" s="228"/>
      <c r="XM41" s="227"/>
      <c r="XN41" s="228"/>
      <c r="XO41" s="227"/>
      <c r="XP41" s="228"/>
      <c r="XQ41" s="227"/>
      <c r="XR41" s="228"/>
      <c r="XS41" s="227"/>
      <c r="XT41" s="228"/>
      <c r="XU41" s="227"/>
      <c r="XV41" s="228"/>
      <c r="XW41" s="227"/>
      <c r="XX41" s="228"/>
      <c r="XY41" s="227"/>
      <c r="XZ41" s="228"/>
      <c r="YA41" s="227"/>
      <c r="YB41" s="228"/>
      <c r="YC41" s="227"/>
      <c r="YD41" s="228"/>
      <c r="YE41" s="227"/>
      <c r="YF41" s="228"/>
      <c r="YG41" s="227"/>
      <c r="YH41" s="228"/>
      <c r="YI41" s="227"/>
      <c r="YJ41" s="228"/>
      <c r="YK41" s="227"/>
      <c r="YL41" s="228"/>
      <c r="YM41" s="227"/>
      <c r="YN41" s="228"/>
      <c r="YO41" s="227"/>
      <c r="YP41" s="228"/>
      <c r="YQ41" s="227"/>
      <c r="YR41" s="228"/>
      <c r="YS41" s="227"/>
      <c r="YT41" s="228"/>
      <c r="YU41" s="227"/>
      <c r="YV41" s="228"/>
      <c r="YW41" s="227"/>
      <c r="YX41" s="228"/>
      <c r="YY41" s="227"/>
      <c r="YZ41" s="228"/>
      <c r="ZA41" s="227"/>
      <c r="ZB41" s="228"/>
      <c r="ZC41" s="227"/>
      <c r="ZD41" s="228"/>
      <c r="ZE41" s="227"/>
      <c r="ZF41" s="228"/>
      <c r="ZG41" s="227"/>
      <c r="ZH41" s="228"/>
      <c r="ZI41" s="227"/>
      <c r="ZJ41" s="228"/>
      <c r="ZK41" s="227"/>
      <c r="ZL41" s="228"/>
      <c r="ZM41" s="227"/>
      <c r="ZN41" s="228"/>
      <c r="ZO41" s="227"/>
      <c r="ZP41" s="228"/>
      <c r="ZQ41" s="227"/>
      <c r="ZR41" s="228"/>
      <c r="ZS41" s="227"/>
      <c r="ZT41" s="228"/>
      <c r="ZU41" s="227"/>
      <c r="ZV41" s="228"/>
      <c r="ZW41" s="227"/>
      <c r="ZX41" s="228"/>
      <c r="ZY41" s="227"/>
      <c r="ZZ41" s="228"/>
      <c r="AAA41" s="227"/>
      <c r="AAB41" s="228"/>
      <c r="AAC41" s="227"/>
      <c r="AAD41" s="228"/>
      <c r="AAE41" s="227"/>
      <c r="AAF41" s="228"/>
      <c r="AAG41" s="227"/>
      <c r="AAH41" s="228"/>
      <c r="AAI41" s="227"/>
      <c r="AAJ41" s="228"/>
      <c r="AAK41" s="227"/>
      <c r="AAL41" s="228"/>
      <c r="AAM41" s="227"/>
      <c r="AAN41" s="228"/>
      <c r="AAO41" s="227"/>
      <c r="AAP41" s="228"/>
      <c r="AAQ41" s="227"/>
      <c r="AAR41" s="228"/>
      <c r="AAS41" s="227"/>
      <c r="AAT41" s="228"/>
      <c r="AAU41" s="227"/>
      <c r="AAV41" s="228"/>
      <c r="AAW41" s="227"/>
      <c r="AAX41" s="228"/>
      <c r="AAY41" s="227"/>
      <c r="AAZ41" s="228"/>
      <c r="ABA41" s="227"/>
      <c r="ABB41" s="228"/>
      <c r="ABC41" s="227"/>
      <c r="ABD41" s="228"/>
      <c r="ABE41" s="227"/>
      <c r="ABF41" s="228"/>
      <c r="ABG41" s="227"/>
      <c r="ABH41" s="228"/>
      <c r="ABI41" s="227"/>
      <c r="ABJ41" s="228"/>
      <c r="ABK41" s="227"/>
      <c r="ABL41" s="228"/>
      <c r="ABM41" s="227"/>
      <c r="ABN41" s="228"/>
      <c r="ABO41" s="227"/>
      <c r="ABP41" s="228"/>
      <c r="ABQ41" s="227"/>
      <c r="ABR41" s="228"/>
      <c r="ABS41" s="227"/>
      <c r="ABT41" s="228"/>
      <c r="ABU41" s="227"/>
      <c r="ABV41" s="228"/>
      <c r="ABW41" s="227"/>
      <c r="ABX41" s="228"/>
      <c r="ABY41" s="227"/>
      <c r="ABZ41" s="228"/>
      <c r="ACA41" s="227"/>
      <c r="ACB41" s="228"/>
      <c r="ACC41" s="227"/>
      <c r="ACD41" s="228"/>
      <c r="ACE41" s="227"/>
      <c r="ACF41" s="228"/>
      <c r="ACG41" s="227"/>
      <c r="ACH41" s="228"/>
      <c r="ACI41" s="227"/>
      <c r="ACJ41" s="228"/>
      <c r="ACK41" s="227"/>
      <c r="ACL41" s="228"/>
      <c r="ACM41" s="227"/>
      <c r="ACN41" s="228"/>
      <c r="ACO41" s="227"/>
      <c r="ACP41" s="228"/>
      <c r="ACQ41" s="227"/>
      <c r="ACR41" s="228"/>
      <c r="ACS41" s="227"/>
      <c r="ACT41" s="228"/>
      <c r="ACU41" s="227"/>
      <c r="ACV41" s="228"/>
      <c r="ACW41" s="227"/>
      <c r="ACX41" s="228"/>
      <c r="ACY41" s="227"/>
      <c r="ACZ41" s="228"/>
      <c r="ADA41" s="227"/>
      <c r="ADB41" s="228"/>
      <c r="ADC41" s="227"/>
      <c r="ADD41" s="228"/>
      <c r="ADE41" s="227"/>
      <c r="ADF41" s="228"/>
      <c r="ADG41" s="227"/>
      <c r="ADH41" s="228"/>
      <c r="ADI41" s="227"/>
      <c r="ADJ41" s="228"/>
      <c r="ADK41" s="227"/>
      <c r="ADL41" s="228"/>
      <c r="ADM41" s="227"/>
      <c r="ADN41" s="228"/>
      <c r="ADO41" s="227"/>
      <c r="ADP41" s="228"/>
      <c r="ADQ41" s="227"/>
      <c r="ADR41" s="228"/>
      <c r="ADS41" s="227"/>
      <c r="ADT41" s="228"/>
      <c r="ADU41" s="227"/>
      <c r="ADV41" s="228"/>
      <c r="ADW41" s="227"/>
      <c r="ADX41" s="228"/>
      <c r="ADY41" s="227"/>
      <c r="ADZ41" s="228"/>
      <c r="AEA41" s="227"/>
      <c r="AEB41" s="228"/>
      <c r="AEC41" s="227"/>
      <c r="AED41" s="228"/>
      <c r="AEE41" s="227"/>
      <c r="AEF41" s="228"/>
      <c r="AEG41" s="227"/>
      <c r="AEH41" s="228"/>
      <c r="AEI41" s="227"/>
      <c r="AEJ41" s="228"/>
      <c r="AEK41" s="227"/>
      <c r="AEL41" s="228"/>
      <c r="AEM41" s="227"/>
      <c r="AEN41" s="228"/>
      <c r="AEO41" s="227"/>
      <c r="AEP41" s="228"/>
      <c r="AEQ41" s="227"/>
      <c r="AER41" s="228"/>
      <c r="AES41" s="227"/>
      <c r="AET41" s="228"/>
      <c r="AEU41" s="227"/>
      <c r="AEV41" s="228"/>
      <c r="AEW41" s="227"/>
      <c r="AEX41" s="228"/>
      <c r="AEY41" s="227"/>
      <c r="AEZ41" s="228"/>
      <c r="AFA41" s="227"/>
      <c r="AFB41" s="228"/>
      <c r="AFC41" s="227"/>
      <c r="AFD41" s="228"/>
      <c r="AFE41" s="227"/>
      <c r="AFF41" s="228"/>
      <c r="AFG41" s="227"/>
      <c r="AFH41" s="228"/>
      <c r="AFI41" s="227"/>
      <c r="AFJ41" s="228"/>
      <c r="AFK41" s="227"/>
      <c r="AFL41" s="228"/>
      <c r="AFM41" s="227"/>
      <c r="AFN41" s="228"/>
      <c r="AFO41" s="227"/>
      <c r="AFP41" s="228"/>
      <c r="AFQ41" s="227"/>
      <c r="AFR41" s="228"/>
      <c r="AFS41" s="227"/>
      <c r="AFT41" s="228"/>
      <c r="AFU41" s="227"/>
      <c r="AFV41" s="228"/>
      <c r="AFW41" s="227"/>
      <c r="AFX41" s="228"/>
      <c r="AFY41" s="227"/>
      <c r="AFZ41" s="228"/>
      <c r="AGA41" s="227"/>
      <c r="AGB41" s="228"/>
      <c r="AGC41" s="227"/>
      <c r="AGD41" s="228"/>
      <c r="AGE41" s="227"/>
      <c r="AGF41" s="228"/>
      <c r="AGG41" s="227"/>
      <c r="AGH41" s="228"/>
      <c r="AGI41" s="227"/>
      <c r="AGJ41" s="228"/>
      <c r="AGK41" s="227"/>
      <c r="AGL41" s="228"/>
      <c r="AGM41" s="227"/>
      <c r="AGN41" s="228"/>
      <c r="AGO41" s="227"/>
      <c r="AGP41" s="228"/>
      <c r="AGQ41" s="227"/>
      <c r="AGR41" s="228"/>
      <c r="AGS41" s="227"/>
      <c r="AGT41" s="228"/>
      <c r="AGU41" s="227"/>
      <c r="AGV41" s="228"/>
      <c r="AGW41" s="227"/>
      <c r="AGX41" s="228"/>
      <c r="AGY41" s="227"/>
      <c r="AGZ41" s="228"/>
      <c r="AHA41" s="227"/>
      <c r="AHB41" s="228"/>
      <c r="AHC41" s="227"/>
      <c r="AHD41" s="228"/>
      <c r="AHE41" s="227"/>
      <c r="AHF41" s="228"/>
      <c r="AHG41" s="227"/>
      <c r="AHH41" s="228"/>
      <c r="AHI41" s="227"/>
      <c r="AHJ41" s="228"/>
      <c r="AHK41" s="227"/>
      <c r="AHL41" s="228"/>
      <c r="AHM41" s="227"/>
      <c r="AHN41" s="228"/>
      <c r="AHO41" s="227"/>
      <c r="AHP41" s="228"/>
      <c r="AHQ41" s="227"/>
      <c r="AHR41" s="228"/>
      <c r="AHS41" s="227"/>
      <c r="AHT41" s="228"/>
      <c r="AHU41" s="227"/>
      <c r="AHV41" s="228"/>
      <c r="AHW41" s="227"/>
      <c r="AHX41" s="228"/>
      <c r="AHY41" s="227"/>
      <c r="AHZ41" s="228"/>
      <c r="AIA41" s="227"/>
      <c r="AIB41" s="228"/>
      <c r="AIC41" s="227"/>
      <c r="AID41" s="228"/>
      <c r="AIE41" s="227"/>
      <c r="AIF41" s="228"/>
      <c r="AIG41" s="227"/>
      <c r="AIH41" s="228"/>
      <c r="AII41" s="227"/>
      <c r="AIJ41" s="228"/>
      <c r="AIK41" s="227"/>
      <c r="AIL41" s="228"/>
      <c r="AIM41" s="227"/>
      <c r="AIN41" s="228"/>
      <c r="AIO41" s="227"/>
      <c r="AIP41" s="228"/>
      <c r="AIQ41" s="227"/>
      <c r="AIR41" s="228"/>
      <c r="AIS41" s="227"/>
      <c r="AIT41" s="228"/>
      <c r="AIU41" s="227"/>
      <c r="AIV41" s="228"/>
      <c r="AIW41" s="227"/>
      <c r="AIX41" s="228"/>
      <c r="AIY41" s="227"/>
      <c r="AIZ41" s="228"/>
      <c r="AJA41" s="227"/>
      <c r="AJB41" s="228"/>
      <c r="AJC41" s="227"/>
      <c r="AJD41" s="228"/>
      <c r="AJE41" s="227"/>
      <c r="AJF41" s="228"/>
      <c r="AJG41" s="227"/>
      <c r="AJH41" s="228"/>
      <c r="AJI41" s="227"/>
      <c r="AJJ41" s="228"/>
      <c r="AJK41" s="227"/>
      <c r="AJL41" s="228"/>
      <c r="AJM41" s="227"/>
      <c r="AJN41" s="228"/>
      <c r="AJO41" s="227"/>
      <c r="AJP41" s="228"/>
      <c r="AJQ41" s="227"/>
      <c r="AJR41" s="228"/>
      <c r="AJS41" s="227"/>
      <c r="AJT41" s="228"/>
      <c r="AJU41" s="227"/>
      <c r="AJV41" s="228"/>
      <c r="AJW41" s="227"/>
      <c r="AJX41" s="228"/>
      <c r="AJY41" s="227"/>
      <c r="AJZ41" s="228"/>
      <c r="AKA41" s="227"/>
      <c r="AKB41" s="228"/>
      <c r="AKC41" s="227"/>
      <c r="AKD41" s="228"/>
      <c r="AKE41" s="227"/>
      <c r="AKF41" s="228"/>
      <c r="AKG41" s="227"/>
      <c r="AKH41" s="228"/>
      <c r="AKI41" s="227"/>
      <c r="AKJ41" s="228"/>
      <c r="AKK41" s="227"/>
      <c r="AKL41" s="228"/>
      <c r="AKM41" s="227"/>
      <c r="AKN41" s="228"/>
      <c r="AKO41" s="227"/>
      <c r="AKP41" s="228"/>
      <c r="AKQ41" s="227"/>
      <c r="AKR41" s="228"/>
      <c r="AKS41" s="227"/>
      <c r="AKT41" s="228"/>
      <c r="AKU41" s="227"/>
      <c r="AKV41" s="228"/>
      <c r="AKW41" s="227"/>
      <c r="AKX41" s="228"/>
      <c r="AKY41" s="227"/>
      <c r="AKZ41" s="228"/>
      <c r="ALA41" s="227"/>
      <c r="ALB41" s="228"/>
      <c r="ALC41" s="227"/>
      <c r="ALD41" s="228"/>
      <c r="ALE41" s="227"/>
      <c r="ALF41" s="228"/>
      <c r="ALG41" s="227"/>
      <c r="ALH41" s="228"/>
      <c r="ALI41" s="227"/>
      <c r="ALJ41" s="228"/>
      <c r="ALK41" s="227"/>
      <c r="ALL41" s="228"/>
      <c r="ALM41" s="227"/>
      <c r="ALN41" s="228"/>
      <c r="ALO41" s="227"/>
      <c r="ALP41" s="228"/>
      <c r="ALQ41" s="227"/>
      <c r="ALR41" s="228"/>
      <c r="ALS41" s="227"/>
      <c r="ALT41" s="228"/>
      <c r="ALU41" s="227"/>
      <c r="ALV41" s="228"/>
      <c r="ALW41" s="227"/>
      <c r="ALX41" s="228"/>
      <c r="ALY41" s="227"/>
      <c r="ALZ41" s="228"/>
      <c r="AMA41" s="227"/>
      <c r="AMB41" s="228"/>
      <c r="AMC41" s="227"/>
      <c r="AMD41" s="228"/>
      <c r="AME41" s="227"/>
      <c r="AMF41" s="228"/>
      <c r="AMG41" s="227"/>
      <c r="AMH41" s="228"/>
      <c r="AMI41" s="227"/>
      <c r="AMJ41" s="228"/>
      <c r="AMK41" s="227"/>
      <c r="AML41" s="228"/>
      <c r="AMM41" s="227"/>
      <c r="AMN41" s="228"/>
      <c r="AMO41" s="227"/>
      <c r="AMP41" s="228"/>
      <c r="AMQ41" s="227"/>
      <c r="AMR41" s="228"/>
      <c r="AMS41" s="227"/>
      <c r="AMT41" s="228"/>
      <c r="AMU41" s="227"/>
      <c r="AMV41" s="228"/>
      <c r="AMW41" s="227"/>
      <c r="AMX41" s="228"/>
      <c r="AMY41" s="227"/>
      <c r="AMZ41" s="228"/>
      <c r="ANA41" s="227"/>
      <c r="ANB41" s="228"/>
      <c r="ANC41" s="227"/>
      <c r="AND41" s="228"/>
      <c r="ANE41" s="227"/>
      <c r="ANF41" s="228"/>
      <c r="ANG41" s="227"/>
      <c r="ANH41" s="228"/>
      <c r="ANI41" s="227"/>
      <c r="ANJ41" s="228"/>
      <c r="ANK41" s="227"/>
      <c r="ANL41" s="228"/>
      <c r="ANM41" s="227"/>
      <c r="ANN41" s="228"/>
      <c r="ANO41" s="227"/>
      <c r="ANP41" s="228"/>
      <c r="ANQ41" s="227"/>
      <c r="ANR41" s="228"/>
      <c r="ANS41" s="227"/>
      <c r="ANT41" s="228"/>
      <c r="ANU41" s="227"/>
      <c r="ANV41" s="228"/>
      <c r="ANW41" s="227"/>
      <c r="ANX41" s="228"/>
      <c r="ANY41" s="227"/>
      <c r="ANZ41" s="228"/>
      <c r="AOA41" s="227"/>
      <c r="AOB41" s="228"/>
      <c r="AOC41" s="227"/>
      <c r="AOD41" s="228"/>
      <c r="AOE41" s="227"/>
      <c r="AOF41" s="228"/>
      <c r="AOG41" s="227"/>
      <c r="AOH41" s="228"/>
      <c r="AOI41" s="227"/>
      <c r="AOJ41" s="228"/>
      <c r="AOK41" s="227"/>
      <c r="AOL41" s="228"/>
      <c r="AOM41" s="227"/>
      <c r="AON41" s="228"/>
      <c r="AOO41" s="227"/>
      <c r="AOP41" s="228"/>
      <c r="AOQ41" s="227"/>
      <c r="AOR41" s="228"/>
      <c r="AOS41" s="227"/>
      <c r="AOT41" s="228"/>
      <c r="AOU41" s="227"/>
      <c r="AOV41" s="228"/>
      <c r="AOW41" s="227"/>
      <c r="AOX41" s="228"/>
      <c r="AOY41" s="227"/>
      <c r="AOZ41" s="228"/>
      <c r="APA41" s="227"/>
      <c r="APB41" s="228"/>
      <c r="APC41" s="227"/>
      <c r="APD41" s="228"/>
      <c r="APE41" s="227"/>
      <c r="APF41" s="228"/>
      <c r="APG41" s="227"/>
      <c r="APH41" s="228"/>
      <c r="API41" s="227"/>
      <c r="APJ41" s="228"/>
      <c r="APK41" s="227"/>
      <c r="APL41" s="228"/>
      <c r="APM41" s="227"/>
      <c r="APN41" s="228"/>
      <c r="APO41" s="227"/>
      <c r="APP41" s="228"/>
      <c r="APQ41" s="227"/>
      <c r="APR41" s="228"/>
      <c r="APS41" s="227"/>
      <c r="APT41" s="228"/>
      <c r="APU41" s="227"/>
      <c r="APV41" s="228"/>
      <c r="APW41" s="227"/>
      <c r="APX41" s="228"/>
      <c r="APY41" s="227"/>
      <c r="APZ41" s="228"/>
      <c r="AQA41" s="227"/>
      <c r="AQB41" s="228"/>
      <c r="AQC41" s="227"/>
      <c r="AQD41" s="228"/>
      <c r="AQE41" s="227"/>
      <c r="AQF41" s="228"/>
      <c r="AQG41" s="227"/>
      <c r="AQH41" s="228"/>
      <c r="AQI41" s="227"/>
      <c r="AQJ41" s="228"/>
      <c r="AQK41" s="227"/>
      <c r="AQL41" s="228"/>
      <c r="AQM41" s="227"/>
      <c r="AQN41" s="228"/>
      <c r="AQO41" s="227"/>
      <c r="AQP41" s="228"/>
      <c r="AQQ41" s="227"/>
      <c r="AQR41" s="228"/>
      <c r="AQS41" s="227"/>
      <c r="AQT41" s="228"/>
      <c r="AQU41" s="227"/>
      <c r="AQV41" s="228"/>
      <c r="AQW41" s="227"/>
      <c r="AQX41" s="228"/>
      <c r="AQY41" s="227"/>
      <c r="AQZ41" s="228"/>
      <c r="ARA41" s="227"/>
      <c r="ARB41" s="228"/>
      <c r="ARC41" s="227"/>
      <c r="ARD41" s="228"/>
      <c r="ARE41" s="227"/>
      <c r="ARF41" s="228"/>
      <c r="ARG41" s="227"/>
      <c r="ARH41" s="228"/>
      <c r="ARI41" s="227"/>
      <c r="ARJ41" s="228"/>
      <c r="ARK41" s="227"/>
      <c r="ARL41" s="228"/>
      <c r="ARM41" s="227"/>
      <c r="ARN41" s="228"/>
      <c r="ARO41" s="227"/>
      <c r="ARP41" s="228"/>
      <c r="ARQ41" s="227"/>
      <c r="ARR41" s="228"/>
      <c r="ARS41" s="227"/>
      <c r="ART41" s="228"/>
      <c r="ARU41" s="227"/>
      <c r="ARV41" s="228"/>
      <c r="ARW41" s="227"/>
      <c r="ARX41" s="228"/>
      <c r="ARY41" s="227"/>
      <c r="ARZ41" s="228"/>
      <c r="ASA41" s="227"/>
      <c r="ASB41" s="228"/>
      <c r="ASC41" s="227"/>
      <c r="ASD41" s="228"/>
      <c r="ASE41" s="227"/>
      <c r="ASF41" s="228"/>
      <c r="ASG41" s="227"/>
      <c r="ASH41" s="228"/>
      <c r="ASI41" s="227"/>
      <c r="ASJ41" s="228"/>
      <c r="ASK41" s="227"/>
      <c r="ASL41" s="228"/>
      <c r="ASM41" s="227"/>
      <c r="ASN41" s="228"/>
      <c r="ASO41" s="227"/>
      <c r="ASP41" s="228"/>
      <c r="ASQ41" s="227"/>
      <c r="ASR41" s="228"/>
      <c r="ASS41" s="227"/>
      <c r="AST41" s="228"/>
      <c r="ASU41" s="227"/>
      <c r="ASV41" s="228"/>
      <c r="ASW41" s="227"/>
      <c r="ASX41" s="228"/>
      <c r="ASY41" s="227"/>
      <c r="ASZ41" s="228"/>
      <c r="ATA41" s="227"/>
      <c r="ATB41" s="228"/>
      <c r="ATC41" s="227"/>
      <c r="ATD41" s="228"/>
      <c r="ATE41" s="227"/>
      <c r="ATF41" s="228"/>
      <c r="ATG41" s="227"/>
      <c r="ATH41" s="228"/>
      <c r="ATI41" s="227"/>
      <c r="ATJ41" s="228"/>
      <c r="ATK41" s="227"/>
      <c r="ATL41" s="228"/>
      <c r="ATM41" s="227"/>
      <c r="ATN41" s="228"/>
      <c r="ATO41" s="227"/>
      <c r="ATP41" s="228"/>
      <c r="ATQ41" s="227"/>
      <c r="ATR41" s="228"/>
      <c r="ATS41" s="227"/>
      <c r="ATT41" s="228"/>
      <c r="ATU41" s="227"/>
      <c r="ATV41" s="228"/>
      <c r="ATW41" s="227"/>
      <c r="ATX41" s="228"/>
      <c r="ATY41" s="227"/>
      <c r="ATZ41" s="228"/>
      <c r="AUA41" s="227"/>
      <c r="AUB41" s="228"/>
      <c r="AUC41" s="227"/>
      <c r="AUD41" s="228"/>
      <c r="AUE41" s="227"/>
      <c r="AUF41" s="228"/>
      <c r="AUG41" s="227"/>
      <c r="AUH41" s="228"/>
      <c r="AUI41" s="227"/>
      <c r="AUJ41" s="228"/>
      <c r="AUK41" s="227"/>
      <c r="AUL41" s="228"/>
      <c r="AUM41" s="227"/>
      <c r="AUN41" s="228"/>
      <c r="AUO41" s="227"/>
      <c r="AUP41" s="228"/>
      <c r="AUQ41" s="227"/>
      <c r="AUR41" s="228"/>
      <c r="AUS41" s="227"/>
      <c r="AUT41" s="228"/>
      <c r="AUU41" s="227"/>
      <c r="AUV41" s="228"/>
      <c r="AUW41" s="227"/>
      <c r="AUX41" s="228"/>
      <c r="AUY41" s="227"/>
      <c r="AUZ41" s="228"/>
      <c r="AVA41" s="227"/>
      <c r="AVB41" s="228"/>
      <c r="AVC41" s="227"/>
      <c r="AVD41" s="228"/>
      <c r="AVE41" s="227"/>
      <c r="AVF41" s="228"/>
      <c r="AVG41" s="227"/>
      <c r="AVH41" s="228"/>
      <c r="AVI41" s="227"/>
      <c r="AVJ41" s="228"/>
      <c r="AVK41" s="227"/>
      <c r="AVL41" s="228"/>
      <c r="AVM41" s="227"/>
      <c r="AVN41" s="228"/>
      <c r="AVO41" s="227"/>
      <c r="AVP41" s="228"/>
      <c r="AVQ41" s="227"/>
      <c r="AVR41" s="228"/>
      <c r="AVS41" s="227"/>
      <c r="AVT41" s="228"/>
      <c r="AVU41" s="227"/>
      <c r="AVV41" s="228"/>
      <c r="AVW41" s="227"/>
      <c r="AVX41" s="228"/>
      <c r="AVY41" s="227"/>
      <c r="AVZ41" s="228"/>
      <c r="AWA41" s="227"/>
      <c r="AWB41" s="228"/>
      <c r="AWC41" s="227"/>
      <c r="AWD41" s="228"/>
      <c r="AWE41" s="227"/>
      <c r="AWF41" s="228"/>
      <c r="AWG41" s="227"/>
      <c r="AWH41" s="228"/>
      <c r="AWI41" s="227"/>
      <c r="AWJ41" s="228"/>
      <c r="AWK41" s="227"/>
      <c r="AWL41" s="228"/>
      <c r="AWM41" s="227"/>
      <c r="AWN41" s="228"/>
      <c r="AWO41" s="227"/>
      <c r="AWP41" s="228"/>
      <c r="AWQ41" s="227"/>
      <c r="AWR41" s="228"/>
      <c r="AWS41" s="227"/>
      <c r="AWT41" s="228"/>
      <c r="AWU41" s="227"/>
      <c r="AWV41" s="228"/>
      <c r="AWW41" s="227"/>
      <c r="AWX41" s="228"/>
      <c r="AWY41" s="227"/>
      <c r="AWZ41" s="228"/>
      <c r="AXA41" s="227"/>
      <c r="AXB41" s="228"/>
      <c r="AXC41" s="227"/>
      <c r="AXD41" s="228"/>
      <c r="AXE41" s="227"/>
      <c r="AXF41" s="228"/>
      <c r="AXG41" s="227"/>
      <c r="AXH41" s="228"/>
      <c r="AXI41" s="227"/>
      <c r="AXJ41" s="228"/>
      <c r="AXK41" s="227"/>
      <c r="AXL41" s="228"/>
      <c r="AXM41" s="227"/>
      <c r="AXN41" s="228"/>
      <c r="AXO41" s="227"/>
      <c r="AXP41" s="228"/>
      <c r="AXQ41" s="227"/>
      <c r="AXR41" s="228"/>
      <c r="AXS41" s="227"/>
      <c r="AXT41" s="228"/>
      <c r="AXU41" s="227"/>
      <c r="AXV41" s="228"/>
      <c r="AXW41" s="227"/>
      <c r="AXX41" s="228"/>
      <c r="AXY41" s="227"/>
      <c r="AXZ41" s="228"/>
      <c r="AYA41" s="227"/>
      <c r="AYB41" s="228"/>
      <c r="AYC41" s="227"/>
      <c r="AYD41" s="228"/>
      <c r="AYE41" s="227"/>
      <c r="AYF41" s="228"/>
      <c r="AYG41" s="227"/>
      <c r="AYH41" s="228"/>
      <c r="AYI41" s="227"/>
      <c r="AYJ41" s="228"/>
      <c r="AYK41" s="227"/>
      <c r="AYL41" s="228"/>
      <c r="AYM41" s="227"/>
      <c r="AYN41" s="228"/>
      <c r="AYO41" s="227"/>
      <c r="AYP41" s="228"/>
      <c r="AYQ41" s="227"/>
      <c r="AYR41" s="228"/>
      <c r="AYS41" s="227"/>
      <c r="AYT41" s="228"/>
      <c r="AYU41" s="227"/>
      <c r="AYV41" s="228"/>
      <c r="AYW41" s="227"/>
      <c r="AYX41" s="228"/>
      <c r="AYY41" s="227"/>
      <c r="AYZ41" s="228"/>
      <c r="AZA41" s="227"/>
      <c r="AZB41" s="228"/>
      <c r="AZC41" s="227"/>
      <c r="AZD41" s="228"/>
      <c r="AZE41" s="227"/>
      <c r="AZF41" s="228"/>
      <c r="AZG41" s="227"/>
      <c r="AZH41" s="228"/>
      <c r="AZI41" s="227"/>
      <c r="AZJ41" s="228"/>
      <c r="AZK41" s="227"/>
      <c r="AZL41" s="228"/>
      <c r="AZM41" s="227"/>
      <c r="AZN41" s="228"/>
      <c r="AZO41" s="227"/>
      <c r="AZP41" s="228"/>
      <c r="AZQ41" s="227"/>
      <c r="AZR41" s="228"/>
      <c r="AZS41" s="227"/>
      <c r="AZT41" s="228"/>
      <c r="AZU41" s="227"/>
      <c r="AZV41" s="228"/>
      <c r="AZW41" s="227"/>
      <c r="AZX41" s="228"/>
      <c r="AZY41" s="227"/>
      <c r="AZZ41" s="228"/>
      <c r="BAA41" s="227"/>
      <c r="BAB41" s="228"/>
      <c r="BAC41" s="227"/>
      <c r="BAD41" s="228"/>
      <c r="BAE41" s="227"/>
      <c r="BAF41" s="228"/>
      <c r="BAG41" s="227"/>
      <c r="BAH41" s="228"/>
      <c r="BAI41" s="227"/>
      <c r="BAJ41" s="228"/>
      <c r="BAK41" s="227"/>
      <c r="BAL41" s="228"/>
      <c r="BAM41" s="227"/>
      <c r="BAN41" s="228"/>
      <c r="BAO41" s="227"/>
      <c r="BAP41" s="228"/>
      <c r="BAQ41" s="227"/>
      <c r="BAR41" s="228"/>
      <c r="BAS41" s="227"/>
      <c r="BAT41" s="228"/>
      <c r="BAU41" s="227"/>
      <c r="BAV41" s="228"/>
      <c r="BAW41" s="227"/>
      <c r="BAX41" s="228"/>
      <c r="BAY41" s="227"/>
      <c r="BAZ41" s="228"/>
      <c r="BBA41" s="227"/>
      <c r="BBB41" s="228"/>
      <c r="BBC41" s="227"/>
      <c r="BBD41" s="228"/>
      <c r="BBE41" s="227"/>
      <c r="BBF41" s="228"/>
      <c r="BBG41" s="227"/>
      <c r="BBH41" s="228"/>
      <c r="BBI41" s="227"/>
      <c r="BBJ41" s="228"/>
      <c r="BBK41" s="227"/>
      <c r="BBL41" s="228"/>
      <c r="BBM41" s="227"/>
      <c r="BBN41" s="228"/>
      <c r="BBO41" s="227"/>
      <c r="BBP41" s="228"/>
      <c r="BBQ41" s="227"/>
      <c r="BBR41" s="228"/>
      <c r="BBS41" s="227"/>
      <c r="BBT41" s="228"/>
      <c r="BBU41" s="227"/>
      <c r="BBV41" s="228"/>
      <c r="BBW41" s="227"/>
      <c r="BBX41" s="228"/>
      <c r="BBY41" s="227"/>
      <c r="BBZ41" s="228"/>
      <c r="BCA41" s="227"/>
      <c r="BCB41" s="228"/>
      <c r="BCC41" s="227"/>
      <c r="BCD41" s="228"/>
      <c r="BCE41" s="227"/>
      <c r="BCF41" s="228"/>
      <c r="BCG41" s="227"/>
      <c r="BCH41" s="228"/>
      <c r="BCI41" s="227"/>
      <c r="BCJ41" s="228"/>
      <c r="BCK41" s="227"/>
      <c r="BCL41" s="228"/>
      <c r="BCM41" s="227"/>
      <c r="BCN41" s="228"/>
      <c r="BCO41" s="227"/>
      <c r="BCP41" s="228"/>
      <c r="BCQ41" s="227"/>
      <c r="BCR41" s="228"/>
      <c r="BCS41" s="227"/>
      <c r="BCT41" s="228"/>
      <c r="BCU41" s="227"/>
      <c r="BCV41" s="228"/>
      <c r="BCW41" s="227"/>
      <c r="BCX41" s="228"/>
      <c r="BCY41" s="227"/>
      <c r="BCZ41" s="228"/>
      <c r="BDA41" s="227"/>
      <c r="BDB41" s="228"/>
      <c r="BDC41" s="227"/>
      <c r="BDD41" s="228"/>
      <c r="BDE41" s="227"/>
      <c r="BDF41" s="228"/>
      <c r="BDG41" s="227"/>
      <c r="BDH41" s="228"/>
      <c r="BDI41" s="227"/>
      <c r="BDJ41" s="228"/>
      <c r="BDK41" s="227"/>
      <c r="BDL41" s="228"/>
      <c r="BDM41" s="227"/>
      <c r="BDN41" s="228"/>
      <c r="BDO41" s="227"/>
      <c r="BDP41" s="228"/>
      <c r="BDQ41" s="227"/>
      <c r="BDR41" s="228"/>
      <c r="BDS41" s="227"/>
      <c r="BDT41" s="228"/>
      <c r="BDU41" s="227"/>
      <c r="BDV41" s="228"/>
      <c r="BDW41" s="227"/>
      <c r="BDX41" s="228"/>
      <c r="BDY41" s="227"/>
      <c r="BDZ41" s="228"/>
      <c r="BEA41" s="227"/>
      <c r="BEB41" s="228"/>
      <c r="BEC41" s="227"/>
      <c r="BED41" s="228"/>
      <c r="BEE41" s="227"/>
      <c r="BEF41" s="228"/>
      <c r="BEG41" s="227"/>
      <c r="BEH41" s="228"/>
      <c r="BEI41" s="227"/>
      <c r="BEJ41" s="228"/>
      <c r="BEK41" s="227"/>
      <c r="BEL41" s="228"/>
      <c r="BEM41" s="227"/>
      <c r="BEN41" s="228"/>
      <c r="BEO41" s="227"/>
      <c r="BEP41" s="228"/>
      <c r="BEQ41" s="227"/>
      <c r="BER41" s="228"/>
      <c r="BES41" s="227"/>
      <c r="BET41" s="228"/>
      <c r="BEU41" s="227"/>
      <c r="BEV41" s="228"/>
      <c r="BEW41" s="227"/>
      <c r="BEX41" s="228"/>
      <c r="BEY41" s="227"/>
      <c r="BEZ41" s="228"/>
      <c r="BFA41" s="227"/>
      <c r="BFB41" s="228"/>
      <c r="BFC41" s="227"/>
      <c r="BFD41" s="228"/>
      <c r="BFE41" s="227"/>
      <c r="BFF41" s="228"/>
      <c r="BFG41" s="227"/>
      <c r="BFH41" s="228"/>
      <c r="BFI41" s="227"/>
      <c r="BFJ41" s="228"/>
      <c r="BFK41" s="227"/>
      <c r="BFL41" s="228"/>
      <c r="BFM41" s="227"/>
      <c r="BFN41" s="228"/>
      <c r="BFO41" s="227"/>
      <c r="BFP41" s="228"/>
      <c r="BFQ41" s="227"/>
      <c r="BFR41" s="228"/>
      <c r="BFS41" s="227"/>
      <c r="BFT41" s="228"/>
      <c r="BFU41" s="227"/>
      <c r="BFV41" s="228"/>
      <c r="BFW41" s="227"/>
      <c r="BFX41" s="228"/>
      <c r="BFY41" s="227"/>
      <c r="BFZ41" s="228"/>
      <c r="BGA41" s="227"/>
      <c r="BGB41" s="228"/>
      <c r="BGC41" s="227"/>
      <c r="BGD41" s="228"/>
      <c r="BGE41" s="227"/>
      <c r="BGF41" s="228"/>
      <c r="BGG41" s="227"/>
      <c r="BGH41" s="228"/>
      <c r="BGI41" s="227"/>
      <c r="BGJ41" s="228"/>
      <c r="BGK41" s="227"/>
      <c r="BGL41" s="228"/>
      <c r="BGM41" s="227"/>
      <c r="BGN41" s="228"/>
      <c r="BGO41" s="227"/>
      <c r="BGP41" s="228"/>
      <c r="BGQ41" s="227"/>
      <c r="BGR41" s="228"/>
      <c r="BGS41" s="227"/>
      <c r="BGT41" s="228"/>
      <c r="BGU41" s="227"/>
      <c r="BGV41" s="228"/>
      <c r="BGW41" s="227"/>
      <c r="BGX41" s="228"/>
      <c r="BGY41" s="227"/>
      <c r="BGZ41" s="228"/>
      <c r="BHA41" s="227"/>
      <c r="BHB41" s="228"/>
      <c r="BHC41" s="227"/>
      <c r="BHD41" s="228"/>
      <c r="BHE41" s="227"/>
      <c r="BHF41" s="228"/>
      <c r="BHG41" s="227"/>
      <c r="BHH41" s="228"/>
      <c r="BHI41" s="227"/>
      <c r="BHJ41" s="228"/>
      <c r="BHK41" s="227"/>
      <c r="BHL41" s="228"/>
      <c r="BHM41" s="227"/>
      <c r="BHN41" s="228"/>
      <c r="BHO41" s="227"/>
      <c r="BHP41" s="228"/>
      <c r="BHQ41" s="227"/>
      <c r="BHR41" s="228"/>
      <c r="BHS41" s="227"/>
      <c r="BHT41" s="228"/>
      <c r="BHU41" s="227"/>
      <c r="BHV41" s="228"/>
      <c r="BHW41" s="227"/>
      <c r="BHX41" s="228"/>
      <c r="BHY41" s="227"/>
      <c r="BHZ41" s="228"/>
      <c r="BIA41" s="227"/>
      <c r="BIB41" s="228"/>
      <c r="BIC41" s="227"/>
      <c r="BID41" s="228"/>
      <c r="BIE41" s="227"/>
      <c r="BIF41" s="228"/>
      <c r="BIG41" s="227"/>
      <c r="BIH41" s="228"/>
      <c r="BII41" s="227"/>
      <c r="BIJ41" s="228"/>
      <c r="BIK41" s="227"/>
      <c r="BIL41" s="228"/>
      <c r="BIM41" s="227"/>
      <c r="BIN41" s="228"/>
      <c r="BIO41" s="227"/>
      <c r="BIP41" s="228"/>
      <c r="BIQ41" s="227"/>
      <c r="BIR41" s="228"/>
      <c r="BIS41" s="227"/>
      <c r="BIT41" s="228"/>
      <c r="BIU41" s="227"/>
      <c r="BIV41" s="228"/>
      <c r="BIW41" s="227"/>
      <c r="BIX41" s="228"/>
      <c r="BIY41" s="227"/>
      <c r="BIZ41" s="228"/>
      <c r="BJA41" s="227"/>
      <c r="BJB41" s="228"/>
      <c r="BJC41" s="227"/>
      <c r="BJD41" s="228"/>
      <c r="BJE41" s="227"/>
      <c r="BJF41" s="228"/>
      <c r="BJG41" s="227"/>
      <c r="BJH41" s="228"/>
      <c r="BJI41" s="227"/>
      <c r="BJJ41" s="228"/>
      <c r="BJK41" s="227"/>
      <c r="BJL41" s="228"/>
      <c r="BJM41" s="227"/>
      <c r="BJN41" s="228"/>
      <c r="BJO41" s="227"/>
      <c r="BJP41" s="228"/>
      <c r="BJQ41" s="227"/>
      <c r="BJR41" s="228"/>
      <c r="BJS41" s="227"/>
      <c r="BJT41" s="228"/>
      <c r="BJU41" s="227"/>
      <c r="BJV41" s="228"/>
      <c r="BJW41" s="227"/>
      <c r="BJX41" s="228"/>
      <c r="BJY41" s="227"/>
      <c r="BJZ41" s="228"/>
      <c r="BKA41" s="227"/>
      <c r="BKB41" s="228"/>
      <c r="BKC41" s="227"/>
      <c r="BKD41" s="228"/>
      <c r="BKE41" s="227"/>
      <c r="BKF41" s="228"/>
      <c r="BKG41" s="227"/>
      <c r="BKH41" s="228"/>
      <c r="BKI41" s="227"/>
      <c r="BKJ41" s="228"/>
      <c r="BKK41" s="227"/>
      <c r="BKL41" s="228"/>
      <c r="BKM41" s="227"/>
      <c r="BKN41" s="228"/>
      <c r="BKO41" s="227"/>
      <c r="BKP41" s="228"/>
      <c r="BKQ41" s="227"/>
      <c r="BKR41" s="228"/>
      <c r="BKS41" s="227"/>
      <c r="BKT41" s="228"/>
      <c r="BKU41" s="227"/>
      <c r="BKV41" s="228"/>
      <c r="BKW41" s="227"/>
      <c r="BKX41" s="228"/>
      <c r="BKY41" s="227"/>
      <c r="BKZ41" s="228"/>
      <c r="BLA41" s="227"/>
      <c r="BLB41" s="228"/>
      <c r="BLC41" s="227"/>
      <c r="BLD41" s="228"/>
      <c r="BLE41" s="227"/>
      <c r="BLF41" s="228"/>
      <c r="BLG41" s="227"/>
      <c r="BLH41" s="228"/>
      <c r="BLI41" s="227"/>
      <c r="BLJ41" s="228"/>
      <c r="BLK41" s="227"/>
      <c r="BLL41" s="228"/>
      <c r="BLM41" s="227"/>
      <c r="BLN41" s="228"/>
      <c r="BLO41" s="227"/>
      <c r="BLP41" s="228"/>
      <c r="BLQ41" s="227"/>
      <c r="BLR41" s="228"/>
      <c r="BLS41" s="227"/>
      <c r="BLT41" s="228"/>
      <c r="BLU41" s="227"/>
      <c r="BLV41" s="228"/>
      <c r="BLW41" s="227"/>
      <c r="BLX41" s="228"/>
      <c r="BLY41" s="227"/>
      <c r="BLZ41" s="228"/>
      <c r="BMA41" s="227"/>
      <c r="BMB41" s="228"/>
      <c r="BMC41" s="227"/>
      <c r="BMD41" s="228"/>
      <c r="BME41" s="227"/>
      <c r="BMF41" s="228"/>
      <c r="BMG41" s="227"/>
      <c r="BMH41" s="228"/>
      <c r="BMI41" s="227"/>
      <c r="BMJ41" s="228"/>
      <c r="BMK41" s="227"/>
      <c r="BML41" s="228"/>
      <c r="BMM41" s="227"/>
      <c r="BMN41" s="228"/>
      <c r="BMO41" s="227"/>
      <c r="BMP41" s="228"/>
      <c r="BMQ41" s="227"/>
      <c r="BMR41" s="228"/>
      <c r="BMS41" s="227"/>
      <c r="BMT41" s="228"/>
      <c r="BMU41" s="227"/>
      <c r="BMV41" s="228"/>
      <c r="BMW41" s="227"/>
      <c r="BMX41" s="228"/>
      <c r="BMY41" s="227"/>
      <c r="BMZ41" s="228"/>
      <c r="BNA41" s="227"/>
      <c r="BNB41" s="228"/>
      <c r="BNC41" s="227"/>
      <c r="BND41" s="228"/>
      <c r="BNE41" s="227"/>
      <c r="BNF41" s="228"/>
      <c r="BNG41" s="227"/>
      <c r="BNH41" s="228"/>
      <c r="BNI41" s="227"/>
      <c r="BNJ41" s="228"/>
      <c r="BNK41" s="227"/>
      <c r="BNL41" s="228"/>
      <c r="BNM41" s="227"/>
      <c r="BNN41" s="228"/>
      <c r="BNO41" s="227"/>
      <c r="BNP41" s="228"/>
      <c r="BNQ41" s="227"/>
      <c r="BNR41" s="228"/>
      <c r="BNS41" s="227"/>
      <c r="BNT41" s="228"/>
      <c r="BNU41" s="227"/>
      <c r="BNV41" s="228"/>
      <c r="BNW41" s="227"/>
      <c r="BNX41" s="228"/>
      <c r="BNY41" s="227"/>
      <c r="BNZ41" s="228"/>
      <c r="BOA41" s="227"/>
      <c r="BOB41" s="228"/>
      <c r="BOC41" s="227"/>
      <c r="BOD41" s="228"/>
      <c r="BOE41" s="227"/>
      <c r="BOF41" s="228"/>
      <c r="BOG41" s="227"/>
      <c r="BOH41" s="228"/>
      <c r="BOI41" s="227"/>
      <c r="BOJ41" s="228"/>
      <c r="BOK41" s="227"/>
      <c r="BOL41" s="228"/>
      <c r="BOM41" s="227"/>
      <c r="BON41" s="228"/>
      <c r="BOO41" s="227"/>
      <c r="BOP41" s="228"/>
      <c r="BOQ41" s="227"/>
      <c r="BOR41" s="228"/>
      <c r="BOS41" s="227"/>
      <c r="BOT41" s="228"/>
      <c r="BOU41" s="227"/>
      <c r="BOV41" s="228"/>
      <c r="BOW41" s="227"/>
      <c r="BOX41" s="228"/>
      <c r="BOY41" s="227"/>
      <c r="BOZ41" s="228"/>
      <c r="BPA41" s="227"/>
      <c r="BPB41" s="228"/>
      <c r="BPC41" s="227"/>
      <c r="BPD41" s="228"/>
      <c r="BPE41" s="227"/>
      <c r="BPF41" s="228"/>
      <c r="BPG41" s="227"/>
      <c r="BPH41" s="228"/>
      <c r="BPI41" s="227"/>
      <c r="BPJ41" s="228"/>
      <c r="BPK41" s="227"/>
      <c r="BPL41" s="228"/>
      <c r="BPM41" s="227"/>
      <c r="BPN41" s="228"/>
      <c r="BPO41" s="227"/>
      <c r="BPP41" s="228"/>
      <c r="BPQ41" s="227"/>
      <c r="BPR41" s="228"/>
      <c r="BPS41" s="227"/>
      <c r="BPT41" s="228"/>
      <c r="BPU41" s="227"/>
      <c r="BPV41" s="228"/>
      <c r="BPW41" s="227"/>
      <c r="BPX41" s="228"/>
      <c r="BPY41" s="227"/>
      <c r="BPZ41" s="228"/>
      <c r="BQA41" s="227"/>
      <c r="BQB41" s="228"/>
      <c r="BQC41" s="227"/>
      <c r="BQD41" s="228"/>
      <c r="BQE41" s="227"/>
      <c r="BQF41" s="228"/>
      <c r="BQG41" s="227"/>
      <c r="BQH41" s="228"/>
      <c r="BQI41" s="227"/>
      <c r="BQJ41" s="228"/>
      <c r="BQK41" s="227"/>
      <c r="BQL41" s="228"/>
      <c r="BQM41" s="227"/>
      <c r="BQN41" s="228"/>
      <c r="BQO41" s="227"/>
      <c r="BQP41" s="228"/>
      <c r="BQQ41" s="227"/>
      <c r="BQR41" s="228"/>
      <c r="BQS41" s="227"/>
      <c r="BQT41" s="228"/>
      <c r="BQU41" s="227"/>
      <c r="BQV41" s="228"/>
      <c r="BQW41" s="227"/>
      <c r="BQX41" s="228"/>
      <c r="BQY41" s="227"/>
      <c r="BQZ41" s="228"/>
      <c r="BRA41" s="227"/>
      <c r="BRB41" s="228"/>
      <c r="BRC41" s="227"/>
      <c r="BRD41" s="228"/>
      <c r="BRE41" s="227"/>
      <c r="BRF41" s="228"/>
      <c r="BRG41" s="227"/>
      <c r="BRH41" s="228"/>
      <c r="BRI41" s="227"/>
      <c r="BRJ41" s="228"/>
      <c r="BRK41" s="227"/>
      <c r="BRL41" s="228"/>
      <c r="BRM41" s="227"/>
      <c r="BRN41" s="228"/>
      <c r="BRO41" s="227"/>
      <c r="BRP41" s="228"/>
      <c r="BRQ41" s="227"/>
      <c r="BRR41" s="228"/>
      <c r="BRS41" s="227"/>
      <c r="BRT41" s="228"/>
      <c r="BRU41" s="227"/>
      <c r="BRV41" s="228"/>
      <c r="BRW41" s="227"/>
      <c r="BRX41" s="228"/>
      <c r="BRY41" s="227"/>
      <c r="BRZ41" s="228"/>
      <c r="BSA41" s="227"/>
      <c r="BSB41" s="228"/>
      <c r="BSC41" s="227"/>
      <c r="BSD41" s="228"/>
      <c r="BSE41" s="227"/>
      <c r="BSF41" s="228"/>
      <c r="BSG41" s="227"/>
      <c r="BSH41" s="228"/>
      <c r="BSI41" s="227"/>
      <c r="BSJ41" s="228"/>
      <c r="BSK41" s="227"/>
      <c r="BSL41" s="228"/>
      <c r="BSM41" s="227"/>
      <c r="BSN41" s="228"/>
      <c r="BSO41" s="227"/>
      <c r="BSP41" s="228"/>
      <c r="BSQ41" s="227"/>
      <c r="BSR41" s="228"/>
      <c r="BSS41" s="227"/>
      <c r="BST41" s="228"/>
      <c r="BSU41" s="227"/>
      <c r="BSV41" s="228"/>
      <c r="BSW41" s="227"/>
      <c r="BSX41" s="228"/>
      <c r="BSY41" s="227"/>
      <c r="BSZ41" s="228"/>
      <c r="BTA41" s="227"/>
      <c r="BTB41" s="228"/>
      <c r="BTC41" s="227"/>
      <c r="BTD41" s="228"/>
      <c r="BTE41" s="227"/>
      <c r="BTF41" s="228"/>
      <c r="BTG41" s="227"/>
      <c r="BTH41" s="228"/>
      <c r="BTI41" s="227"/>
      <c r="BTJ41" s="228"/>
      <c r="BTK41" s="227"/>
      <c r="BTL41" s="228"/>
      <c r="BTM41" s="227"/>
      <c r="BTN41" s="228"/>
      <c r="BTO41" s="227"/>
      <c r="BTP41" s="228"/>
      <c r="BTQ41" s="227"/>
      <c r="BTR41" s="228"/>
      <c r="BTS41" s="227"/>
      <c r="BTT41" s="228"/>
      <c r="BTU41" s="227"/>
      <c r="BTV41" s="228"/>
      <c r="BTW41" s="227"/>
      <c r="BTX41" s="228"/>
      <c r="BTY41" s="227"/>
      <c r="BTZ41" s="228"/>
      <c r="BUA41" s="227"/>
      <c r="BUB41" s="228"/>
      <c r="BUC41" s="227"/>
      <c r="BUD41" s="228"/>
      <c r="BUE41" s="227"/>
      <c r="BUF41" s="228"/>
      <c r="BUG41" s="227"/>
      <c r="BUH41" s="228"/>
      <c r="BUI41" s="227"/>
      <c r="BUJ41" s="228"/>
      <c r="BUK41" s="227"/>
      <c r="BUL41" s="228"/>
      <c r="BUM41" s="227"/>
      <c r="BUN41" s="228"/>
      <c r="BUO41" s="227"/>
      <c r="BUP41" s="228"/>
      <c r="BUQ41" s="227"/>
      <c r="BUR41" s="228"/>
      <c r="BUS41" s="227"/>
      <c r="BUT41" s="228"/>
      <c r="BUU41" s="227"/>
      <c r="BUV41" s="228"/>
      <c r="BUW41" s="227"/>
      <c r="BUX41" s="228"/>
      <c r="BUY41" s="227"/>
      <c r="BUZ41" s="228"/>
      <c r="BVA41" s="227"/>
      <c r="BVB41" s="228"/>
      <c r="BVC41" s="227"/>
      <c r="BVD41" s="228"/>
      <c r="BVE41" s="227"/>
      <c r="BVF41" s="228"/>
      <c r="BVG41" s="227"/>
      <c r="BVH41" s="228"/>
      <c r="BVI41" s="227"/>
      <c r="BVJ41" s="228"/>
      <c r="BVK41" s="227"/>
      <c r="BVL41" s="228"/>
      <c r="BVM41" s="227"/>
      <c r="BVN41" s="228"/>
      <c r="BVO41" s="227"/>
      <c r="BVP41" s="228"/>
      <c r="BVQ41" s="227"/>
      <c r="BVR41" s="228"/>
      <c r="BVS41" s="227"/>
      <c r="BVT41" s="228"/>
      <c r="BVU41" s="227"/>
      <c r="BVV41" s="228"/>
      <c r="BVW41" s="227"/>
      <c r="BVX41" s="228"/>
      <c r="BVY41" s="227"/>
      <c r="BVZ41" s="228"/>
      <c r="BWA41" s="227"/>
      <c r="BWB41" s="228"/>
      <c r="BWC41" s="227"/>
      <c r="BWD41" s="228"/>
      <c r="BWE41" s="227"/>
      <c r="BWF41" s="228"/>
      <c r="BWG41" s="227"/>
      <c r="BWH41" s="228"/>
      <c r="BWI41" s="227"/>
      <c r="BWJ41" s="228"/>
      <c r="BWK41" s="227"/>
      <c r="BWL41" s="228"/>
      <c r="BWM41" s="227"/>
      <c r="BWN41" s="228"/>
      <c r="BWO41" s="227"/>
      <c r="BWP41" s="228"/>
      <c r="BWQ41" s="227"/>
      <c r="BWR41" s="228"/>
      <c r="BWS41" s="227"/>
      <c r="BWT41" s="228"/>
      <c r="BWU41" s="227"/>
      <c r="BWV41" s="228"/>
      <c r="BWW41" s="227"/>
      <c r="BWX41" s="228"/>
      <c r="BWY41" s="227"/>
      <c r="BWZ41" s="228"/>
      <c r="BXA41" s="227"/>
      <c r="BXB41" s="228"/>
      <c r="BXC41" s="227"/>
      <c r="BXD41" s="228"/>
      <c r="BXE41" s="227"/>
      <c r="BXF41" s="228"/>
      <c r="BXG41" s="227"/>
      <c r="BXH41" s="228"/>
      <c r="BXI41" s="227"/>
      <c r="BXJ41" s="228"/>
      <c r="BXK41" s="227"/>
      <c r="BXL41" s="228"/>
      <c r="BXM41" s="227"/>
      <c r="BXN41" s="228"/>
      <c r="BXO41" s="227"/>
      <c r="BXP41" s="228"/>
      <c r="BXQ41" s="227"/>
      <c r="BXR41" s="228"/>
      <c r="BXS41" s="227"/>
      <c r="BXT41" s="228"/>
      <c r="BXU41" s="227"/>
      <c r="BXV41" s="228"/>
      <c r="BXW41" s="227"/>
      <c r="BXX41" s="228"/>
      <c r="BXY41" s="227"/>
      <c r="BXZ41" s="228"/>
      <c r="BYA41" s="227"/>
      <c r="BYB41" s="228"/>
      <c r="BYC41" s="227"/>
      <c r="BYD41" s="228"/>
      <c r="BYE41" s="227"/>
      <c r="BYF41" s="228"/>
      <c r="BYG41" s="227"/>
      <c r="BYH41" s="228"/>
      <c r="BYI41" s="227"/>
      <c r="BYJ41" s="228"/>
      <c r="BYK41" s="227"/>
      <c r="BYL41" s="228"/>
      <c r="BYM41" s="227"/>
      <c r="BYN41" s="228"/>
      <c r="BYO41" s="227"/>
      <c r="BYP41" s="228"/>
      <c r="BYQ41" s="227"/>
      <c r="BYR41" s="228"/>
      <c r="BYS41" s="227"/>
      <c r="BYT41" s="228"/>
      <c r="BYU41" s="227"/>
      <c r="BYV41" s="228"/>
      <c r="BYW41" s="227"/>
      <c r="BYX41" s="228"/>
      <c r="BYY41" s="227"/>
      <c r="BYZ41" s="228"/>
      <c r="BZA41" s="227"/>
      <c r="BZB41" s="228"/>
      <c r="BZC41" s="227"/>
      <c r="BZD41" s="228"/>
      <c r="BZE41" s="227"/>
      <c r="BZF41" s="228"/>
      <c r="BZG41" s="227"/>
      <c r="BZH41" s="228"/>
      <c r="BZI41" s="227"/>
      <c r="BZJ41" s="228"/>
      <c r="BZK41" s="227"/>
      <c r="BZL41" s="228"/>
      <c r="BZM41" s="227"/>
      <c r="BZN41" s="228"/>
      <c r="BZO41" s="227"/>
      <c r="BZP41" s="228"/>
      <c r="BZQ41" s="227"/>
      <c r="BZR41" s="228"/>
      <c r="BZS41" s="227"/>
      <c r="BZT41" s="228"/>
      <c r="BZU41" s="227"/>
      <c r="BZV41" s="228"/>
      <c r="BZW41" s="227"/>
      <c r="BZX41" s="228"/>
      <c r="BZY41" s="227"/>
      <c r="BZZ41" s="228"/>
      <c r="CAA41" s="227"/>
      <c r="CAB41" s="228"/>
      <c r="CAC41" s="227"/>
      <c r="CAD41" s="228"/>
      <c r="CAE41" s="227"/>
      <c r="CAF41" s="228"/>
      <c r="CAG41" s="227"/>
      <c r="CAH41" s="228"/>
      <c r="CAI41" s="227"/>
      <c r="CAJ41" s="228"/>
      <c r="CAK41" s="227"/>
      <c r="CAL41" s="228"/>
      <c r="CAM41" s="227"/>
      <c r="CAN41" s="228"/>
      <c r="CAO41" s="227"/>
      <c r="CAP41" s="228"/>
      <c r="CAQ41" s="227"/>
      <c r="CAR41" s="228"/>
      <c r="CAS41" s="227"/>
      <c r="CAT41" s="228"/>
      <c r="CAU41" s="227"/>
      <c r="CAV41" s="228"/>
      <c r="CAW41" s="227"/>
      <c r="CAX41" s="228"/>
      <c r="CAY41" s="227"/>
      <c r="CAZ41" s="228"/>
      <c r="CBA41" s="227"/>
      <c r="CBB41" s="228"/>
      <c r="CBC41" s="227"/>
      <c r="CBD41" s="228"/>
      <c r="CBE41" s="227"/>
      <c r="CBF41" s="228"/>
      <c r="CBG41" s="227"/>
      <c r="CBH41" s="228"/>
      <c r="CBI41" s="227"/>
      <c r="CBJ41" s="228"/>
      <c r="CBK41" s="227"/>
      <c r="CBL41" s="228"/>
      <c r="CBM41" s="227"/>
      <c r="CBN41" s="228"/>
      <c r="CBO41" s="227"/>
      <c r="CBP41" s="228"/>
      <c r="CBQ41" s="227"/>
      <c r="CBR41" s="228"/>
      <c r="CBS41" s="227"/>
      <c r="CBT41" s="228"/>
      <c r="CBU41" s="227"/>
      <c r="CBV41" s="228"/>
      <c r="CBW41" s="227"/>
      <c r="CBX41" s="228"/>
      <c r="CBY41" s="227"/>
      <c r="CBZ41" s="228"/>
      <c r="CCA41" s="227"/>
      <c r="CCB41" s="228"/>
      <c r="CCC41" s="227"/>
      <c r="CCD41" s="228"/>
      <c r="CCE41" s="227"/>
      <c r="CCF41" s="228"/>
      <c r="CCG41" s="227"/>
      <c r="CCH41" s="228"/>
      <c r="CCI41" s="227"/>
      <c r="CCJ41" s="228"/>
      <c r="CCK41" s="227"/>
      <c r="CCL41" s="228"/>
      <c r="CCM41" s="227"/>
      <c r="CCN41" s="228"/>
      <c r="CCO41" s="227"/>
      <c r="CCP41" s="228"/>
      <c r="CCQ41" s="227"/>
      <c r="CCR41" s="228"/>
      <c r="CCS41" s="227"/>
      <c r="CCT41" s="228"/>
      <c r="CCU41" s="227"/>
      <c r="CCV41" s="228"/>
      <c r="CCW41" s="227"/>
      <c r="CCX41" s="228"/>
      <c r="CCY41" s="227"/>
      <c r="CCZ41" s="228"/>
      <c r="CDA41" s="227"/>
      <c r="CDB41" s="228"/>
      <c r="CDC41" s="227"/>
      <c r="CDD41" s="228"/>
      <c r="CDE41" s="227"/>
      <c r="CDF41" s="228"/>
      <c r="CDG41" s="227"/>
      <c r="CDH41" s="228"/>
      <c r="CDI41" s="227"/>
      <c r="CDJ41" s="228"/>
      <c r="CDK41" s="227"/>
      <c r="CDL41" s="228"/>
      <c r="CDM41" s="227"/>
      <c r="CDN41" s="228"/>
      <c r="CDO41" s="227"/>
      <c r="CDP41" s="228"/>
      <c r="CDQ41" s="227"/>
      <c r="CDR41" s="228"/>
      <c r="CDS41" s="227"/>
      <c r="CDT41" s="228"/>
      <c r="CDU41" s="227"/>
      <c r="CDV41" s="228"/>
      <c r="CDW41" s="227"/>
      <c r="CDX41" s="228"/>
      <c r="CDY41" s="227"/>
      <c r="CDZ41" s="228"/>
      <c r="CEA41" s="227"/>
      <c r="CEB41" s="228"/>
      <c r="CEC41" s="227"/>
      <c r="CED41" s="228"/>
      <c r="CEE41" s="227"/>
      <c r="CEF41" s="228"/>
      <c r="CEG41" s="227"/>
      <c r="CEH41" s="228"/>
      <c r="CEI41" s="227"/>
      <c r="CEJ41" s="228"/>
      <c r="CEK41" s="227"/>
      <c r="CEL41" s="228"/>
      <c r="CEM41" s="227"/>
      <c r="CEN41" s="228"/>
      <c r="CEO41" s="227"/>
      <c r="CEP41" s="228"/>
      <c r="CEQ41" s="227"/>
      <c r="CER41" s="228"/>
      <c r="CES41" s="227"/>
      <c r="CET41" s="228"/>
      <c r="CEU41" s="227"/>
      <c r="CEV41" s="228"/>
      <c r="CEW41" s="227"/>
      <c r="CEX41" s="228"/>
      <c r="CEY41" s="227"/>
      <c r="CEZ41" s="228"/>
      <c r="CFA41" s="227"/>
      <c r="CFB41" s="228"/>
      <c r="CFC41" s="227"/>
      <c r="CFD41" s="228"/>
      <c r="CFE41" s="227"/>
      <c r="CFF41" s="228"/>
      <c r="CFG41" s="227"/>
      <c r="CFH41" s="228"/>
      <c r="CFI41" s="227"/>
      <c r="CFJ41" s="228"/>
      <c r="CFK41" s="227"/>
      <c r="CFL41" s="228"/>
      <c r="CFM41" s="227"/>
      <c r="CFN41" s="228"/>
      <c r="CFO41" s="227"/>
      <c r="CFP41" s="228"/>
      <c r="CFQ41" s="227"/>
      <c r="CFR41" s="228"/>
      <c r="CFS41" s="227"/>
      <c r="CFT41" s="228"/>
      <c r="CFU41" s="227"/>
      <c r="CFV41" s="228"/>
      <c r="CFW41" s="227"/>
      <c r="CFX41" s="228"/>
      <c r="CFY41" s="227"/>
      <c r="CFZ41" s="228"/>
      <c r="CGA41" s="227"/>
      <c r="CGB41" s="228"/>
      <c r="CGC41" s="227"/>
      <c r="CGD41" s="228"/>
      <c r="CGE41" s="227"/>
      <c r="CGF41" s="228"/>
      <c r="CGG41" s="227"/>
      <c r="CGH41" s="228"/>
      <c r="CGI41" s="227"/>
      <c r="CGJ41" s="228"/>
      <c r="CGK41" s="227"/>
      <c r="CGL41" s="228"/>
      <c r="CGM41" s="227"/>
      <c r="CGN41" s="228"/>
      <c r="CGO41" s="227"/>
      <c r="CGP41" s="228"/>
      <c r="CGQ41" s="227"/>
      <c r="CGR41" s="228"/>
      <c r="CGS41" s="227"/>
      <c r="CGT41" s="228"/>
      <c r="CGU41" s="227"/>
      <c r="CGV41" s="228"/>
      <c r="CGW41" s="227"/>
      <c r="CGX41" s="228"/>
      <c r="CGY41" s="227"/>
      <c r="CGZ41" s="228"/>
      <c r="CHA41" s="227"/>
      <c r="CHB41" s="228"/>
      <c r="CHC41" s="227"/>
      <c r="CHD41" s="228"/>
      <c r="CHE41" s="227"/>
      <c r="CHF41" s="228"/>
      <c r="CHG41" s="227"/>
      <c r="CHH41" s="228"/>
      <c r="CHI41" s="227"/>
      <c r="CHJ41" s="228"/>
      <c r="CHK41" s="227"/>
      <c r="CHL41" s="228"/>
      <c r="CHM41" s="227"/>
      <c r="CHN41" s="228"/>
      <c r="CHO41" s="227"/>
      <c r="CHP41" s="228"/>
      <c r="CHQ41" s="227"/>
      <c r="CHR41" s="228"/>
      <c r="CHS41" s="227"/>
      <c r="CHT41" s="228"/>
      <c r="CHU41" s="227"/>
      <c r="CHV41" s="228"/>
      <c r="CHW41" s="227"/>
      <c r="CHX41" s="228"/>
      <c r="CHY41" s="227"/>
      <c r="CHZ41" s="228"/>
      <c r="CIA41" s="227"/>
      <c r="CIB41" s="228"/>
      <c r="CIC41" s="227"/>
      <c r="CID41" s="228"/>
      <c r="CIE41" s="227"/>
      <c r="CIF41" s="228"/>
      <c r="CIG41" s="227"/>
      <c r="CIH41" s="228"/>
      <c r="CII41" s="227"/>
      <c r="CIJ41" s="228"/>
      <c r="CIK41" s="227"/>
      <c r="CIL41" s="228"/>
      <c r="CIM41" s="227"/>
      <c r="CIN41" s="228"/>
      <c r="CIO41" s="227"/>
      <c r="CIP41" s="228"/>
      <c r="CIQ41" s="227"/>
      <c r="CIR41" s="228"/>
      <c r="CIS41" s="227"/>
      <c r="CIT41" s="228"/>
      <c r="CIU41" s="227"/>
      <c r="CIV41" s="228"/>
      <c r="CIW41" s="227"/>
      <c r="CIX41" s="228"/>
      <c r="CIY41" s="227"/>
      <c r="CIZ41" s="228"/>
      <c r="CJA41" s="227"/>
      <c r="CJB41" s="228"/>
      <c r="CJC41" s="227"/>
      <c r="CJD41" s="228"/>
      <c r="CJE41" s="227"/>
      <c r="CJF41" s="228"/>
      <c r="CJG41" s="227"/>
      <c r="CJH41" s="228"/>
      <c r="CJI41" s="227"/>
      <c r="CJJ41" s="228"/>
      <c r="CJK41" s="227"/>
      <c r="CJL41" s="228"/>
      <c r="CJM41" s="227"/>
      <c r="CJN41" s="228"/>
      <c r="CJO41" s="227"/>
      <c r="CJP41" s="228"/>
      <c r="CJQ41" s="227"/>
      <c r="CJR41" s="228"/>
      <c r="CJS41" s="227"/>
      <c r="CJT41" s="228"/>
      <c r="CJU41" s="227"/>
      <c r="CJV41" s="228"/>
      <c r="CJW41" s="227"/>
      <c r="CJX41" s="228"/>
      <c r="CJY41" s="227"/>
      <c r="CJZ41" s="228"/>
      <c r="CKA41" s="227"/>
      <c r="CKB41" s="228"/>
      <c r="CKC41" s="227"/>
      <c r="CKD41" s="228"/>
      <c r="CKE41" s="227"/>
      <c r="CKF41" s="228"/>
      <c r="CKG41" s="227"/>
      <c r="CKH41" s="228"/>
      <c r="CKI41" s="227"/>
      <c r="CKJ41" s="228"/>
      <c r="CKK41" s="227"/>
      <c r="CKL41" s="228"/>
      <c r="CKM41" s="227"/>
      <c r="CKN41" s="228"/>
      <c r="CKO41" s="227"/>
      <c r="CKP41" s="228"/>
      <c r="CKQ41" s="227"/>
      <c r="CKR41" s="228"/>
      <c r="CKS41" s="227"/>
      <c r="CKT41" s="228"/>
      <c r="CKU41" s="227"/>
      <c r="CKV41" s="228"/>
      <c r="CKW41" s="227"/>
      <c r="CKX41" s="228"/>
      <c r="CKY41" s="227"/>
      <c r="CKZ41" s="228"/>
      <c r="CLA41" s="227"/>
      <c r="CLB41" s="228"/>
      <c r="CLC41" s="227"/>
      <c r="CLD41" s="228"/>
      <c r="CLE41" s="227"/>
      <c r="CLF41" s="228"/>
      <c r="CLG41" s="227"/>
      <c r="CLH41" s="228"/>
      <c r="CLI41" s="227"/>
      <c r="CLJ41" s="228"/>
      <c r="CLK41" s="227"/>
      <c r="CLL41" s="228"/>
      <c r="CLM41" s="227"/>
      <c r="CLN41" s="228"/>
      <c r="CLO41" s="227"/>
      <c r="CLP41" s="228"/>
      <c r="CLQ41" s="227"/>
      <c r="CLR41" s="228"/>
      <c r="CLS41" s="227"/>
      <c r="CLT41" s="228"/>
      <c r="CLU41" s="227"/>
      <c r="CLV41" s="228"/>
      <c r="CLW41" s="227"/>
      <c r="CLX41" s="228"/>
      <c r="CLY41" s="227"/>
      <c r="CLZ41" s="228"/>
      <c r="CMA41" s="227"/>
      <c r="CMB41" s="228"/>
      <c r="CMC41" s="227"/>
      <c r="CMD41" s="228"/>
      <c r="CME41" s="227"/>
      <c r="CMF41" s="228"/>
      <c r="CMG41" s="227"/>
      <c r="CMH41" s="228"/>
      <c r="CMI41" s="227"/>
      <c r="CMJ41" s="228"/>
      <c r="CMK41" s="227"/>
      <c r="CML41" s="228"/>
      <c r="CMM41" s="227"/>
      <c r="CMN41" s="228"/>
      <c r="CMO41" s="227"/>
      <c r="CMP41" s="228"/>
      <c r="CMQ41" s="227"/>
      <c r="CMR41" s="228"/>
      <c r="CMS41" s="227"/>
      <c r="CMT41" s="228"/>
      <c r="CMU41" s="227"/>
      <c r="CMV41" s="228"/>
      <c r="CMW41" s="227"/>
      <c r="CMX41" s="228"/>
      <c r="CMY41" s="227"/>
      <c r="CMZ41" s="228"/>
      <c r="CNA41" s="227"/>
      <c r="CNB41" s="228"/>
      <c r="CNC41" s="227"/>
      <c r="CND41" s="228"/>
      <c r="CNE41" s="227"/>
      <c r="CNF41" s="228"/>
      <c r="CNG41" s="227"/>
      <c r="CNH41" s="228"/>
      <c r="CNI41" s="227"/>
      <c r="CNJ41" s="228"/>
      <c r="CNK41" s="227"/>
      <c r="CNL41" s="228"/>
      <c r="CNM41" s="227"/>
      <c r="CNN41" s="228"/>
      <c r="CNO41" s="227"/>
      <c r="CNP41" s="228"/>
      <c r="CNQ41" s="227"/>
      <c r="CNR41" s="228"/>
      <c r="CNS41" s="227"/>
      <c r="CNT41" s="228"/>
      <c r="CNU41" s="227"/>
      <c r="CNV41" s="228"/>
      <c r="CNW41" s="227"/>
      <c r="CNX41" s="228"/>
      <c r="CNY41" s="227"/>
      <c r="CNZ41" s="228"/>
      <c r="COA41" s="227"/>
      <c r="COB41" s="228"/>
      <c r="COC41" s="227"/>
      <c r="COD41" s="228"/>
      <c r="COE41" s="227"/>
      <c r="COF41" s="228"/>
      <c r="COG41" s="227"/>
      <c r="COH41" s="228"/>
      <c r="COI41" s="227"/>
      <c r="COJ41" s="228"/>
      <c r="COK41" s="227"/>
      <c r="COL41" s="228"/>
      <c r="COM41" s="227"/>
      <c r="CON41" s="228"/>
      <c r="COO41" s="227"/>
      <c r="COP41" s="228"/>
      <c r="COQ41" s="227"/>
      <c r="COR41" s="228"/>
      <c r="COS41" s="227"/>
      <c r="COT41" s="228"/>
      <c r="COU41" s="227"/>
      <c r="COV41" s="228"/>
      <c r="COW41" s="227"/>
      <c r="COX41" s="228"/>
      <c r="COY41" s="227"/>
      <c r="COZ41" s="228"/>
      <c r="CPA41" s="227"/>
      <c r="CPB41" s="228"/>
      <c r="CPC41" s="227"/>
      <c r="CPD41" s="228"/>
      <c r="CPE41" s="227"/>
      <c r="CPF41" s="228"/>
      <c r="CPG41" s="227"/>
      <c r="CPH41" s="228"/>
      <c r="CPI41" s="227"/>
      <c r="CPJ41" s="228"/>
      <c r="CPK41" s="227"/>
      <c r="CPL41" s="228"/>
      <c r="CPM41" s="227"/>
      <c r="CPN41" s="228"/>
      <c r="CPO41" s="227"/>
      <c r="CPP41" s="228"/>
      <c r="CPQ41" s="227"/>
      <c r="CPR41" s="228"/>
      <c r="CPS41" s="227"/>
      <c r="CPT41" s="228"/>
      <c r="CPU41" s="227"/>
      <c r="CPV41" s="228"/>
      <c r="CPW41" s="227"/>
      <c r="CPX41" s="228"/>
      <c r="CPY41" s="227"/>
      <c r="CPZ41" s="228"/>
      <c r="CQA41" s="227"/>
      <c r="CQB41" s="228"/>
      <c r="CQC41" s="227"/>
      <c r="CQD41" s="228"/>
      <c r="CQE41" s="227"/>
      <c r="CQF41" s="228"/>
      <c r="CQG41" s="227"/>
      <c r="CQH41" s="228"/>
      <c r="CQI41" s="227"/>
      <c r="CQJ41" s="228"/>
      <c r="CQK41" s="227"/>
      <c r="CQL41" s="228"/>
      <c r="CQM41" s="227"/>
      <c r="CQN41" s="228"/>
      <c r="CQO41" s="227"/>
      <c r="CQP41" s="228"/>
      <c r="CQQ41" s="227"/>
      <c r="CQR41" s="228"/>
      <c r="CQS41" s="227"/>
      <c r="CQT41" s="228"/>
      <c r="CQU41" s="227"/>
      <c r="CQV41" s="228"/>
      <c r="CQW41" s="227"/>
      <c r="CQX41" s="228"/>
      <c r="CQY41" s="227"/>
      <c r="CQZ41" s="228"/>
      <c r="CRA41" s="227"/>
      <c r="CRB41" s="228"/>
      <c r="CRC41" s="227"/>
      <c r="CRD41" s="228"/>
      <c r="CRE41" s="227"/>
      <c r="CRF41" s="228"/>
      <c r="CRG41" s="227"/>
      <c r="CRH41" s="228"/>
      <c r="CRI41" s="227"/>
      <c r="CRJ41" s="228"/>
      <c r="CRK41" s="227"/>
      <c r="CRL41" s="228"/>
      <c r="CRM41" s="227"/>
      <c r="CRN41" s="228"/>
      <c r="CRO41" s="227"/>
      <c r="CRP41" s="228"/>
      <c r="CRQ41" s="227"/>
      <c r="CRR41" s="228"/>
      <c r="CRS41" s="227"/>
      <c r="CRT41" s="228"/>
      <c r="CRU41" s="227"/>
      <c r="CRV41" s="228"/>
      <c r="CRW41" s="227"/>
      <c r="CRX41" s="228"/>
      <c r="CRY41" s="227"/>
      <c r="CRZ41" s="228"/>
      <c r="CSA41" s="227"/>
      <c r="CSB41" s="228"/>
      <c r="CSC41" s="227"/>
      <c r="CSD41" s="228"/>
      <c r="CSE41" s="227"/>
      <c r="CSF41" s="228"/>
      <c r="CSG41" s="227"/>
      <c r="CSH41" s="228"/>
      <c r="CSI41" s="227"/>
      <c r="CSJ41" s="228"/>
      <c r="CSK41" s="227"/>
      <c r="CSL41" s="228"/>
      <c r="CSM41" s="227"/>
      <c r="CSN41" s="228"/>
      <c r="CSO41" s="227"/>
      <c r="CSP41" s="228"/>
      <c r="CSQ41" s="227"/>
      <c r="CSR41" s="228"/>
      <c r="CSS41" s="227"/>
      <c r="CST41" s="228"/>
      <c r="CSU41" s="227"/>
      <c r="CSV41" s="228"/>
      <c r="CSW41" s="227"/>
      <c r="CSX41" s="228"/>
      <c r="CSY41" s="227"/>
      <c r="CSZ41" s="228"/>
      <c r="CTA41" s="227"/>
      <c r="CTB41" s="228"/>
      <c r="CTC41" s="227"/>
      <c r="CTD41" s="228"/>
      <c r="CTE41" s="227"/>
      <c r="CTF41" s="228"/>
      <c r="CTG41" s="227"/>
      <c r="CTH41" s="228"/>
      <c r="CTI41" s="227"/>
      <c r="CTJ41" s="228"/>
      <c r="CTK41" s="227"/>
      <c r="CTL41" s="228"/>
      <c r="CTM41" s="227"/>
      <c r="CTN41" s="228"/>
      <c r="CTO41" s="227"/>
      <c r="CTP41" s="228"/>
      <c r="CTQ41" s="227"/>
      <c r="CTR41" s="228"/>
      <c r="CTS41" s="227"/>
      <c r="CTT41" s="228"/>
      <c r="CTU41" s="227"/>
      <c r="CTV41" s="228"/>
      <c r="CTW41" s="227"/>
      <c r="CTX41" s="228"/>
      <c r="CTY41" s="227"/>
      <c r="CTZ41" s="228"/>
      <c r="CUA41" s="227"/>
      <c r="CUB41" s="228"/>
      <c r="CUC41" s="227"/>
      <c r="CUD41" s="228"/>
      <c r="CUE41" s="227"/>
      <c r="CUF41" s="228"/>
      <c r="CUG41" s="227"/>
      <c r="CUH41" s="228"/>
      <c r="CUI41" s="227"/>
      <c r="CUJ41" s="228"/>
      <c r="CUK41" s="227"/>
      <c r="CUL41" s="228"/>
      <c r="CUM41" s="227"/>
      <c r="CUN41" s="228"/>
      <c r="CUO41" s="227"/>
      <c r="CUP41" s="228"/>
      <c r="CUQ41" s="227"/>
      <c r="CUR41" s="228"/>
      <c r="CUS41" s="227"/>
      <c r="CUT41" s="228"/>
      <c r="CUU41" s="227"/>
      <c r="CUV41" s="228"/>
      <c r="CUW41" s="227"/>
      <c r="CUX41" s="228"/>
      <c r="CUY41" s="227"/>
      <c r="CUZ41" s="228"/>
      <c r="CVA41" s="227"/>
      <c r="CVB41" s="228"/>
      <c r="CVC41" s="227"/>
      <c r="CVD41" s="228"/>
      <c r="CVE41" s="227"/>
      <c r="CVF41" s="228"/>
      <c r="CVG41" s="227"/>
      <c r="CVH41" s="228"/>
      <c r="CVI41" s="227"/>
      <c r="CVJ41" s="228"/>
      <c r="CVK41" s="227"/>
      <c r="CVL41" s="228"/>
      <c r="CVM41" s="227"/>
      <c r="CVN41" s="228"/>
      <c r="CVO41" s="227"/>
      <c r="CVP41" s="228"/>
      <c r="CVQ41" s="227"/>
      <c r="CVR41" s="228"/>
      <c r="CVS41" s="227"/>
      <c r="CVT41" s="228"/>
      <c r="CVU41" s="227"/>
      <c r="CVV41" s="228"/>
      <c r="CVW41" s="227"/>
      <c r="CVX41" s="228"/>
      <c r="CVY41" s="227"/>
      <c r="CVZ41" s="228"/>
      <c r="CWA41" s="227"/>
      <c r="CWB41" s="228"/>
      <c r="CWC41" s="227"/>
      <c r="CWD41" s="228"/>
      <c r="CWE41" s="227"/>
      <c r="CWF41" s="228"/>
      <c r="CWG41" s="227"/>
      <c r="CWH41" s="228"/>
      <c r="CWI41" s="227"/>
      <c r="CWJ41" s="228"/>
      <c r="CWK41" s="227"/>
      <c r="CWL41" s="228"/>
      <c r="CWM41" s="227"/>
      <c r="CWN41" s="228"/>
      <c r="CWO41" s="227"/>
      <c r="CWP41" s="228"/>
      <c r="CWQ41" s="227"/>
      <c r="CWR41" s="228"/>
      <c r="CWS41" s="227"/>
      <c r="CWT41" s="228"/>
      <c r="CWU41" s="227"/>
      <c r="CWV41" s="228"/>
      <c r="CWW41" s="227"/>
      <c r="CWX41" s="228"/>
      <c r="CWY41" s="227"/>
      <c r="CWZ41" s="228"/>
      <c r="CXA41" s="227"/>
      <c r="CXB41" s="228"/>
      <c r="CXC41" s="227"/>
      <c r="CXD41" s="228"/>
      <c r="CXE41" s="227"/>
      <c r="CXF41" s="228"/>
      <c r="CXG41" s="227"/>
      <c r="CXH41" s="228"/>
      <c r="CXI41" s="227"/>
      <c r="CXJ41" s="228"/>
      <c r="CXK41" s="227"/>
      <c r="CXL41" s="228"/>
      <c r="CXM41" s="227"/>
      <c r="CXN41" s="228"/>
      <c r="CXO41" s="227"/>
      <c r="CXP41" s="228"/>
      <c r="CXQ41" s="227"/>
      <c r="CXR41" s="228"/>
      <c r="CXS41" s="227"/>
      <c r="CXT41" s="228"/>
      <c r="CXU41" s="227"/>
      <c r="CXV41" s="228"/>
      <c r="CXW41" s="227"/>
      <c r="CXX41" s="228"/>
      <c r="CXY41" s="227"/>
      <c r="CXZ41" s="228"/>
      <c r="CYA41" s="227"/>
      <c r="CYB41" s="228"/>
      <c r="CYC41" s="227"/>
      <c r="CYD41" s="228"/>
      <c r="CYE41" s="227"/>
      <c r="CYF41" s="228"/>
      <c r="CYG41" s="227"/>
      <c r="CYH41" s="228"/>
      <c r="CYI41" s="227"/>
      <c r="CYJ41" s="228"/>
      <c r="CYK41" s="227"/>
      <c r="CYL41" s="228"/>
      <c r="CYM41" s="227"/>
      <c r="CYN41" s="228"/>
      <c r="CYO41" s="227"/>
      <c r="CYP41" s="228"/>
      <c r="CYQ41" s="227"/>
      <c r="CYR41" s="228"/>
      <c r="CYS41" s="227"/>
      <c r="CYT41" s="228"/>
      <c r="CYU41" s="227"/>
      <c r="CYV41" s="228"/>
      <c r="CYW41" s="227"/>
      <c r="CYX41" s="228"/>
      <c r="CYY41" s="227"/>
      <c r="CYZ41" s="228"/>
      <c r="CZA41" s="227"/>
      <c r="CZB41" s="228"/>
      <c r="CZC41" s="227"/>
      <c r="CZD41" s="228"/>
      <c r="CZE41" s="227"/>
      <c r="CZF41" s="228"/>
      <c r="CZG41" s="227"/>
      <c r="CZH41" s="228"/>
      <c r="CZI41" s="227"/>
      <c r="CZJ41" s="228"/>
      <c r="CZK41" s="227"/>
      <c r="CZL41" s="228"/>
      <c r="CZM41" s="227"/>
      <c r="CZN41" s="228"/>
      <c r="CZO41" s="227"/>
      <c r="CZP41" s="228"/>
      <c r="CZQ41" s="227"/>
      <c r="CZR41" s="228"/>
      <c r="CZS41" s="227"/>
      <c r="CZT41" s="228"/>
      <c r="CZU41" s="227"/>
      <c r="CZV41" s="228"/>
      <c r="CZW41" s="227"/>
      <c r="CZX41" s="228"/>
      <c r="CZY41" s="227"/>
      <c r="CZZ41" s="228"/>
      <c r="DAA41" s="227"/>
      <c r="DAB41" s="228"/>
      <c r="DAC41" s="227"/>
      <c r="DAD41" s="228"/>
      <c r="DAE41" s="227"/>
      <c r="DAF41" s="228"/>
      <c r="DAG41" s="227"/>
      <c r="DAH41" s="228"/>
      <c r="DAI41" s="227"/>
      <c r="DAJ41" s="228"/>
      <c r="DAK41" s="227"/>
      <c r="DAL41" s="228"/>
      <c r="DAM41" s="227"/>
      <c r="DAN41" s="228"/>
      <c r="DAO41" s="227"/>
      <c r="DAP41" s="228"/>
      <c r="DAQ41" s="227"/>
      <c r="DAR41" s="228"/>
      <c r="DAS41" s="227"/>
      <c r="DAT41" s="228"/>
      <c r="DAU41" s="227"/>
      <c r="DAV41" s="228"/>
      <c r="DAW41" s="227"/>
      <c r="DAX41" s="228"/>
      <c r="DAY41" s="227"/>
      <c r="DAZ41" s="228"/>
      <c r="DBA41" s="227"/>
      <c r="DBB41" s="228"/>
      <c r="DBC41" s="227"/>
      <c r="DBD41" s="228"/>
      <c r="DBE41" s="227"/>
      <c r="DBF41" s="228"/>
      <c r="DBG41" s="227"/>
      <c r="DBH41" s="228"/>
      <c r="DBI41" s="227"/>
      <c r="DBJ41" s="228"/>
      <c r="DBK41" s="227"/>
      <c r="DBL41" s="228"/>
      <c r="DBM41" s="227"/>
      <c r="DBN41" s="228"/>
      <c r="DBO41" s="227"/>
      <c r="DBP41" s="228"/>
      <c r="DBQ41" s="227"/>
      <c r="DBR41" s="228"/>
      <c r="DBS41" s="227"/>
      <c r="DBT41" s="228"/>
      <c r="DBU41" s="227"/>
      <c r="DBV41" s="228"/>
      <c r="DBW41" s="227"/>
      <c r="DBX41" s="228"/>
      <c r="DBY41" s="227"/>
      <c r="DBZ41" s="228"/>
      <c r="DCA41" s="227"/>
      <c r="DCB41" s="228"/>
      <c r="DCC41" s="227"/>
      <c r="DCD41" s="228"/>
      <c r="DCE41" s="227"/>
      <c r="DCF41" s="228"/>
      <c r="DCG41" s="227"/>
      <c r="DCH41" s="228"/>
      <c r="DCI41" s="227"/>
      <c r="DCJ41" s="228"/>
      <c r="DCK41" s="227"/>
      <c r="DCL41" s="228"/>
      <c r="DCM41" s="227"/>
      <c r="DCN41" s="228"/>
      <c r="DCO41" s="227"/>
      <c r="DCP41" s="228"/>
      <c r="DCQ41" s="227"/>
      <c r="DCR41" s="228"/>
      <c r="DCS41" s="227"/>
      <c r="DCT41" s="228"/>
      <c r="DCU41" s="227"/>
      <c r="DCV41" s="228"/>
      <c r="DCW41" s="227"/>
      <c r="DCX41" s="228"/>
      <c r="DCY41" s="227"/>
      <c r="DCZ41" s="228"/>
      <c r="DDA41" s="227"/>
      <c r="DDB41" s="228"/>
      <c r="DDC41" s="227"/>
      <c r="DDD41" s="228"/>
      <c r="DDE41" s="227"/>
      <c r="DDF41" s="228"/>
      <c r="DDG41" s="227"/>
      <c r="DDH41" s="228"/>
      <c r="DDI41" s="227"/>
      <c r="DDJ41" s="228"/>
      <c r="DDK41" s="227"/>
      <c r="DDL41" s="228"/>
      <c r="DDM41" s="227"/>
      <c r="DDN41" s="228"/>
      <c r="DDO41" s="227"/>
      <c r="DDP41" s="228"/>
      <c r="DDQ41" s="227"/>
      <c r="DDR41" s="228"/>
      <c r="DDS41" s="227"/>
      <c r="DDT41" s="228"/>
      <c r="DDU41" s="227"/>
      <c r="DDV41" s="228"/>
      <c r="DDW41" s="227"/>
      <c r="DDX41" s="228"/>
      <c r="DDY41" s="227"/>
      <c r="DDZ41" s="228"/>
      <c r="DEA41" s="227"/>
      <c r="DEB41" s="228"/>
      <c r="DEC41" s="227"/>
      <c r="DED41" s="228"/>
      <c r="DEE41" s="227"/>
      <c r="DEF41" s="228"/>
      <c r="DEG41" s="227"/>
      <c r="DEH41" s="228"/>
      <c r="DEI41" s="227"/>
      <c r="DEJ41" s="228"/>
      <c r="DEK41" s="227"/>
      <c r="DEL41" s="228"/>
      <c r="DEM41" s="227"/>
      <c r="DEN41" s="228"/>
      <c r="DEO41" s="227"/>
      <c r="DEP41" s="228"/>
      <c r="DEQ41" s="227"/>
      <c r="DER41" s="228"/>
      <c r="DES41" s="227"/>
      <c r="DET41" s="228"/>
      <c r="DEU41" s="227"/>
      <c r="DEV41" s="228"/>
      <c r="DEW41" s="227"/>
      <c r="DEX41" s="228"/>
      <c r="DEY41" s="227"/>
      <c r="DEZ41" s="228"/>
      <c r="DFA41" s="227"/>
      <c r="DFB41" s="228"/>
      <c r="DFC41" s="227"/>
      <c r="DFD41" s="228"/>
      <c r="DFE41" s="227"/>
      <c r="DFF41" s="228"/>
      <c r="DFG41" s="227"/>
      <c r="DFH41" s="228"/>
      <c r="DFI41" s="227"/>
      <c r="DFJ41" s="228"/>
      <c r="DFK41" s="227"/>
      <c r="DFL41" s="228"/>
      <c r="DFM41" s="227"/>
      <c r="DFN41" s="228"/>
      <c r="DFO41" s="227"/>
      <c r="DFP41" s="228"/>
      <c r="DFQ41" s="227"/>
      <c r="DFR41" s="228"/>
      <c r="DFS41" s="227"/>
      <c r="DFT41" s="228"/>
      <c r="DFU41" s="227"/>
      <c r="DFV41" s="228"/>
      <c r="DFW41" s="227"/>
      <c r="DFX41" s="228"/>
      <c r="DFY41" s="227"/>
      <c r="DFZ41" s="228"/>
      <c r="DGA41" s="227"/>
      <c r="DGB41" s="228"/>
      <c r="DGC41" s="227"/>
      <c r="DGD41" s="228"/>
      <c r="DGE41" s="227"/>
      <c r="DGF41" s="228"/>
      <c r="DGG41" s="227"/>
      <c r="DGH41" s="228"/>
      <c r="DGI41" s="227"/>
      <c r="DGJ41" s="228"/>
      <c r="DGK41" s="227"/>
      <c r="DGL41" s="228"/>
      <c r="DGM41" s="227"/>
      <c r="DGN41" s="228"/>
      <c r="DGO41" s="227"/>
      <c r="DGP41" s="228"/>
      <c r="DGQ41" s="227"/>
      <c r="DGR41" s="228"/>
      <c r="DGS41" s="227"/>
      <c r="DGT41" s="228"/>
      <c r="DGU41" s="227"/>
      <c r="DGV41" s="228"/>
      <c r="DGW41" s="227"/>
      <c r="DGX41" s="228"/>
      <c r="DGY41" s="227"/>
      <c r="DGZ41" s="228"/>
      <c r="DHA41" s="227"/>
      <c r="DHB41" s="228"/>
      <c r="DHC41" s="227"/>
      <c r="DHD41" s="228"/>
      <c r="DHE41" s="227"/>
      <c r="DHF41" s="228"/>
      <c r="DHG41" s="227"/>
      <c r="DHH41" s="228"/>
      <c r="DHI41" s="227"/>
      <c r="DHJ41" s="228"/>
      <c r="DHK41" s="227"/>
      <c r="DHL41" s="228"/>
      <c r="DHM41" s="227"/>
      <c r="DHN41" s="228"/>
      <c r="DHO41" s="227"/>
      <c r="DHP41" s="228"/>
      <c r="DHQ41" s="227"/>
      <c r="DHR41" s="228"/>
      <c r="DHS41" s="227"/>
      <c r="DHT41" s="228"/>
      <c r="DHU41" s="227"/>
      <c r="DHV41" s="228"/>
      <c r="DHW41" s="227"/>
      <c r="DHX41" s="228"/>
      <c r="DHY41" s="227"/>
      <c r="DHZ41" s="228"/>
      <c r="DIA41" s="227"/>
      <c r="DIB41" s="228"/>
      <c r="DIC41" s="227"/>
      <c r="DID41" s="228"/>
      <c r="DIE41" s="227"/>
      <c r="DIF41" s="228"/>
      <c r="DIG41" s="227"/>
      <c r="DIH41" s="228"/>
      <c r="DII41" s="227"/>
      <c r="DIJ41" s="228"/>
      <c r="DIK41" s="227"/>
      <c r="DIL41" s="228"/>
      <c r="DIM41" s="227"/>
      <c r="DIN41" s="228"/>
      <c r="DIO41" s="227"/>
      <c r="DIP41" s="228"/>
      <c r="DIQ41" s="227"/>
      <c r="DIR41" s="228"/>
      <c r="DIS41" s="227"/>
      <c r="DIT41" s="228"/>
      <c r="DIU41" s="227"/>
      <c r="DIV41" s="228"/>
      <c r="DIW41" s="227"/>
      <c r="DIX41" s="228"/>
      <c r="DIY41" s="227"/>
      <c r="DIZ41" s="228"/>
      <c r="DJA41" s="227"/>
      <c r="DJB41" s="228"/>
      <c r="DJC41" s="227"/>
      <c r="DJD41" s="228"/>
      <c r="DJE41" s="227"/>
      <c r="DJF41" s="228"/>
      <c r="DJG41" s="227"/>
      <c r="DJH41" s="228"/>
      <c r="DJI41" s="227"/>
      <c r="DJJ41" s="228"/>
      <c r="DJK41" s="227"/>
      <c r="DJL41" s="228"/>
      <c r="DJM41" s="227"/>
      <c r="DJN41" s="228"/>
      <c r="DJO41" s="227"/>
      <c r="DJP41" s="228"/>
      <c r="DJQ41" s="227"/>
      <c r="DJR41" s="228"/>
      <c r="DJS41" s="227"/>
      <c r="DJT41" s="228"/>
      <c r="DJU41" s="227"/>
      <c r="DJV41" s="228"/>
      <c r="DJW41" s="227"/>
      <c r="DJX41" s="228"/>
      <c r="DJY41" s="227"/>
      <c r="DJZ41" s="228"/>
      <c r="DKA41" s="227"/>
      <c r="DKB41" s="228"/>
      <c r="DKC41" s="227"/>
      <c r="DKD41" s="228"/>
      <c r="DKE41" s="227"/>
      <c r="DKF41" s="228"/>
      <c r="DKG41" s="227"/>
      <c r="DKH41" s="228"/>
      <c r="DKI41" s="227"/>
      <c r="DKJ41" s="228"/>
      <c r="DKK41" s="227"/>
      <c r="DKL41" s="228"/>
      <c r="DKM41" s="227"/>
      <c r="DKN41" s="228"/>
      <c r="DKO41" s="227"/>
      <c r="DKP41" s="228"/>
      <c r="DKQ41" s="227"/>
      <c r="DKR41" s="228"/>
      <c r="DKS41" s="227"/>
      <c r="DKT41" s="228"/>
      <c r="DKU41" s="227"/>
      <c r="DKV41" s="228"/>
      <c r="DKW41" s="227"/>
      <c r="DKX41" s="228"/>
      <c r="DKY41" s="227"/>
      <c r="DKZ41" s="228"/>
      <c r="DLA41" s="227"/>
      <c r="DLB41" s="228"/>
      <c r="DLC41" s="227"/>
      <c r="DLD41" s="228"/>
      <c r="DLE41" s="227"/>
      <c r="DLF41" s="228"/>
      <c r="DLG41" s="227"/>
      <c r="DLH41" s="228"/>
      <c r="DLI41" s="227"/>
      <c r="DLJ41" s="228"/>
      <c r="DLK41" s="227"/>
      <c r="DLL41" s="228"/>
      <c r="DLM41" s="227"/>
      <c r="DLN41" s="228"/>
      <c r="DLO41" s="227"/>
      <c r="DLP41" s="228"/>
      <c r="DLQ41" s="227"/>
      <c r="DLR41" s="228"/>
      <c r="DLS41" s="227"/>
      <c r="DLT41" s="228"/>
      <c r="DLU41" s="227"/>
      <c r="DLV41" s="228"/>
      <c r="DLW41" s="227"/>
      <c r="DLX41" s="228"/>
      <c r="DLY41" s="227"/>
      <c r="DLZ41" s="228"/>
      <c r="DMA41" s="227"/>
      <c r="DMB41" s="228"/>
      <c r="DMC41" s="227"/>
      <c r="DMD41" s="228"/>
      <c r="DME41" s="227"/>
      <c r="DMF41" s="228"/>
      <c r="DMG41" s="227"/>
      <c r="DMH41" s="228"/>
      <c r="DMI41" s="227"/>
      <c r="DMJ41" s="228"/>
      <c r="DMK41" s="227"/>
      <c r="DML41" s="228"/>
      <c r="DMM41" s="227"/>
      <c r="DMN41" s="228"/>
      <c r="DMO41" s="227"/>
      <c r="DMP41" s="228"/>
      <c r="DMQ41" s="227"/>
      <c r="DMR41" s="228"/>
      <c r="DMS41" s="227"/>
      <c r="DMT41" s="228"/>
      <c r="DMU41" s="227"/>
      <c r="DMV41" s="228"/>
      <c r="DMW41" s="227"/>
      <c r="DMX41" s="228"/>
      <c r="DMY41" s="227"/>
      <c r="DMZ41" s="228"/>
      <c r="DNA41" s="227"/>
      <c r="DNB41" s="228"/>
      <c r="DNC41" s="227"/>
      <c r="DND41" s="228"/>
      <c r="DNE41" s="227"/>
      <c r="DNF41" s="228"/>
      <c r="DNG41" s="227"/>
      <c r="DNH41" s="228"/>
      <c r="DNI41" s="227"/>
      <c r="DNJ41" s="228"/>
      <c r="DNK41" s="227"/>
      <c r="DNL41" s="228"/>
      <c r="DNM41" s="227"/>
      <c r="DNN41" s="228"/>
      <c r="DNO41" s="227"/>
      <c r="DNP41" s="228"/>
      <c r="DNQ41" s="227"/>
      <c r="DNR41" s="228"/>
      <c r="DNS41" s="227"/>
      <c r="DNT41" s="228"/>
      <c r="DNU41" s="227"/>
      <c r="DNV41" s="228"/>
      <c r="DNW41" s="227"/>
      <c r="DNX41" s="228"/>
      <c r="DNY41" s="227"/>
      <c r="DNZ41" s="228"/>
      <c r="DOA41" s="227"/>
      <c r="DOB41" s="228"/>
      <c r="DOC41" s="227"/>
      <c r="DOD41" s="228"/>
      <c r="DOE41" s="227"/>
      <c r="DOF41" s="228"/>
      <c r="DOG41" s="227"/>
      <c r="DOH41" s="228"/>
      <c r="DOI41" s="227"/>
      <c r="DOJ41" s="228"/>
      <c r="DOK41" s="227"/>
      <c r="DOL41" s="228"/>
      <c r="DOM41" s="227"/>
      <c r="DON41" s="228"/>
      <c r="DOO41" s="227"/>
      <c r="DOP41" s="228"/>
      <c r="DOQ41" s="227"/>
      <c r="DOR41" s="228"/>
      <c r="DOS41" s="227"/>
      <c r="DOT41" s="228"/>
      <c r="DOU41" s="227"/>
      <c r="DOV41" s="228"/>
      <c r="DOW41" s="227"/>
      <c r="DOX41" s="228"/>
      <c r="DOY41" s="227"/>
      <c r="DOZ41" s="228"/>
      <c r="DPA41" s="227"/>
      <c r="DPB41" s="228"/>
      <c r="DPC41" s="227"/>
      <c r="DPD41" s="228"/>
      <c r="DPE41" s="227"/>
      <c r="DPF41" s="228"/>
      <c r="DPG41" s="227"/>
      <c r="DPH41" s="228"/>
      <c r="DPI41" s="227"/>
      <c r="DPJ41" s="228"/>
      <c r="DPK41" s="227"/>
      <c r="DPL41" s="228"/>
      <c r="DPM41" s="227"/>
      <c r="DPN41" s="228"/>
      <c r="DPO41" s="227"/>
      <c r="DPP41" s="228"/>
      <c r="DPQ41" s="227"/>
      <c r="DPR41" s="228"/>
      <c r="DPS41" s="227"/>
      <c r="DPT41" s="228"/>
      <c r="DPU41" s="227"/>
      <c r="DPV41" s="228"/>
      <c r="DPW41" s="227"/>
      <c r="DPX41" s="228"/>
      <c r="DPY41" s="227"/>
      <c r="DPZ41" s="228"/>
      <c r="DQA41" s="227"/>
      <c r="DQB41" s="228"/>
      <c r="DQC41" s="227"/>
      <c r="DQD41" s="228"/>
      <c r="DQE41" s="227"/>
      <c r="DQF41" s="228"/>
      <c r="DQG41" s="227"/>
      <c r="DQH41" s="228"/>
      <c r="DQI41" s="227"/>
      <c r="DQJ41" s="228"/>
      <c r="DQK41" s="227"/>
      <c r="DQL41" s="228"/>
      <c r="DQM41" s="227"/>
      <c r="DQN41" s="228"/>
      <c r="DQO41" s="227"/>
      <c r="DQP41" s="228"/>
      <c r="DQQ41" s="227"/>
      <c r="DQR41" s="228"/>
      <c r="DQS41" s="227"/>
      <c r="DQT41" s="228"/>
      <c r="DQU41" s="227"/>
      <c r="DQV41" s="228"/>
      <c r="DQW41" s="227"/>
      <c r="DQX41" s="228"/>
      <c r="DQY41" s="227"/>
      <c r="DQZ41" s="228"/>
      <c r="DRA41" s="227"/>
      <c r="DRB41" s="228"/>
      <c r="DRC41" s="227"/>
      <c r="DRD41" s="228"/>
      <c r="DRE41" s="227"/>
      <c r="DRF41" s="228"/>
      <c r="DRG41" s="227"/>
      <c r="DRH41" s="228"/>
      <c r="DRI41" s="227"/>
      <c r="DRJ41" s="228"/>
      <c r="DRK41" s="227"/>
      <c r="DRL41" s="228"/>
      <c r="DRM41" s="227"/>
      <c r="DRN41" s="228"/>
      <c r="DRO41" s="227"/>
      <c r="DRP41" s="228"/>
      <c r="DRQ41" s="227"/>
      <c r="DRR41" s="228"/>
      <c r="DRS41" s="227"/>
      <c r="DRT41" s="228"/>
      <c r="DRU41" s="227"/>
      <c r="DRV41" s="228"/>
      <c r="DRW41" s="227"/>
      <c r="DRX41" s="228"/>
      <c r="DRY41" s="227"/>
      <c r="DRZ41" s="228"/>
      <c r="DSA41" s="227"/>
      <c r="DSB41" s="228"/>
      <c r="DSC41" s="227"/>
      <c r="DSD41" s="228"/>
      <c r="DSE41" s="227"/>
      <c r="DSF41" s="228"/>
      <c r="DSG41" s="227"/>
      <c r="DSH41" s="228"/>
      <c r="DSI41" s="227"/>
      <c r="DSJ41" s="228"/>
      <c r="DSK41" s="227"/>
      <c r="DSL41" s="228"/>
      <c r="DSM41" s="227"/>
      <c r="DSN41" s="228"/>
      <c r="DSO41" s="227"/>
      <c r="DSP41" s="228"/>
      <c r="DSQ41" s="227"/>
      <c r="DSR41" s="228"/>
      <c r="DSS41" s="227"/>
      <c r="DST41" s="228"/>
      <c r="DSU41" s="227"/>
      <c r="DSV41" s="228"/>
      <c r="DSW41" s="227"/>
      <c r="DSX41" s="228"/>
      <c r="DSY41" s="227"/>
      <c r="DSZ41" s="228"/>
      <c r="DTA41" s="227"/>
      <c r="DTB41" s="228"/>
      <c r="DTC41" s="227"/>
      <c r="DTD41" s="228"/>
      <c r="DTE41" s="227"/>
      <c r="DTF41" s="228"/>
      <c r="DTG41" s="227"/>
      <c r="DTH41" s="228"/>
      <c r="DTI41" s="227"/>
      <c r="DTJ41" s="228"/>
      <c r="DTK41" s="227"/>
      <c r="DTL41" s="228"/>
      <c r="DTM41" s="227"/>
      <c r="DTN41" s="228"/>
      <c r="DTO41" s="227"/>
      <c r="DTP41" s="228"/>
      <c r="DTQ41" s="227"/>
      <c r="DTR41" s="228"/>
      <c r="DTS41" s="227"/>
      <c r="DTT41" s="228"/>
      <c r="DTU41" s="227"/>
      <c r="DTV41" s="228"/>
      <c r="DTW41" s="227"/>
      <c r="DTX41" s="228"/>
      <c r="DTY41" s="227"/>
      <c r="DTZ41" s="228"/>
      <c r="DUA41" s="227"/>
      <c r="DUB41" s="228"/>
      <c r="DUC41" s="227"/>
      <c r="DUD41" s="228"/>
      <c r="DUE41" s="227"/>
      <c r="DUF41" s="228"/>
      <c r="DUG41" s="227"/>
      <c r="DUH41" s="228"/>
      <c r="DUI41" s="227"/>
      <c r="DUJ41" s="228"/>
      <c r="DUK41" s="227"/>
      <c r="DUL41" s="228"/>
      <c r="DUM41" s="227"/>
      <c r="DUN41" s="228"/>
      <c r="DUO41" s="227"/>
      <c r="DUP41" s="228"/>
      <c r="DUQ41" s="227"/>
      <c r="DUR41" s="228"/>
      <c r="DUS41" s="227"/>
      <c r="DUT41" s="228"/>
      <c r="DUU41" s="227"/>
      <c r="DUV41" s="228"/>
      <c r="DUW41" s="227"/>
      <c r="DUX41" s="228"/>
      <c r="DUY41" s="227"/>
      <c r="DUZ41" s="228"/>
      <c r="DVA41" s="227"/>
      <c r="DVB41" s="228"/>
      <c r="DVC41" s="227"/>
      <c r="DVD41" s="228"/>
      <c r="DVE41" s="227"/>
      <c r="DVF41" s="228"/>
      <c r="DVG41" s="227"/>
      <c r="DVH41" s="228"/>
      <c r="DVI41" s="227"/>
      <c r="DVJ41" s="228"/>
      <c r="DVK41" s="227"/>
      <c r="DVL41" s="228"/>
      <c r="DVM41" s="227"/>
      <c r="DVN41" s="228"/>
      <c r="DVO41" s="227"/>
      <c r="DVP41" s="228"/>
      <c r="DVQ41" s="227"/>
      <c r="DVR41" s="228"/>
      <c r="DVS41" s="227"/>
      <c r="DVT41" s="228"/>
      <c r="DVU41" s="227"/>
      <c r="DVV41" s="228"/>
      <c r="DVW41" s="227"/>
      <c r="DVX41" s="228"/>
      <c r="DVY41" s="227"/>
      <c r="DVZ41" s="228"/>
      <c r="DWA41" s="227"/>
      <c r="DWB41" s="228"/>
      <c r="DWC41" s="227"/>
      <c r="DWD41" s="228"/>
      <c r="DWE41" s="227"/>
      <c r="DWF41" s="228"/>
      <c r="DWG41" s="227"/>
      <c r="DWH41" s="228"/>
      <c r="DWI41" s="227"/>
      <c r="DWJ41" s="228"/>
      <c r="DWK41" s="227"/>
      <c r="DWL41" s="228"/>
      <c r="DWM41" s="227"/>
      <c r="DWN41" s="228"/>
      <c r="DWO41" s="227"/>
      <c r="DWP41" s="228"/>
      <c r="DWQ41" s="227"/>
      <c r="DWR41" s="228"/>
      <c r="DWS41" s="227"/>
      <c r="DWT41" s="228"/>
      <c r="DWU41" s="227"/>
      <c r="DWV41" s="228"/>
      <c r="DWW41" s="227"/>
      <c r="DWX41" s="228"/>
      <c r="DWY41" s="227"/>
      <c r="DWZ41" s="228"/>
      <c r="DXA41" s="227"/>
      <c r="DXB41" s="228"/>
      <c r="DXC41" s="227"/>
      <c r="DXD41" s="228"/>
      <c r="DXE41" s="227"/>
      <c r="DXF41" s="228"/>
      <c r="DXG41" s="227"/>
      <c r="DXH41" s="228"/>
      <c r="DXI41" s="227"/>
      <c r="DXJ41" s="228"/>
      <c r="DXK41" s="227"/>
      <c r="DXL41" s="228"/>
      <c r="DXM41" s="227"/>
      <c r="DXN41" s="228"/>
      <c r="DXO41" s="227"/>
      <c r="DXP41" s="228"/>
      <c r="DXQ41" s="227"/>
      <c r="DXR41" s="228"/>
      <c r="DXS41" s="227"/>
      <c r="DXT41" s="228"/>
      <c r="DXU41" s="227"/>
      <c r="DXV41" s="228"/>
      <c r="DXW41" s="227"/>
      <c r="DXX41" s="228"/>
      <c r="DXY41" s="227"/>
      <c r="DXZ41" s="228"/>
      <c r="DYA41" s="227"/>
      <c r="DYB41" s="228"/>
      <c r="DYC41" s="227"/>
      <c r="DYD41" s="228"/>
      <c r="DYE41" s="227"/>
      <c r="DYF41" s="228"/>
      <c r="DYG41" s="227"/>
      <c r="DYH41" s="228"/>
      <c r="DYI41" s="227"/>
      <c r="DYJ41" s="228"/>
      <c r="DYK41" s="227"/>
      <c r="DYL41" s="228"/>
      <c r="DYM41" s="227"/>
      <c r="DYN41" s="228"/>
      <c r="DYO41" s="227"/>
      <c r="DYP41" s="228"/>
      <c r="DYQ41" s="227"/>
      <c r="DYR41" s="228"/>
      <c r="DYS41" s="227"/>
      <c r="DYT41" s="228"/>
      <c r="DYU41" s="227"/>
      <c r="DYV41" s="228"/>
      <c r="DYW41" s="227"/>
      <c r="DYX41" s="228"/>
      <c r="DYY41" s="227"/>
      <c r="DYZ41" s="228"/>
      <c r="DZA41" s="227"/>
      <c r="DZB41" s="228"/>
      <c r="DZC41" s="227"/>
      <c r="DZD41" s="228"/>
      <c r="DZE41" s="227"/>
      <c r="DZF41" s="228"/>
      <c r="DZG41" s="227"/>
      <c r="DZH41" s="228"/>
      <c r="DZI41" s="227"/>
      <c r="DZJ41" s="228"/>
      <c r="DZK41" s="227"/>
      <c r="DZL41" s="228"/>
      <c r="DZM41" s="227"/>
      <c r="DZN41" s="228"/>
      <c r="DZO41" s="227"/>
      <c r="DZP41" s="228"/>
      <c r="DZQ41" s="227"/>
      <c r="DZR41" s="228"/>
      <c r="DZS41" s="227"/>
      <c r="DZT41" s="228"/>
      <c r="DZU41" s="227"/>
      <c r="DZV41" s="228"/>
      <c r="DZW41" s="227"/>
      <c r="DZX41" s="228"/>
      <c r="DZY41" s="227"/>
      <c r="DZZ41" s="228"/>
      <c r="EAA41" s="227"/>
      <c r="EAB41" s="228"/>
      <c r="EAC41" s="227"/>
      <c r="EAD41" s="228"/>
      <c r="EAE41" s="227"/>
      <c r="EAF41" s="228"/>
      <c r="EAG41" s="227"/>
      <c r="EAH41" s="228"/>
      <c r="EAI41" s="227"/>
      <c r="EAJ41" s="228"/>
      <c r="EAK41" s="227"/>
      <c r="EAL41" s="228"/>
      <c r="EAM41" s="227"/>
      <c r="EAN41" s="228"/>
      <c r="EAO41" s="227"/>
      <c r="EAP41" s="228"/>
      <c r="EAQ41" s="227"/>
      <c r="EAR41" s="228"/>
      <c r="EAS41" s="227"/>
      <c r="EAT41" s="228"/>
      <c r="EAU41" s="227"/>
      <c r="EAV41" s="228"/>
      <c r="EAW41" s="227"/>
      <c r="EAX41" s="228"/>
      <c r="EAY41" s="227"/>
      <c r="EAZ41" s="228"/>
      <c r="EBA41" s="227"/>
      <c r="EBB41" s="228"/>
      <c r="EBC41" s="227"/>
      <c r="EBD41" s="228"/>
      <c r="EBE41" s="227"/>
      <c r="EBF41" s="228"/>
      <c r="EBG41" s="227"/>
      <c r="EBH41" s="228"/>
      <c r="EBI41" s="227"/>
      <c r="EBJ41" s="228"/>
      <c r="EBK41" s="227"/>
      <c r="EBL41" s="228"/>
      <c r="EBM41" s="227"/>
      <c r="EBN41" s="228"/>
      <c r="EBO41" s="227"/>
      <c r="EBP41" s="228"/>
      <c r="EBQ41" s="227"/>
      <c r="EBR41" s="228"/>
      <c r="EBS41" s="227"/>
      <c r="EBT41" s="228"/>
      <c r="EBU41" s="227"/>
      <c r="EBV41" s="228"/>
      <c r="EBW41" s="227"/>
      <c r="EBX41" s="228"/>
      <c r="EBY41" s="227"/>
      <c r="EBZ41" s="228"/>
      <c r="ECA41" s="227"/>
      <c r="ECB41" s="228"/>
      <c r="ECC41" s="227"/>
      <c r="ECD41" s="228"/>
      <c r="ECE41" s="227"/>
      <c r="ECF41" s="228"/>
      <c r="ECG41" s="227"/>
      <c r="ECH41" s="228"/>
      <c r="ECI41" s="227"/>
      <c r="ECJ41" s="228"/>
      <c r="ECK41" s="227"/>
      <c r="ECL41" s="228"/>
      <c r="ECM41" s="227"/>
      <c r="ECN41" s="228"/>
      <c r="ECO41" s="227"/>
      <c r="ECP41" s="228"/>
      <c r="ECQ41" s="227"/>
      <c r="ECR41" s="228"/>
      <c r="ECS41" s="227"/>
      <c r="ECT41" s="228"/>
      <c r="ECU41" s="227"/>
      <c r="ECV41" s="228"/>
      <c r="ECW41" s="227"/>
      <c r="ECX41" s="228"/>
      <c r="ECY41" s="227"/>
      <c r="ECZ41" s="228"/>
      <c r="EDA41" s="227"/>
      <c r="EDB41" s="228"/>
      <c r="EDC41" s="227"/>
      <c r="EDD41" s="228"/>
      <c r="EDE41" s="227"/>
      <c r="EDF41" s="228"/>
      <c r="EDG41" s="227"/>
      <c r="EDH41" s="228"/>
      <c r="EDI41" s="227"/>
      <c r="EDJ41" s="228"/>
      <c r="EDK41" s="227"/>
      <c r="EDL41" s="228"/>
      <c r="EDM41" s="227"/>
      <c r="EDN41" s="228"/>
      <c r="EDO41" s="227"/>
      <c r="EDP41" s="228"/>
      <c r="EDQ41" s="227"/>
      <c r="EDR41" s="228"/>
      <c r="EDS41" s="227"/>
      <c r="EDT41" s="228"/>
      <c r="EDU41" s="227"/>
      <c r="EDV41" s="228"/>
      <c r="EDW41" s="227"/>
      <c r="EDX41" s="228"/>
      <c r="EDY41" s="227"/>
      <c r="EDZ41" s="228"/>
      <c r="EEA41" s="227"/>
      <c r="EEB41" s="228"/>
      <c r="EEC41" s="227"/>
      <c r="EED41" s="228"/>
      <c r="EEE41" s="227"/>
      <c r="EEF41" s="228"/>
      <c r="EEG41" s="227"/>
      <c r="EEH41" s="228"/>
      <c r="EEI41" s="227"/>
      <c r="EEJ41" s="228"/>
      <c r="EEK41" s="227"/>
      <c r="EEL41" s="228"/>
      <c r="EEM41" s="227"/>
      <c r="EEN41" s="228"/>
      <c r="EEO41" s="227"/>
      <c r="EEP41" s="228"/>
      <c r="EEQ41" s="227"/>
      <c r="EER41" s="228"/>
      <c r="EES41" s="227"/>
      <c r="EET41" s="228"/>
      <c r="EEU41" s="227"/>
      <c r="EEV41" s="228"/>
      <c r="EEW41" s="227"/>
      <c r="EEX41" s="228"/>
      <c r="EEY41" s="227"/>
      <c r="EEZ41" s="228"/>
      <c r="EFA41" s="227"/>
      <c r="EFB41" s="228"/>
      <c r="EFC41" s="227"/>
      <c r="EFD41" s="228"/>
      <c r="EFE41" s="227"/>
      <c r="EFF41" s="228"/>
      <c r="EFG41" s="227"/>
      <c r="EFH41" s="228"/>
      <c r="EFI41" s="227"/>
      <c r="EFJ41" s="228"/>
      <c r="EFK41" s="227"/>
      <c r="EFL41" s="228"/>
      <c r="EFM41" s="227"/>
      <c r="EFN41" s="228"/>
      <c r="EFO41" s="227"/>
      <c r="EFP41" s="228"/>
      <c r="EFQ41" s="227"/>
      <c r="EFR41" s="228"/>
      <c r="EFS41" s="227"/>
      <c r="EFT41" s="228"/>
      <c r="EFU41" s="227"/>
      <c r="EFV41" s="228"/>
      <c r="EFW41" s="227"/>
      <c r="EFX41" s="228"/>
      <c r="EFY41" s="227"/>
      <c r="EFZ41" s="228"/>
      <c r="EGA41" s="227"/>
      <c r="EGB41" s="228"/>
      <c r="EGC41" s="227"/>
      <c r="EGD41" s="228"/>
      <c r="EGE41" s="227"/>
      <c r="EGF41" s="228"/>
      <c r="EGG41" s="227"/>
      <c r="EGH41" s="228"/>
      <c r="EGI41" s="227"/>
      <c r="EGJ41" s="228"/>
      <c r="EGK41" s="227"/>
      <c r="EGL41" s="228"/>
      <c r="EGM41" s="227"/>
      <c r="EGN41" s="228"/>
      <c r="EGO41" s="227"/>
      <c r="EGP41" s="228"/>
      <c r="EGQ41" s="227"/>
      <c r="EGR41" s="228"/>
      <c r="EGS41" s="227"/>
      <c r="EGT41" s="228"/>
      <c r="EGU41" s="227"/>
      <c r="EGV41" s="228"/>
      <c r="EGW41" s="227"/>
      <c r="EGX41" s="228"/>
      <c r="EGY41" s="227"/>
      <c r="EGZ41" s="228"/>
      <c r="EHA41" s="227"/>
      <c r="EHB41" s="228"/>
      <c r="EHC41" s="227"/>
      <c r="EHD41" s="228"/>
      <c r="EHE41" s="227"/>
      <c r="EHF41" s="228"/>
      <c r="EHG41" s="227"/>
      <c r="EHH41" s="228"/>
      <c r="EHI41" s="227"/>
      <c r="EHJ41" s="228"/>
      <c r="EHK41" s="227"/>
      <c r="EHL41" s="228"/>
      <c r="EHM41" s="227"/>
      <c r="EHN41" s="228"/>
      <c r="EHO41" s="227"/>
      <c r="EHP41" s="228"/>
      <c r="EHQ41" s="227"/>
      <c r="EHR41" s="228"/>
      <c r="EHS41" s="227"/>
      <c r="EHT41" s="228"/>
      <c r="EHU41" s="227"/>
      <c r="EHV41" s="228"/>
      <c r="EHW41" s="227"/>
      <c r="EHX41" s="228"/>
      <c r="EHY41" s="227"/>
      <c r="EHZ41" s="228"/>
      <c r="EIA41" s="227"/>
      <c r="EIB41" s="228"/>
      <c r="EIC41" s="227"/>
      <c r="EID41" s="228"/>
      <c r="EIE41" s="227"/>
      <c r="EIF41" s="228"/>
      <c r="EIG41" s="227"/>
      <c r="EIH41" s="228"/>
      <c r="EII41" s="227"/>
      <c r="EIJ41" s="228"/>
      <c r="EIK41" s="227"/>
      <c r="EIL41" s="228"/>
      <c r="EIM41" s="227"/>
      <c r="EIN41" s="228"/>
      <c r="EIO41" s="227"/>
      <c r="EIP41" s="228"/>
      <c r="EIQ41" s="227"/>
      <c r="EIR41" s="228"/>
      <c r="EIS41" s="227"/>
      <c r="EIT41" s="228"/>
      <c r="EIU41" s="227"/>
      <c r="EIV41" s="228"/>
      <c r="EIW41" s="227"/>
      <c r="EIX41" s="228"/>
      <c r="EIY41" s="227"/>
      <c r="EIZ41" s="228"/>
      <c r="EJA41" s="227"/>
      <c r="EJB41" s="228"/>
      <c r="EJC41" s="227"/>
      <c r="EJD41" s="228"/>
      <c r="EJE41" s="227"/>
      <c r="EJF41" s="228"/>
      <c r="EJG41" s="227"/>
      <c r="EJH41" s="228"/>
      <c r="EJI41" s="227"/>
      <c r="EJJ41" s="228"/>
      <c r="EJK41" s="227"/>
      <c r="EJL41" s="228"/>
      <c r="EJM41" s="227"/>
      <c r="EJN41" s="228"/>
      <c r="EJO41" s="227"/>
      <c r="EJP41" s="228"/>
      <c r="EJQ41" s="227"/>
      <c r="EJR41" s="228"/>
      <c r="EJS41" s="227"/>
      <c r="EJT41" s="228"/>
      <c r="EJU41" s="227"/>
      <c r="EJV41" s="228"/>
      <c r="EJW41" s="227"/>
      <c r="EJX41" s="228"/>
      <c r="EJY41" s="227"/>
      <c r="EJZ41" s="228"/>
      <c r="EKA41" s="227"/>
      <c r="EKB41" s="228"/>
      <c r="EKC41" s="227"/>
      <c r="EKD41" s="228"/>
      <c r="EKE41" s="227"/>
      <c r="EKF41" s="228"/>
      <c r="EKG41" s="227"/>
      <c r="EKH41" s="228"/>
      <c r="EKI41" s="227"/>
      <c r="EKJ41" s="228"/>
      <c r="EKK41" s="227"/>
      <c r="EKL41" s="228"/>
      <c r="EKM41" s="227"/>
      <c r="EKN41" s="228"/>
      <c r="EKO41" s="227"/>
      <c r="EKP41" s="228"/>
      <c r="EKQ41" s="227"/>
      <c r="EKR41" s="228"/>
      <c r="EKS41" s="227"/>
      <c r="EKT41" s="228"/>
      <c r="EKU41" s="227"/>
      <c r="EKV41" s="228"/>
      <c r="EKW41" s="227"/>
      <c r="EKX41" s="228"/>
      <c r="EKY41" s="227"/>
      <c r="EKZ41" s="228"/>
      <c r="ELA41" s="227"/>
      <c r="ELB41" s="228"/>
      <c r="ELC41" s="227"/>
      <c r="ELD41" s="228"/>
      <c r="ELE41" s="227"/>
      <c r="ELF41" s="228"/>
      <c r="ELG41" s="227"/>
      <c r="ELH41" s="228"/>
      <c r="ELI41" s="227"/>
      <c r="ELJ41" s="228"/>
      <c r="ELK41" s="227"/>
      <c r="ELL41" s="228"/>
      <c r="ELM41" s="227"/>
      <c r="ELN41" s="228"/>
      <c r="ELO41" s="227"/>
      <c r="ELP41" s="228"/>
      <c r="ELQ41" s="227"/>
      <c r="ELR41" s="228"/>
      <c r="ELS41" s="227"/>
      <c r="ELT41" s="228"/>
      <c r="ELU41" s="227"/>
      <c r="ELV41" s="228"/>
      <c r="ELW41" s="227"/>
      <c r="ELX41" s="228"/>
      <c r="ELY41" s="227"/>
      <c r="ELZ41" s="228"/>
      <c r="EMA41" s="227"/>
      <c r="EMB41" s="228"/>
      <c r="EMC41" s="227"/>
      <c r="EMD41" s="228"/>
      <c r="EME41" s="227"/>
      <c r="EMF41" s="228"/>
      <c r="EMG41" s="227"/>
      <c r="EMH41" s="228"/>
      <c r="EMI41" s="227"/>
      <c r="EMJ41" s="228"/>
      <c r="EMK41" s="227"/>
      <c r="EML41" s="228"/>
      <c r="EMM41" s="227"/>
      <c r="EMN41" s="228"/>
      <c r="EMO41" s="227"/>
      <c r="EMP41" s="228"/>
      <c r="EMQ41" s="227"/>
      <c r="EMR41" s="228"/>
      <c r="EMS41" s="227"/>
      <c r="EMT41" s="228"/>
      <c r="EMU41" s="227"/>
      <c r="EMV41" s="228"/>
      <c r="EMW41" s="227"/>
      <c r="EMX41" s="228"/>
      <c r="EMY41" s="227"/>
      <c r="EMZ41" s="228"/>
      <c r="ENA41" s="227"/>
      <c r="ENB41" s="228"/>
      <c r="ENC41" s="227"/>
      <c r="END41" s="228"/>
      <c r="ENE41" s="227"/>
      <c r="ENF41" s="228"/>
      <c r="ENG41" s="227"/>
      <c r="ENH41" s="228"/>
      <c r="ENI41" s="227"/>
      <c r="ENJ41" s="228"/>
      <c r="ENK41" s="227"/>
      <c r="ENL41" s="228"/>
      <c r="ENM41" s="227"/>
      <c r="ENN41" s="228"/>
      <c r="ENO41" s="227"/>
      <c r="ENP41" s="228"/>
      <c r="ENQ41" s="227"/>
      <c r="ENR41" s="228"/>
      <c r="ENS41" s="227"/>
      <c r="ENT41" s="228"/>
      <c r="ENU41" s="227"/>
      <c r="ENV41" s="228"/>
      <c r="ENW41" s="227"/>
      <c r="ENX41" s="228"/>
      <c r="ENY41" s="227"/>
      <c r="ENZ41" s="228"/>
      <c r="EOA41" s="227"/>
      <c r="EOB41" s="228"/>
      <c r="EOC41" s="227"/>
      <c r="EOD41" s="228"/>
      <c r="EOE41" s="227"/>
      <c r="EOF41" s="228"/>
      <c r="EOG41" s="227"/>
      <c r="EOH41" s="228"/>
      <c r="EOI41" s="227"/>
      <c r="EOJ41" s="228"/>
      <c r="EOK41" s="227"/>
      <c r="EOL41" s="228"/>
      <c r="EOM41" s="227"/>
      <c r="EON41" s="228"/>
      <c r="EOO41" s="227"/>
      <c r="EOP41" s="228"/>
      <c r="EOQ41" s="227"/>
      <c r="EOR41" s="228"/>
      <c r="EOS41" s="227"/>
      <c r="EOT41" s="228"/>
      <c r="EOU41" s="227"/>
      <c r="EOV41" s="228"/>
      <c r="EOW41" s="227"/>
      <c r="EOX41" s="228"/>
      <c r="EOY41" s="227"/>
      <c r="EOZ41" s="228"/>
      <c r="EPA41" s="227"/>
      <c r="EPB41" s="228"/>
      <c r="EPC41" s="227"/>
      <c r="EPD41" s="228"/>
      <c r="EPE41" s="227"/>
      <c r="EPF41" s="228"/>
      <c r="EPG41" s="227"/>
      <c r="EPH41" s="228"/>
      <c r="EPI41" s="227"/>
      <c r="EPJ41" s="228"/>
      <c r="EPK41" s="227"/>
      <c r="EPL41" s="228"/>
      <c r="EPM41" s="227"/>
      <c r="EPN41" s="228"/>
      <c r="EPO41" s="227"/>
      <c r="EPP41" s="228"/>
      <c r="EPQ41" s="227"/>
      <c r="EPR41" s="228"/>
      <c r="EPS41" s="227"/>
      <c r="EPT41" s="228"/>
      <c r="EPU41" s="227"/>
      <c r="EPV41" s="228"/>
      <c r="EPW41" s="227"/>
      <c r="EPX41" s="228"/>
      <c r="EPY41" s="227"/>
      <c r="EPZ41" s="228"/>
      <c r="EQA41" s="227"/>
      <c r="EQB41" s="228"/>
      <c r="EQC41" s="227"/>
      <c r="EQD41" s="228"/>
      <c r="EQE41" s="227"/>
      <c r="EQF41" s="228"/>
      <c r="EQG41" s="227"/>
      <c r="EQH41" s="228"/>
      <c r="EQI41" s="227"/>
      <c r="EQJ41" s="228"/>
      <c r="EQK41" s="227"/>
      <c r="EQL41" s="228"/>
      <c r="EQM41" s="227"/>
      <c r="EQN41" s="228"/>
      <c r="EQO41" s="227"/>
      <c r="EQP41" s="228"/>
      <c r="EQQ41" s="227"/>
      <c r="EQR41" s="228"/>
      <c r="EQS41" s="227"/>
      <c r="EQT41" s="228"/>
      <c r="EQU41" s="227"/>
      <c r="EQV41" s="228"/>
      <c r="EQW41" s="227"/>
      <c r="EQX41" s="228"/>
      <c r="EQY41" s="227"/>
      <c r="EQZ41" s="228"/>
      <c r="ERA41" s="227"/>
      <c r="ERB41" s="228"/>
      <c r="ERC41" s="227"/>
      <c r="ERD41" s="228"/>
      <c r="ERE41" s="227"/>
      <c r="ERF41" s="228"/>
      <c r="ERG41" s="227"/>
      <c r="ERH41" s="228"/>
      <c r="ERI41" s="227"/>
      <c r="ERJ41" s="228"/>
      <c r="ERK41" s="227"/>
      <c r="ERL41" s="228"/>
      <c r="ERM41" s="227"/>
      <c r="ERN41" s="228"/>
      <c r="ERO41" s="227"/>
      <c r="ERP41" s="228"/>
      <c r="ERQ41" s="227"/>
      <c r="ERR41" s="228"/>
      <c r="ERS41" s="227"/>
      <c r="ERT41" s="228"/>
      <c r="ERU41" s="227"/>
      <c r="ERV41" s="228"/>
      <c r="ERW41" s="227"/>
      <c r="ERX41" s="228"/>
      <c r="ERY41" s="227"/>
      <c r="ERZ41" s="228"/>
      <c r="ESA41" s="227"/>
      <c r="ESB41" s="228"/>
      <c r="ESC41" s="227"/>
      <c r="ESD41" s="228"/>
      <c r="ESE41" s="227"/>
      <c r="ESF41" s="228"/>
      <c r="ESG41" s="227"/>
      <c r="ESH41" s="228"/>
      <c r="ESI41" s="227"/>
      <c r="ESJ41" s="228"/>
      <c r="ESK41" s="227"/>
      <c r="ESL41" s="228"/>
      <c r="ESM41" s="227"/>
      <c r="ESN41" s="228"/>
      <c r="ESO41" s="227"/>
      <c r="ESP41" s="228"/>
      <c r="ESQ41" s="227"/>
      <c r="ESR41" s="228"/>
      <c r="ESS41" s="227"/>
      <c r="EST41" s="228"/>
      <c r="ESU41" s="227"/>
      <c r="ESV41" s="228"/>
      <c r="ESW41" s="227"/>
      <c r="ESX41" s="228"/>
      <c r="ESY41" s="227"/>
      <c r="ESZ41" s="228"/>
      <c r="ETA41" s="227"/>
      <c r="ETB41" s="228"/>
      <c r="ETC41" s="227"/>
      <c r="ETD41" s="228"/>
      <c r="ETE41" s="227"/>
      <c r="ETF41" s="228"/>
      <c r="ETG41" s="227"/>
      <c r="ETH41" s="228"/>
      <c r="ETI41" s="227"/>
      <c r="ETJ41" s="228"/>
      <c r="ETK41" s="227"/>
      <c r="ETL41" s="228"/>
      <c r="ETM41" s="227"/>
      <c r="ETN41" s="228"/>
      <c r="ETO41" s="227"/>
      <c r="ETP41" s="228"/>
      <c r="ETQ41" s="227"/>
      <c r="ETR41" s="228"/>
      <c r="ETS41" s="227"/>
      <c r="ETT41" s="228"/>
      <c r="ETU41" s="227"/>
      <c r="ETV41" s="228"/>
      <c r="ETW41" s="227"/>
      <c r="ETX41" s="228"/>
      <c r="ETY41" s="227"/>
      <c r="ETZ41" s="228"/>
      <c r="EUA41" s="227"/>
      <c r="EUB41" s="228"/>
      <c r="EUC41" s="227"/>
      <c r="EUD41" s="228"/>
      <c r="EUE41" s="227"/>
      <c r="EUF41" s="228"/>
      <c r="EUG41" s="227"/>
      <c r="EUH41" s="228"/>
      <c r="EUI41" s="227"/>
      <c r="EUJ41" s="228"/>
      <c r="EUK41" s="227"/>
      <c r="EUL41" s="228"/>
      <c r="EUM41" s="227"/>
      <c r="EUN41" s="228"/>
      <c r="EUO41" s="227"/>
      <c r="EUP41" s="228"/>
      <c r="EUQ41" s="227"/>
      <c r="EUR41" s="228"/>
      <c r="EUS41" s="227"/>
      <c r="EUT41" s="228"/>
      <c r="EUU41" s="227"/>
      <c r="EUV41" s="228"/>
      <c r="EUW41" s="227"/>
      <c r="EUX41" s="228"/>
      <c r="EUY41" s="227"/>
      <c r="EUZ41" s="228"/>
      <c r="EVA41" s="227"/>
      <c r="EVB41" s="228"/>
      <c r="EVC41" s="227"/>
      <c r="EVD41" s="228"/>
      <c r="EVE41" s="227"/>
      <c r="EVF41" s="228"/>
      <c r="EVG41" s="227"/>
      <c r="EVH41" s="228"/>
      <c r="EVI41" s="227"/>
      <c r="EVJ41" s="228"/>
      <c r="EVK41" s="227"/>
      <c r="EVL41" s="228"/>
      <c r="EVM41" s="227"/>
      <c r="EVN41" s="228"/>
      <c r="EVO41" s="227"/>
      <c r="EVP41" s="228"/>
      <c r="EVQ41" s="227"/>
      <c r="EVR41" s="228"/>
      <c r="EVS41" s="227"/>
      <c r="EVT41" s="228"/>
      <c r="EVU41" s="227"/>
      <c r="EVV41" s="228"/>
      <c r="EVW41" s="227"/>
      <c r="EVX41" s="228"/>
      <c r="EVY41" s="227"/>
      <c r="EVZ41" s="228"/>
      <c r="EWA41" s="227"/>
      <c r="EWB41" s="228"/>
      <c r="EWC41" s="227"/>
      <c r="EWD41" s="228"/>
      <c r="EWE41" s="227"/>
      <c r="EWF41" s="228"/>
      <c r="EWG41" s="227"/>
      <c r="EWH41" s="228"/>
      <c r="EWI41" s="227"/>
      <c r="EWJ41" s="228"/>
      <c r="EWK41" s="227"/>
      <c r="EWL41" s="228"/>
      <c r="EWM41" s="227"/>
      <c r="EWN41" s="228"/>
      <c r="EWO41" s="227"/>
      <c r="EWP41" s="228"/>
      <c r="EWQ41" s="227"/>
      <c r="EWR41" s="228"/>
      <c r="EWS41" s="227"/>
      <c r="EWT41" s="228"/>
      <c r="EWU41" s="227"/>
      <c r="EWV41" s="228"/>
      <c r="EWW41" s="227"/>
      <c r="EWX41" s="228"/>
      <c r="EWY41" s="227"/>
      <c r="EWZ41" s="228"/>
      <c r="EXA41" s="227"/>
      <c r="EXB41" s="228"/>
      <c r="EXC41" s="227"/>
      <c r="EXD41" s="228"/>
      <c r="EXE41" s="227"/>
      <c r="EXF41" s="228"/>
      <c r="EXG41" s="227"/>
      <c r="EXH41" s="228"/>
      <c r="EXI41" s="227"/>
      <c r="EXJ41" s="228"/>
      <c r="EXK41" s="227"/>
      <c r="EXL41" s="228"/>
      <c r="EXM41" s="227"/>
      <c r="EXN41" s="228"/>
      <c r="EXO41" s="227"/>
      <c r="EXP41" s="228"/>
      <c r="EXQ41" s="227"/>
      <c r="EXR41" s="228"/>
      <c r="EXS41" s="227"/>
      <c r="EXT41" s="228"/>
      <c r="EXU41" s="227"/>
      <c r="EXV41" s="228"/>
      <c r="EXW41" s="227"/>
      <c r="EXX41" s="228"/>
      <c r="EXY41" s="227"/>
      <c r="EXZ41" s="228"/>
      <c r="EYA41" s="227"/>
      <c r="EYB41" s="228"/>
      <c r="EYC41" s="227"/>
      <c r="EYD41" s="228"/>
      <c r="EYE41" s="227"/>
      <c r="EYF41" s="228"/>
      <c r="EYG41" s="227"/>
      <c r="EYH41" s="228"/>
      <c r="EYI41" s="227"/>
      <c r="EYJ41" s="228"/>
      <c r="EYK41" s="227"/>
      <c r="EYL41" s="228"/>
      <c r="EYM41" s="227"/>
      <c r="EYN41" s="228"/>
      <c r="EYO41" s="227"/>
      <c r="EYP41" s="228"/>
      <c r="EYQ41" s="227"/>
      <c r="EYR41" s="228"/>
      <c r="EYS41" s="227"/>
      <c r="EYT41" s="228"/>
      <c r="EYU41" s="227"/>
      <c r="EYV41" s="228"/>
      <c r="EYW41" s="227"/>
      <c r="EYX41" s="228"/>
      <c r="EYY41" s="227"/>
      <c r="EYZ41" s="228"/>
      <c r="EZA41" s="227"/>
      <c r="EZB41" s="228"/>
      <c r="EZC41" s="227"/>
      <c r="EZD41" s="228"/>
      <c r="EZE41" s="227"/>
      <c r="EZF41" s="228"/>
      <c r="EZG41" s="227"/>
      <c r="EZH41" s="228"/>
      <c r="EZI41" s="227"/>
      <c r="EZJ41" s="228"/>
      <c r="EZK41" s="227"/>
      <c r="EZL41" s="228"/>
      <c r="EZM41" s="227"/>
      <c r="EZN41" s="228"/>
      <c r="EZO41" s="227"/>
      <c r="EZP41" s="228"/>
      <c r="EZQ41" s="227"/>
      <c r="EZR41" s="228"/>
      <c r="EZS41" s="227"/>
      <c r="EZT41" s="228"/>
      <c r="EZU41" s="227"/>
      <c r="EZV41" s="228"/>
      <c r="EZW41" s="227"/>
      <c r="EZX41" s="228"/>
      <c r="EZY41" s="227"/>
      <c r="EZZ41" s="228"/>
      <c r="FAA41" s="227"/>
      <c r="FAB41" s="228"/>
      <c r="FAC41" s="227"/>
      <c r="FAD41" s="228"/>
      <c r="FAE41" s="227"/>
      <c r="FAF41" s="228"/>
      <c r="FAG41" s="227"/>
      <c r="FAH41" s="228"/>
      <c r="FAI41" s="227"/>
      <c r="FAJ41" s="228"/>
      <c r="FAK41" s="227"/>
      <c r="FAL41" s="228"/>
      <c r="FAM41" s="227"/>
      <c r="FAN41" s="228"/>
      <c r="FAO41" s="227"/>
      <c r="FAP41" s="228"/>
      <c r="FAQ41" s="227"/>
      <c r="FAR41" s="228"/>
      <c r="FAS41" s="227"/>
      <c r="FAT41" s="228"/>
      <c r="FAU41" s="227"/>
      <c r="FAV41" s="228"/>
      <c r="FAW41" s="227"/>
      <c r="FAX41" s="228"/>
      <c r="FAY41" s="227"/>
      <c r="FAZ41" s="228"/>
      <c r="FBA41" s="227"/>
      <c r="FBB41" s="228"/>
      <c r="FBC41" s="227"/>
      <c r="FBD41" s="228"/>
      <c r="FBE41" s="227"/>
      <c r="FBF41" s="228"/>
      <c r="FBG41" s="227"/>
      <c r="FBH41" s="228"/>
      <c r="FBI41" s="227"/>
      <c r="FBJ41" s="228"/>
      <c r="FBK41" s="227"/>
      <c r="FBL41" s="228"/>
      <c r="FBM41" s="227"/>
      <c r="FBN41" s="228"/>
      <c r="FBO41" s="227"/>
      <c r="FBP41" s="228"/>
      <c r="FBQ41" s="227"/>
      <c r="FBR41" s="228"/>
      <c r="FBS41" s="227"/>
      <c r="FBT41" s="228"/>
      <c r="FBU41" s="227"/>
      <c r="FBV41" s="228"/>
      <c r="FBW41" s="227"/>
      <c r="FBX41" s="228"/>
      <c r="FBY41" s="227"/>
      <c r="FBZ41" s="228"/>
      <c r="FCA41" s="227"/>
      <c r="FCB41" s="228"/>
      <c r="FCC41" s="227"/>
      <c r="FCD41" s="228"/>
      <c r="FCE41" s="227"/>
      <c r="FCF41" s="228"/>
      <c r="FCG41" s="227"/>
      <c r="FCH41" s="228"/>
      <c r="FCI41" s="227"/>
      <c r="FCJ41" s="228"/>
      <c r="FCK41" s="227"/>
      <c r="FCL41" s="228"/>
      <c r="FCM41" s="227"/>
      <c r="FCN41" s="228"/>
      <c r="FCO41" s="227"/>
      <c r="FCP41" s="228"/>
      <c r="FCQ41" s="227"/>
      <c r="FCR41" s="228"/>
      <c r="FCS41" s="227"/>
      <c r="FCT41" s="228"/>
      <c r="FCU41" s="227"/>
      <c r="FCV41" s="228"/>
      <c r="FCW41" s="227"/>
      <c r="FCX41" s="228"/>
      <c r="FCY41" s="227"/>
      <c r="FCZ41" s="228"/>
      <c r="FDA41" s="227"/>
      <c r="FDB41" s="228"/>
      <c r="FDC41" s="227"/>
      <c r="FDD41" s="228"/>
      <c r="FDE41" s="227"/>
      <c r="FDF41" s="228"/>
      <c r="FDG41" s="227"/>
      <c r="FDH41" s="228"/>
      <c r="FDI41" s="227"/>
      <c r="FDJ41" s="228"/>
      <c r="FDK41" s="227"/>
      <c r="FDL41" s="228"/>
      <c r="FDM41" s="227"/>
      <c r="FDN41" s="228"/>
      <c r="FDO41" s="227"/>
      <c r="FDP41" s="228"/>
      <c r="FDQ41" s="227"/>
      <c r="FDR41" s="228"/>
      <c r="FDS41" s="227"/>
      <c r="FDT41" s="228"/>
      <c r="FDU41" s="227"/>
      <c r="FDV41" s="228"/>
      <c r="FDW41" s="227"/>
      <c r="FDX41" s="228"/>
      <c r="FDY41" s="227"/>
      <c r="FDZ41" s="228"/>
      <c r="FEA41" s="227"/>
      <c r="FEB41" s="228"/>
      <c r="FEC41" s="227"/>
      <c r="FED41" s="228"/>
      <c r="FEE41" s="227"/>
      <c r="FEF41" s="228"/>
      <c r="FEG41" s="227"/>
      <c r="FEH41" s="228"/>
      <c r="FEI41" s="227"/>
      <c r="FEJ41" s="228"/>
      <c r="FEK41" s="227"/>
      <c r="FEL41" s="228"/>
      <c r="FEM41" s="227"/>
      <c r="FEN41" s="228"/>
      <c r="FEO41" s="227"/>
      <c r="FEP41" s="228"/>
      <c r="FEQ41" s="227"/>
      <c r="FER41" s="228"/>
      <c r="FES41" s="227"/>
      <c r="FET41" s="228"/>
      <c r="FEU41" s="227"/>
      <c r="FEV41" s="228"/>
      <c r="FEW41" s="227"/>
      <c r="FEX41" s="228"/>
      <c r="FEY41" s="227"/>
      <c r="FEZ41" s="228"/>
      <c r="FFA41" s="227"/>
      <c r="FFB41" s="228"/>
      <c r="FFC41" s="227"/>
      <c r="FFD41" s="228"/>
      <c r="FFE41" s="227"/>
      <c r="FFF41" s="228"/>
      <c r="FFG41" s="227"/>
      <c r="FFH41" s="228"/>
      <c r="FFI41" s="227"/>
      <c r="FFJ41" s="228"/>
      <c r="FFK41" s="227"/>
      <c r="FFL41" s="228"/>
      <c r="FFM41" s="227"/>
      <c r="FFN41" s="228"/>
      <c r="FFO41" s="227"/>
      <c r="FFP41" s="228"/>
      <c r="FFQ41" s="227"/>
      <c r="FFR41" s="228"/>
      <c r="FFS41" s="227"/>
      <c r="FFT41" s="228"/>
      <c r="FFU41" s="227"/>
      <c r="FFV41" s="228"/>
      <c r="FFW41" s="227"/>
      <c r="FFX41" s="228"/>
      <c r="FFY41" s="227"/>
      <c r="FFZ41" s="228"/>
      <c r="FGA41" s="227"/>
      <c r="FGB41" s="228"/>
      <c r="FGC41" s="227"/>
      <c r="FGD41" s="228"/>
      <c r="FGE41" s="227"/>
      <c r="FGF41" s="228"/>
      <c r="FGG41" s="227"/>
      <c r="FGH41" s="228"/>
      <c r="FGI41" s="227"/>
      <c r="FGJ41" s="228"/>
      <c r="FGK41" s="227"/>
      <c r="FGL41" s="228"/>
      <c r="FGM41" s="227"/>
      <c r="FGN41" s="228"/>
      <c r="FGO41" s="227"/>
      <c r="FGP41" s="228"/>
      <c r="FGQ41" s="227"/>
      <c r="FGR41" s="228"/>
      <c r="FGS41" s="227"/>
      <c r="FGT41" s="228"/>
      <c r="FGU41" s="227"/>
      <c r="FGV41" s="228"/>
      <c r="FGW41" s="227"/>
      <c r="FGX41" s="228"/>
      <c r="FGY41" s="227"/>
      <c r="FGZ41" s="228"/>
      <c r="FHA41" s="227"/>
      <c r="FHB41" s="228"/>
      <c r="FHC41" s="227"/>
      <c r="FHD41" s="228"/>
      <c r="FHE41" s="227"/>
      <c r="FHF41" s="228"/>
      <c r="FHG41" s="227"/>
      <c r="FHH41" s="228"/>
      <c r="FHI41" s="227"/>
      <c r="FHJ41" s="228"/>
      <c r="FHK41" s="227"/>
      <c r="FHL41" s="228"/>
      <c r="FHM41" s="227"/>
      <c r="FHN41" s="228"/>
      <c r="FHO41" s="227"/>
      <c r="FHP41" s="228"/>
      <c r="FHQ41" s="227"/>
      <c r="FHR41" s="228"/>
      <c r="FHS41" s="227"/>
      <c r="FHT41" s="228"/>
      <c r="FHU41" s="227"/>
      <c r="FHV41" s="228"/>
      <c r="FHW41" s="227"/>
      <c r="FHX41" s="228"/>
      <c r="FHY41" s="227"/>
      <c r="FHZ41" s="228"/>
      <c r="FIA41" s="227"/>
      <c r="FIB41" s="228"/>
      <c r="FIC41" s="227"/>
      <c r="FID41" s="228"/>
      <c r="FIE41" s="227"/>
      <c r="FIF41" s="228"/>
      <c r="FIG41" s="227"/>
      <c r="FIH41" s="228"/>
      <c r="FII41" s="227"/>
      <c r="FIJ41" s="228"/>
      <c r="FIK41" s="227"/>
      <c r="FIL41" s="228"/>
      <c r="FIM41" s="227"/>
      <c r="FIN41" s="228"/>
      <c r="FIO41" s="227"/>
      <c r="FIP41" s="228"/>
      <c r="FIQ41" s="227"/>
      <c r="FIR41" s="228"/>
      <c r="FIS41" s="227"/>
      <c r="FIT41" s="228"/>
      <c r="FIU41" s="227"/>
      <c r="FIV41" s="228"/>
      <c r="FIW41" s="227"/>
      <c r="FIX41" s="228"/>
      <c r="FIY41" s="227"/>
      <c r="FIZ41" s="228"/>
      <c r="FJA41" s="227"/>
      <c r="FJB41" s="228"/>
      <c r="FJC41" s="227"/>
      <c r="FJD41" s="228"/>
      <c r="FJE41" s="227"/>
      <c r="FJF41" s="228"/>
      <c r="FJG41" s="227"/>
      <c r="FJH41" s="228"/>
      <c r="FJI41" s="227"/>
      <c r="FJJ41" s="228"/>
      <c r="FJK41" s="227"/>
      <c r="FJL41" s="228"/>
      <c r="FJM41" s="227"/>
      <c r="FJN41" s="228"/>
      <c r="FJO41" s="227"/>
      <c r="FJP41" s="228"/>
      <c r="FJQ41" s="227"/>
      <c r="FJR41" s="228"/>
      <c r="FJS41" s="227"/>
      <c r="FJT41" s="228"/>
      <c r="FJU41" s="227"/>
      <c r="FJV41" s="228"/>
      <c r="FJW41" s="227"/>
      <c r="FJX41" s="228"/>
      <c r="FJY41" s="227"/>
      <c r="FJZ41" s="228"/>
      <c r="FKA41" s="227"/>
      <c r="FKB41" s="228"/>
      <c r="FKC41" s="227"/>
      <c r="FKD41" s="228"/>
      <c r="FKE41" s="227"/>
      <c r="FKF41" s="228"/>
      <c r="FKG41" s="227"/>
      <c r="FKH41" s="228"/>
      <c r="FKI41" s="227"/>
      <c r="FKJ41" s="228"/>
      <c r="FKK41" s="227"/>
      <c r="FKL41" s="228"/>
      <c r="FKM41" s="227"/>
      <c r="FKN41" s="228"/>
      <c r="FKO41" s="227"/>
      <c r="FKP41" s="228"/>
      <c r="FKQ41" s="227"/>
      <c r="FKR41" s="228"/>
      <c r="FKS41" s="227"/>
      <c r="FKT41" s="228"/>
      <c r="FKU41" s="227"/>
      <c r="FKV41" s="228"/>
      <c r="FKW41" s="227"/>
      <c r="FKX41" s="228"/>
      <c r="FKY41" s="227"/>
      <c r="FKZ41" s="228"/>
      <c r="FLA41" s="227"/>
      <c r="FLB41" s="228"/>
      <c r="FLC41" s="227"/>
      <c r="FLD41" s="228"/>
      <c r="FLE41" s="227"/>
      <c r="FLF41" s="228"/>
      <c r="FLG41" s="227"/>
      <c r="FLH41" s="228"/>
      <c r="FLI41" s="227"/>
      <c r="FLJ41" s="228"/>
      <c r="FLK41" s="227"/>
      <c r="FLL41" s="228"/>
      <c r="FLM41" s="227"/>
      <c r="FLN41" s="228"/>
      <c r="FLO41" s="227"/>
      <c r="FLP41" s="228"/>
      <c r="FLQ41" s="227"/>
      <c r="FLR41" s="228"/>
      <c r="FLS41" s="227"/>
      <c r="FLT41" s="228"/>
      <c r="FLU41" s="227"/>
      <c r="FLV41" s="228"/>
      <c r="FLW41" s="227"/>
      <c r="FLX41" s="228"/>
      <c r="FLY41" s="227"/>
      <c r="FLZ41" s="228"/>
      <c r="FMA41" s="227"/>
      <c r="FMB41" s="228"/>
      <c r="FMC41" s="227"/>
      <c r="FMD41" s="228"/>
      <c r="FME41" s="227"/>
      <c r="FMF41" s="228"/>
      <c r="FMG41" s="227"/>
      <c r="FMH41" s="228"/>
      <c r="FMI41" s="227"/>
      <c r="FMJ41" s="228"/>
      <c r="FMK41" s="227"/>
      <c r="FML41" s="228"/>
      <c r="FMM41" s="227"/>
      <c r="FMN41" s="228"/>
      <c r="FMO41" s="227"/>
      <c r="FMP41" s="228"/>
      <c r="FMQ41" s="227"/>
      <c r="FMR41" s="228"/>
      <c r="FMS41" s="227"/>
      <c r="FMT41" s="228"/>
      <c r="FMU41" s="227"/>
      <c r="FMV41" s="228"/>
      <c r="FMW41" s="227"/>
      <c r="FMX41" s="228"/>
      <c r="FMY41" s="227"/>
      <c r="FMZ41" s="228"/>
      <c r="FNA41" s="227"/>
      <c r="FNB41" s="228"/>
      <c r="FNC41" s="227"/>
      <c r="FND41" s="228"/>
      <c r="FNE41" s="227"/>
      <c r="FNF41" s="228"/>
      <c r="FNG41" s="227"/>
      <c r="FNH41" s="228"/>
      <c r="FNI41" s="227"/>
      <c r="FNJ41" s="228"/>
      <c r="FNK41" s="227"/>
      <c r="FNL41" s="228"/>
      <c r="FNM41" s="227"/>
      <c r="FNN41" s="228"/>
      <c r="FNO41" s="227"/>
      <c r="FNP41" s="228"/>
      <c r="FNQ41" s="227"/>
      <c r="FNR41" s="228"/>
      <c r="FNS41" s="227"/>
      <c r="FNT41" s="228"/>
      <c r="FNU41" s="227"/>
      <c r="FNV41" s="228"/>
      <c r="FNW41" s="227"/>
      <c r="FNX41" s="228"/>
      <c r="FNY41" s="227"/>
      <c r="FNZ41" s="228"/>
      <c r="FOA41" s="227"/>
      <c r="FOB41" s="228"/>
      <c r="FOC41" s="227"/>
      <c r="FOD41" s="228"/>
      <c r="FOE41" s="227"/>
      <c r="FOF41" s="228"/>
      <c r="FOG41" s="227"/>
      <c r="FOH41" s="228"/>
      <c r="FOI41" s="227"/>
      <c r="FOJ41" s="228"/>
      <c r="FOK41" s="227"/>
      <c r="FOL41" s="228"/>
      <c r="FOM41" s="227"/>
      <c r="FON41" s="228"/>
      <c r="FOO41" s="227"/>
      <c r="FOP41" s="228"/>
      <c r="FOQ41" s="227"/>
      <c r="FOR41" s="228"/>
      <c r="FOS41" s="227"/>
      <c r="FOT41" s="228"/>
      <c r="FOU41" s="227"/>
      <c r="FOV41" s="228"/>
      <c r="FOW41" s="227"/>
      <c r="FOX41" s="228"/>
      <c r="FOY41" s="227"/>
      <c r="FOZ41" s="228"/>
      <c r="FPA41" s="227"/>
      <c r="FPB41" s="228"/>
      <c r="FPC41" s="227"/>
      <c r="FPD41" s="228"/>
      <c r="FPE41" s="227"/>
      <c r="FPF41" s="228"/>
      <c r="FPG41" s="227"/>
      <c r="FPH41" s="228"/>
      <c r="FPI41" s="227"/>
      <c r="FPJ41" s="228"/>
      <c r="FPK41" s="227"/>
      <c r="FPL41" s="228"/>
      <c r="FPM41" s="227"/>
      <c r="FPN41" s="228"/>
      <c r="FPO41" s="227"/>
      <c r="FPP41" s="228"/>
      <c r="FPQ41" s="227"/>
      <c r="FPR41" s="228"/>
      <c r="FPS41" s="227"/>
      <c r="FPT41" s="228"/>
      <c r="FPU41" s="227"/>
      <c r="FPV41" s="228"/>
      <c r="FPW41" s="227"/>
      <c r="FPX41" s="228"/>
      <c r="FPY41" s="227"/>
      <c r="FPZ41" s="228"/>
      <c r="FQA41" s="227"/>
      <c r="FQB41" s="228"/>
      <c r="FQC41" s="227"/>
      <c r="FQD41" s="228"/>
      <c r="FQE41" s="227"/>
      <c r="FQF41" s="228"/>
      <c r="FQG41" s="227"/>
      <c r="FQH41" s="228"/>
      <c r="FQI41" s="227"/>
      <c r="FQJ41" s="228"/>
      <c r="FQK41" s="227"/>
      <c r="FQL41" s="228"/>
      <c r="FQM41" s="227"/>
      <c r="FQN41" s="228"/>
      <c r="FQO41" s="227"/>
      <c r="FQP41" s="228"/>
      <c r="FQQ41" s="227"/>
      <c r="FQR41" s="228"/>
      <c r="FQS41" s="227"/>
      <c r="FQT41" s="228"/>
      <c r="FQU41" s="227"/>
      <c r="FQV41" s="228"/>
      <c r="FQW41" s="227"/>
      <c r="FQX41" s="228"/>
      <c r="FQY41" s="227"/>
      <c r="FQZ41" s="228"/>
      <c r="FRA41" s="227"/>
      <c r="FRB41" s="228"/>
      <c r="FRC41" s="227"/>
      <c r="FRD41" s="228"/>
      <c r="FRE41" s="227"/>
      <c r="FRF41" s="228"/>
      <c r="FRG41" s="227"/>
      <c r="FRH41" s="228"/>
      <c r="FRI41" s="227"/>
      <c r="FRJ41" s="228"/>
      <c r="FRK41" s="227"/>
      <c r="FRL41" s="228"/>
      <c r="FRM41" s="227"/>
      <c r="FRN41" s="228"/>
      <c r="FRO41" s="227"/>
      <c r="FRP41" s="228"/>
      <c r="FRQ41" s="227"/>
      <c r="FRR41" s="228"/>
      <c r="FRS41" s="227"/>
      <c r="FRT41" s="228"/>
      <c r="FRU41" s="227"/>
      <c r="FRV41" s="228"/>
      <c r="FRW41" s="227"/>
      <c r="FRX41" s="228"/>
      <c r="FRY41" s="227"/>
      <c r="FRZ41" s="228"/>
      <c r="FSA41" s="227"/>
      <c r="FSB41" s="228"/>
      <c r="FSC41" s="227"/>
      <c r="FSD41" s="228"/>
      <c r="FSE41" s="227"/>
      <c r="FSF41" s="228"/>
      <c r="FSG41" s="227"/>
      <c r="FSH41" s="228"/>
      <c r="FSI41" s="227"/>
      <c r="FSJ41" s="228"/>
      <c r="FSK41" s="227"/>
      <c r="FSL41" s="228"/>
      <c r="FSM41" s="227"/>
      <c r="FSN41" s="228"/>
      <c r="FSO41" s="227"/>
      <c r="FSP41" s="228"/>
      <c r="FSQ41" s="227"/>
      <c r="FSR41" s="228"/>
      <c r="FSS41" s="227"/>
      <c r="FST41" s="228"/>
      <c r="FSU41" s="227"/>
      <c r="FSV41" s="228"/>
      <c r="FSW41" s="227"/>
      <c r="FSX41" s="228"/>
      <c r="FSY41" s="227"/>
      <c r="FSZ41" s="228"/>
      <c r="FTA41" s="227"/>
      <c r="FTB41" s="228"/>
      <c r="FTC41" s="227"/>
      <c r="FTD41" s="228"/>
      <c r="FTE41" s="227"/>
      <c r="FTF41" s="228"/>
      <c r="FTG41" s="227"/>
      <c r="FTH41" s="228"/>
      <c r="FTI41" s="227"/>
      <c r="FTJ41" s="228"/>
      <c r="FTK41" s="227"/>
      <c r="FTL41" s="228"/>
      <c r="FTM41" s="227"/>
      <c r="FTN41" s="228"/>
      <c r="FTO41" s="227"/>
      <c r="FTP41" s="228"/>
      <c r="FTQ41" s="227"/>
      <c r="FTR41" s="228"/>
      <c r="FTS41" s="227"/>
      <c r="FTT41" s="228"/>
      <c r="FTU41" s="227"/>
      <c r="FTV41" s="228"/>
      <c r="FTW41" s="227"/>
      <c r="FTX41" s="228"/>
      <c r="FTY41" s="227"/>
      <c r="FTZ41" s="228"/>
      <c r="FUA41" s="227"/>
      <c r="FUB41" s="228"/>
      <c r="FUC41" s="227"/>
      <c r="FUD41" s="228"/>
      <c r="FUE41" s="227"/>
      <c r="FUF41" s="228"/>
      <c r="FUG41" s="227"/>
      <c r="FUH41" s="228"/>
      <c r="FUI41" s="227"/>
      <c r="FUJ41" s="228"/>
      <c r="FUK41" s="227"/>
      <c r="FUL41" s="228"/>
      <c r="FUM41" s="227"/>
      <c r="FUN41" s="228"/>
      <c r="FUO41" s="227"/>
      <c r="FUP41" s="228"/>
      <c r="FUQ41" s="227"/>
      <c r="FUR41" s="228"/>
      <c r="FUS41" s="227"/>
      <c r="FUT41" s="228"/>
      <c r="FUU41" s="227"/>
      <c r="FUV41" s="228"/>
      <c r="FUW41" s="227"/>
      <c r="FUX41" s="228"/>
      <c r="FUY41" s="227"/>
      <c r="FUZ41" s="228"/>
      <c r="FVA41" s="227"/>
      <c r="FVB41" s="228"/>
      <c r="FVC41" s="227"/>
      <c r="FVD41" s="228"/>
      <c r="FVE41" s="227"/>
      <c r="FVF41" s="228"/>
      <c r="FVG41" s="227"/>
      <c r="FVH41" s="228"/>
      <c r="FVI41" s="227"/>
      <c r="FVJ41" s="228"/>
      <c r="FVK41" s="227"/>
      <c r="FVL41" s="228"/>
      <c r="FVM41" s="227"/>
      <c r="FVN41" s="228"/>
      <c r="FVO41" s="227"/>
      <c r="FVP41" s="228"/>
      <c r="FVQ41" s="227"/>
      <c r="FVR41" s="228"/>
      <c r="FVS41" s="227"/>
      <c r="FVT41" s="228"/>
      <c r="FVU41" s="227"/>
      <c r="FVV41" s="228"/>
      <c r="FVW41" s="227"/>
      <c r="FVX41" s="228"/>
      <c r="FVY41" s="227"/>
      <c r="FVZ41" s="228"/>
      <c r="FWA41" s="227"/>
      <c r="FWB41" s="228"/>
      <c r="FWC41" s="227"/>
      <c r="FWD41" s="228"/>
      <c r="FWE41" s="227"/>
      <c r="FWF41" s="228"/>
      <c r="FWG41" s="227"/>
      <c r="FWH41" s="228"/>
      <c r="FWI41" s="227"/>
      <c r="FWJ41" s="228"/>
      <c r="FWK41" s="227"/>
      <c r="FWL41" s="228"/>
      <c r="FWM41" s="227"/>
      <c r="FWN41" s="228"/>
      <c r="FWO41" s="227"/>
      <c r="FWP41" s="228"/>
      <c r="FWQ41" s="227"/>
      <c r="FWR41" s="228"/>
      <c r="FWS41" s="227"/>
      <c r="FWT41" s="228"/>
      <c r="FWU41" s="227"/>
      <c r="FWV41" s="228"/>
      <c r="FWW41" s="227"/>
      <c r="FWX41" s="228"/>
      <c r="FWY41" s="227"/>
      <c r="FWZ41" s="228"/>
      <c r="FXA41" s="227"/>
      <c r="FXB41" s="228"/>
      <c r="FXC41" s="227"/>
      <c r="FXD41" s="228"/>
      <c r="FXE41" s="227"/>
      <c r="FXF41" s="228"/>
      <c r="FXG41" s="227"/>
      <c r="FXH41" s="228"/>
      <c r="FXI41" s="227"/>
      <c r="FXJ41" s="228"/>
      <c r="FXK41" s="227"/>
      <c r="FXL41" s="228"/>
      <c r="FXM41" s="227"/>
      <c r="FXN41" s="228"/>
      <c r="FXO41" s="227"/>
      <c r="FXP41" s="228"/>
      <c r="FXQ41" s="227"/>
      <c r="FXR41" s="228"/>
      <c r="FXS41" s="227"/>
      <c r="FXT41" s="228"/>
      <c r="FXU41" s="227"/>
      <c r="FXV41" s="228"/>
      <c r="FXW41" s="227"/>
      <c r="FXX41" s="228"/>
      <c r="FXY41" s="227"/>
      <c r="FXZ41" s="228"/>
      <c r="FYA41" s="227"/>
      <c r="FYB41" s="228"/>
      <c r="FYC41" s="227"/>
      <c r="FYD41" s="228"/>
      <c r="FYE41" s="227"/>
      <c r="FYF41" s="228"/>
      <c r="FYG41" s="227"/>
      <c r="FYH41" s="228"/>
      <c r="FYI41" s="227"/>
      <c r="FYJ41" s="228"/>
      <c r="FYK41" s="227"/>
      <c r="FYL41" s="228"/>
      <c r="FYM41" s="227"/>
      <c r="FYN41" s="228"/>
      <c r="FYO41" s="227"/>
      <c r="FYP41" s="228"/>
      <c r="FYQ41" s="227"/>
      <c r="FYR41" s="228"/>
      <c r="FYS41" s="227"/>
      <c r="FYT41" s="228"/>
      <c r="FYU41" s="227"/>
      <c r="FYV41" s="228"/>
      <c r="FYW41" s="227"/>
      <c r="FYX41" s="228"/>
      <c r="FYY41" s="227"/>
      <c r="FYZ41" s="228"/>
      <c r="FZA41" s="227"/>
      <c r="FZB41" s="228"/>
      <c r="FZC41" s="227"/>
      <c r="FZD41" s="228"/>
      <c r="FZE41" s="227"/>
      <c r="FZF41" s="228"/>
      <c r="FZG41" s="227"/>
      <c r="FZH41" s="228"/>
      <c r="FZI41" s="227"/>
      <c r="FZJ41" s="228"/>
      <c r="FZK41" s="227"/>
      <c r="FZL41" s="228"/>
      <c r="FZM41" s="227"/>
      <c r="FZN41" s="228"/>
      <c r="FZO41" s="227"/>
      <c r="FZP41" s="228"/>
      <c r="FZQ41" s="227"/>
      <c r="FZR41" s="228"/>
      <c r="FZS41" s="227"/>
      <c r="FZT41" s="228"/>
      <c r="FZU41" s="227"/>
      <c r="FZV41" s="228"/>
      <c r="FZW41" s="227"/>
      <c r="FZX41" s="228"/>
      <c r="FZY41" s="227"/>
      <c r="FZZ41" s="228"/>
      <c r="GAA41" s="227"/>
      <c r="GAB41" s="228"/>
      <c r="GAC41" s="227"/>
      <c r="GAD41" s="228"/>
      <c r="GAE41" s="227"/>
      <c r="GAF41" s="228"/>
      <c r="GAG41" s="227"/>
      <c r="GAH41" s="228"/>
      <c r="GAI41" s="227"/>
      <c r="GAJ41" s="228"/>
      <c r="GAK41" s="227"/>
      <c r="GAL41" s="228"/>
      <c r="GAM41" s="227"/>
      <c r="GAN41" s="228"/>
      <c r="GAO41" s="227"/>
      <c r="GAP41" s="228"/>
      <c r="GAQ41" s="227"/>
      <c r="GAR41" s="228"/>
      <c r="GAS41" s="227"/>
      <c r="GAT41" s="228"/>
      <c r="GAU41" s="227"/>
      <c r="GAV41" s="228"/>
      <c r="GAW41" s="227"/>
      <c r="GAX41" s="228"/>
      <c r="GAY41" s="227"/>
      <c r="GAZ41" s="228"/>
      <c r="GBA41" s="227"/>
      <c r="GBB41" s="228"/>
      <c r="GBC41" s="227"/>
      <c r="GBD41" s="228"/>
      <c r="GBE41" s="227"/>
      <c r="GBF41" s="228"/>
      <c r="GBG41" s="227"/>
      <c r="GBH41" s="228"/>
      <c r="GBI41" s="227"/>
      <c r="GBJ41" s="228"/>
      <c r="GBK41" s="227"/>
      <c r="GBL41" s="228"/>
      <c r="GBM41" s="227"/>
      <c r="GBN41" s="228"/>
      <c r="GBO41" s="227"/>
      <c r="GBP41" s="228"/>
      <c r="GBQ41" s="227"/>
      <c r="GBR41" s="228"/>
      <c r="GBS41" s="227"/>
      <c r="GBT41" s="228"/>
      <c r="GBU41" s="227"/>
      <c r="GBV41" s="228"/>
      <c r="GBW41" s="227"/>
      <c r="GBX41" s="228"/>
      <c r="GBY41" s="227"/>
      <c r="GBZ41" s="228"/>
      <c r="GCA41" s="227"/>
      <c r="GCB41" s="228"/>
      <c r="GCC41" s="227"/>
      <c r="GCD41" s="228"/>
      <c r="GCE41" s="227"/>
      <c r="GCF41" s="228"/>
      <c r="GCG41" s="227"/>
      <c r="GCH41" s="228"/>
      <c r="GCI41" s="227"/>
      <c r="GCJ41" s="228"/>
      <c r="GCK41" s="227"/>
      <c r="GCL41" s="228"/>
      <c r="GCM41" s="227"/>
      <c r="GCN41" s="228"/>
      <c r="GCO41" s="227"/>
      <c r="GCP41" s="228"/>
      <c r="GCQ41" s="227"/>
      <c r="GCR41" s="228"/>
      <c r="GCS41" s="227"/>
      <c r="GCT41" s="228"/>
      <c r="GCU41" s="227"/>
      <c r="GCV41" s="228"/>
      <c r="GCW41" s="227"/>
      <c r="GCX41" s="228"/>
      <c r="GCY41" s="227"/>
      <c r="GCZ41" s="228"/>
      <c r="GDA41" s="227"/>
      <c r="GDB41" s="228"/>
      <c r="GDC41" s="227"/>
      <c r="GDD41" s="228"/>
      <c r="GDE41" s="227"/>
      <c r="GDF41" s="228"/>
      <c r="GDG41" s="227"/>
      <c r="GDH41" s="228"/>
      <c r="GDI41" s="227"/>
      <c r="GDJ41" s="228"/>
      <c r="GDK41" s="227"/>
      <c r="GDL41" s="228"/>
      <c r="GDM41" s="227"/>
      <c r="GDN41" s="228"/>
      <c r="GDO41" s="227"/>
      <c r="GDP41" s="228"/>
      <c r="GDQ41" s="227"/>
      <c r="GDR41" s="228"/>
      <c r="GDS41" s="227"/>
      <c r="GDT41" s="228"/>
      <c r="GDU41" s="227"/>
      <c r="GDV41" s="228"/>
      <c r="GDW41" s="227"/>
      <c r="GDX41" s="228"/>
      <c r="GDY41" s="227"/>
      <c r="GDZ41" s="228"/>
      <c r="GEA41" s="227"/>
      <c r="GEB41" s="228"/>
      <c r="GEC41" s="227"/>
      <c r="GED41" s="228"/>
      <c r="GEE41" s="227"/>
      <c r="GEF41" s="228"/>
      <c r="GEG41" s="227"/>
      <c r="GEH41" s="228"/>
      <c r="GEI41" s="227"/>
      <c r="GEJ41" s="228"/>
      <c r="GEK41" s="227"/>
      <c r="GEL41" s="228"/>
      <c r="GEM41" s="227"/>
      <c r="GEN41" s="228"/>
      <c r="GEO41" s="227"/>
      <c r="GEP41" s="228"/>
      <c r="GEQ41" s="227"/>
      <c r="GER41" s="228"/>
      <c r="GES41" s="227"/>
      <c r="GET41" s="228"/>
      <c r="GEU41" s="227"/>
      <c r="GEV41" s="228"/>
      <c r="GEW41" s="227"/>
      <c r="GEX41" s="228"/>
      <c r="GEY41" s="227"/>
      <c r="GEZ41" s="228"/>
      <c r="GFA41" s="227"/>
      <c r="GFB41" s="228"/>
      <c r="GFC41" s="227"/>
      <c r="GFD41" s="228"/>
      <c r="GFE41" s="227"/>
      <c r="GFF41" s="228"/>
      <c r="GFG41" s="227"/>
      <c r="GFH41" s="228"/>
      <c r="GFI41" s="227"/>
      <c r="GFJ41" s="228"/>
      <c r="GFK41" s="227"/>
      <c r="GFL41" s="228"/>
      <c r="GFM41" s="227"/>
      <c r="GFN41" s="228"/>
      <c r="GFO41" s="227"/>
      <c r="GFP41" s="228"/>
      <c r="GFQ41" s="227"/>
      <c r="GFR41" s="228"/>
      <c r="GFS41" s="227"/>
      <c r="GFT41" s="228"/>
      <c r="GFU41" s="227"/>
      <c r="GFV41" s="228"/>
      <c r="GFW41" s="227"/>
      <c r="GFX41" s="228"/>
      <c r="GFY41" s="227"/>
      <c r="GFZ41" s="228"/>
      <c r="GGA41" s="227"/>
      <c r="GGB41" s="228"/>
      <c r="GGC41" s="227"/>
      <c r="GGD41" s="228"/>
      <c r="GGE41" s="227"/>
      <c r="GGF41" s="228"/>
      <c r="GGG41" s="227"/>
      <c r="GGH41" s="228"/>
      <c r="GGI41" s="227"/>
      <c r="GGJ41" s="228"/>
      <c r="GGK41" s="227"/>
      <c r="GGL41" s="228"/>
      <c r="GGM41" s="227"/>
      <c r="GGN41" s="228"/>
      <c r="GGO41" s="227"/>
      <c r="GGP41" s="228"/>
      <c r="GGQ41" s="227"/>
      <c r="GGR41" s="228"/>
      <c r="GGS41" s="227"/>
      <c r="GGT41" s="228"/>
      <c r="GGU41" s="227"/>
      <c r="GGV41" s="228"/>
      <c r="GGW41" s="227"/>
      <c r="GGX41" s="228"/>
      <c r="GGY41" s="227"/>
      <c r="GGZ41" s="228"/>
      <c r="GHA41" s="227"/>
      <c r="GHB41" s="228"/>
      <c r="GHC41" s="227"/>
      <c r="GHD41" s="228"/>
      <c r="GHE41" s="227"/>
      <c r="GHF41" s="228"/>
      <c r="GHG41" s="227"/>
      <c r="GHH41" s="228"/>
      <c r="GHI41" s="227"/>
      <c r="GHJ41" s="228"/>
      <c r="GHK41" s="227"/>
      <c r="GHL41" s="228"/>
      <c r="GHM41" s="227"/>
      <c r="GHN41" s="228"/>
      <c r="GHO41" s="227"/>
      <c r="GHP41" s="228"/>
      <c r="GHQ41" s="227"/>
      <c r="GHR41" s="228"/>
      <c r="GHS41" s="227"/>
      <c r="GHT41" s="228"/>
      <c r="GHU41" s="227"/>
      <c r="GHV41" s="228"/>
      <c r="GHW41" s="227"/>
      <c r="GHX41" s="228"/>
      <c r="GHY41" s="227"/>
      <c r="GHZ41" s="228"/>
      <c r="GIA41" s="227"/>
      <c r="GIB41" s="228"/>
      <c r="GIC41" s="227"/>
      <c r="GID41" s="228"/>
      <c r="GIE41" s="227"/>
      <c r="GIF41" s="228"/>
      <c r="GIG41" s="227"/>
      <c r="GIH41" s="228"/>
      <c r="GII41" s="227"/>
      <c r="GIJ41" s="228"/>
      <c r="GIK41" s="227"/>
      <c r="GIL41" s="228"/>
      <c r="GIM41" s="227"/>
      <c r="GIN41" s="228"/>
      <c r="GIO41" s="227"/>
      <c r="GIP41" s="228"/>
      <c r="GIQ41" s="227"/>
      <c r="GIR41" s="228"/>
      <c r="GIS41" s="227"/>
      <c r="GIT41" s="228"/>
      <c r="GIU41" s="227"/>
      <c r="GIV41" s="228"/>
      <c r="GIW41" s="227"/>
      <c r="GIX41" s="228"/>
      <c r="GIY41" s="227"/>
      <c r="GIZ41" s="228"/>
      <c r="GJA41" s="227"/>
      <c r="GJB41" s="228"/>
      <c r="GJC41" s="227"/>
      <c r="GJD41" s="228"/>
      <c r="GJE41" s="227"/>
      <c r="GJF41" s="228"/>
      <c r="GJG41" s="227"/>
      <c r="GJH41" s="228"/>
      <c r="GJI41" s="227"/>
      <c r="GJJ41" s="228"/>
      <c r="GJK41" s="227"/>
      <c r="GJL41" s="228"/>
      <c r="GJM41" s="227"/>
      <c r="GJN41" s="228"/>
      <c r="GJO41" s="227"/>
      <c r="GJP41" s="228"/>
      <c r="GJQ41" s="227"/>
      <c r="GJR41" s="228"/>
      <c r="GJS41" s="227"/>
      <c r="GJT41" s="228"/>
      <c r="GJU41" s="227"/>
      <c r="GJV41" s="228"/>
      <c r="GJW41" s="227"/>
      <c r="GJX41" s="228"/>
      <c r="GJY41" s="227"/>
      <c r="GJZ41" s="228"/>
      <c r="GKA41" s="227"/>
      <c r="GKB41" s="228"/>
      <c r="GKC41" s="227"/>
      <c r="GKD41" s="228"/>
      <c r="GKE41" s="227"/>
      <c r="GKF41" s="228"/>
      <c r="GKG41" s="227"/>
      <c r="GKH41" s="228"/>
      <c r="GKI41" s="227"/>
      <c r="GKJ41" s="228"/>
      <c r="GKK41" s="227"/>
      <c r="GKL41" s="228"/>
      <c r="GKM41" s="227"/>
      <c r="GKN41" s="228"/>
      <c r="GKO41" s="227"/>
      <c r="GKP41" s="228"/>
      <c r="GKQ41" s="227"/>
      <c r="GKR41" s="228"/>
      <c r="GKS41" s="227"/>
      <c r="GKT41" s="228"/>
      <c r="GKU41" s="227"/>
      <c r="GKV41" s="228"/>
      <c r="GKW41" s="227"/>
      <c r="GKX41" s="228"/>
      <c r="GKY41" s="227"/>
      <c r="GKZ41" s="228"/>
      <c r="GLA41" s="227"/>
      <c r="GLB41" s="228"/>
      <c r="GLC41" s="227"/>
      <c r="GLD41" s="228"/>
      <c r="GLE41" s="227"/>
      <c r="GLF41" s="228"/>
      <c r="GLG41" s="227"/>
      <c r="GLH41" s="228"/>
      <c r="GLI41" s="227"/>
      <c r="GLJ41" s="228"/>
      <c r="GLK41" s="227"/>
      <c r="GLL41" s="228"/>
      <c r="GLM41" s="227"/>
      <c r="GLN41" s="228"/>
      <c r="GLO41" s="227"/>
      <c r="GLP41" s="228"/>
      <c r="GLQ41" s="227"/>
      <c r="GLR41" s="228"/>
      <c r="GLS41" s="227"/>
      <c r="GLT41" s="228"/>
      <c r="GLU41" s="227"/>
      <c r="GLV41" s="228"/>
      <c r="GLW41" s="227"/>
      <c r="GLX41" s="228"/>
      <c r="GLY41" s="227"/>
      <c r="GLZ41" s="228"/>
      <c r="GMA41" s="227"/>
      <c r="GMB41" s="228"/>
      <c r="GMC41" s="227"/>
      <c r="GMD41" s="228"/>
      <c r="GME41" s="227"/>
      <c r="GMF41" s="228"/>
      <c r="GMG41" s="227"/>
      <c r="GMH41" s="228"/>
      <c r="GMI41" s="227"/>
      <c r="GMJ41" s="228"/>
      <c r="GMK41" s="227"/>
      <c r="GML41" s="228"/>
      <c r="GMM41" s="227"/>
      <c r="GMN41" s="228"/>
      <c r="GMO41" s="227"/>
      <c r="GMP41" s="228"/>
      <c r="GMQ41" s="227"/>
      <c r="GMR41" s="228"/>
      <c r="GMS41" s="227"/>
      <c r="GMT41" s="228"/>
      <c r="GMU41" s="227"/>
      <c r="GMV41" s="228"/>
      <c r="GMW41" s="227"/>
      <c r="GMX41" s="228"/>
      <c r="GMY41" s="227"/>
      <c r="GMZ41" s="228"/>
      <c r="GNA41" s="227"/>
      <c r="GNB41" s="228"/>
      <c r="GNC41" s="227"/>
      <c r="GND41" s="228"/>
      <c r="GNE41" s="227"/>
      <c r="GNF41" s="228"/>
      <c r="GNG41" s="227"/>
      <c r="GNH41" s="228"/>
      <c r="GNI41" s="227"/>
      <c r="GNJ41" s="228"/>
      <c r="GNK41" s="227"/>
      <c r="GNL41" s="228"/>
      <c r="GNM41" s="227"/>
      <c r="GNN41" s="228"/>
      <c r="GNO41" s="227"/>
      <c r="GNP41" s="228"/>
      <c r="GNQ41" s="227"/>
      <c r="GNR41" s="228"/>
      <c r="GNS41" s="227"/>
      <c r="GNT41" s="228"/>
      <c r="GNU41" s="227"/>
      <c r="GNV41" s="228"/>
      <c r="GNW41" s="227"/>
      <c r="GNX41" s="228"/>
      <c r="GNY41" s="227"/>
      <c r="GNZ41" s="228"/>
      <c r="GOA41" s="227"/>
      <c r="GOB41" s="228"/>
      <c r="GOC41" s="227"/>
      <c r="GOD41" s="228"/>
      <c r="GOE41" s="227"/>
      <c r="GOF41" s="228"/>
      <c r="GOG41" s="227"/>
      <c r="GOH41" s="228"/>
      <c r="GOI41" s="227"/>
      <c r="GOJ41" s="228"/>
      <c r="GOK41" s="227"/>
      <c r="GOL41" s="228"/>
      <c r="GOM41" s="227"/>
      <c r="GON41" s="228"/>
      <c r="GOO41" s="227"/>
      <c r="GOP41" s="228"/>
      <c r="GOQ41" s="227"/>
      <c r="GOR41" s="228"/>
      <c r="GOS41" s="227"/>
      <c r="GOT41" s="228"/>
      <c r="GOU41" s="227"/>
      <c r="GOV41" s="228"/>
      <c r="GOW41" s="227"/>
      <c r="GOX41" s="228"/>
      <c r="GOY41" s="227"/>
      <c r="GOZ41" s="228"/>
      <c r="GPA41" s="227"/>
      <c r="GPB41" s="228"/>
      <c r="GPC41" s="227"/>
      <c r="GPD41" s="228"/>
      <c r="GPE41" s="227"/>
      <c r="GPF41" s="228"/>
      <c r="GPG41" s="227"/>
      <c r="GPH41" s="228"/>
      <c r="GPI41" s="227"/>
      <c r="GPJ41" s="228"/>
      <c r="GPK41" s="227"/>
      <c r="GPL41" s="228"/>
      <c r="GPM41" s="227"/>
      <c r="GPN41" s="228"/>
      <c r="GPO41" s="227"/>
      <c r="GPP41" s="228"/>
      <c r="GPQ41" s="227"/>
      <c r="GPR41" s="228"/>
      <c r="GPS41" s="227"/>
      <c r="GPT41" s="228"/>
      <c r="GPU41" s="227"/>
      <c r="GPV41" s="228"/>
      <c r="GPW41" s="227"/>
      <c r="GPX41" s="228"/>
      <c r="GPY41" s="227"/>
      <c r="GPZ41" s="228"/>
      <c r="GQA41" s="227"/>
      <c r="GQB41" s="228"/>
      <c r="GQC41" s="227"/>
      <c r="GQD41" s="228"/>
      <c r="GQE41" s="227"/>
      <c r="GQF41" s="228"/>
      <c r="GQG41" s="227"/>
      <c r="GQH41" s="228"/>
      <c r="GQI41" s="227"/>
      <c r="GQJ41" s="228"/>
      <c r="GQK41" s="227"/>
      <c r="GQL41" s="228"/>
      <c r="GQM41" s="227"/>
      <c r="GQN41" s="228"/>
      <c r="GQO41" s="227"/>
      <c r="GQP41" s="228"/>
      <c r="GQQ41" s="227"/>
      <c r="GQR41" s="228"/>
      <c r="GQS41" s="227"/>
      <c r="GQT41" s="228"/>
      <c r="GQU41" s="227"/>
      <c r="GQV41" s="228"/>
      <c r="GQW41" s="227"/>
      <c r="GQX41" s="228"/>
      <c r="GQY41" s="227"/>
      <c r="GQZ41" s="228"/>
      <c r="GRA41" s="227"/>
      <c r="GRB41" s="228"/>
      <c r="GRC41" s="227"/>
      <c r="GRD41" s="228"/>
      <c r="GRE41" s="227"/>
      <c r="GRF41" s="228"/>
      <c r="GRG41" s="227"/>
      <c r="GRH41" s="228"/>
      <c r="GRI41" s="227"/>
      <c r="GRJ41" s="228"/>
      <c r="GRK41" s="227"/>
      <c r="GRL41" s="228"/>
      <c r="GRM41" s="227"/>
      <c r="GRN41" s="228"/>
      <c r="GRO41" s="227"/>
      <c r="GRP41" s="228"/>
      <c r="GRQ41" s="227"/>
      <c r="GRR41" s="228"/>
      <c r="GRS41" s="227"/>
      <c r="GRT41" s="228"/>
      <c r="GRU41" s="227"/>
      <c r="GRV41" s="228"/>
      <c r="GRW41" s="227"/>
      <c r="GRX41" s="228"/>
      <c r="GRY41" s="227"/>
      <c r="GRZ41" s="228"/>
      <c r="GSA41" s="227"/>
      <c r="GSB41" s="228"/>
      <c r="GSC41" s="227"/>
      <c r="GSD41" s="228"/>
      <c r="GSE41" s="227"/>
      <c r="GSF41" s="228"/>
      <c r="GSG41" s="227"/>
      <c r="GSH41" s="228"/>
      <c r="GSI41" s="227"/>
      <c r="GSJ41" s="228"/>
      <c r="GSK41" s="227"/>
      <c r="GSL41" s="228"/>
      <c r="GSM41" s="227"/>
      <c r="GSN41" s="228"/>
      <c r="GSO41" s="227"/>
      <c r="GSP41" s="228"/>
      <c r="GSQ41" s="227"/>
      <c r="GSR41" s="228"/>
      <c r="GSS41" s="227"/>
      <c r="GST41" s="228"/>
      <c r="GSU41" s="227"/>
      <c r="GSV41" s="228"/>
      <c r="GSW41" s="227"/>
      <c r="GSX41" s="228"/>
      <c r="GSY41" s="227"/>
      <c r="GSZ41" s="228"/>
      <c r="GTA41" s="227"/>
      <c r="GTB41" s="228"/>
      <c r="GTC41" s="227"/>
      <c r="GTD41" s="228"/>
      <c r="GTE41" s="227"/>
      <c r="GTF41" s="228"/>
      <c r="GTG41" s="227"/>
      <c r="GTH41" s="228"/>
      <c r="GTI41" s="227"/>
      <c r="GTJ41" s="228"/>
      <c r="GTK41" s="227"/>
      <c r="GTL41" s="228"/>
      <c r="GTM41" s="227"/>
      <c r="GTN41" s="228"/>
      <c r="GTO41" s="227"/>
      <c r="GTP41" s="228"/>
      <c r="GTQ41" s="227"/>
      <c r="GTR41" s="228"/>
      <c r="GTS41" s="227"/>
      <c r="GTT41" s="228"/>
      <c r="GTU41" s="227"/>
      <c r="GTV41" s="228"/>
      <c r="GTW41" s="227"/>
      <c r="GTX41" s="228"/>
      <c r="GTY41" s="227"/>
      <c r="GTZ41" s="228"/>
      <c r="GUA41" s="227"/>
      <c r="GUB41" s="228"/>
      <c r="GUC41" s="227"/>
      <c r="GUD41" s="228"/>
      <c r="GUE41" s="227"/>
      <c r="GUF41" s="228"/>
      <c r="GUG41" s="227"/>
      <c r="GUH41" s="228"/>
      <c r="GUI41" s="227"/>
      <c r="GUJ41" s="228"/>
      <c r="GUK41" s="227"/>
      <c r="GUL41" s="228"/>
      <c r="GUM41" s="227"/>
      <c r="GUN41" s="228"/>
      <c r="GUO41" s="227"/>
      <c r="GUP41" s="228"/>
      <c r="GUQ41" s="227"/>
      <c r="GUR41" s="228"/>
      <c r="GUS41" s="227"/>
      <c r="GUT41" s="228"/>
      <c r="GUU41" s="227"/>
      <c r="GUV41" s="228"/>
      <c r="GUW41" s="227"/>
      <c r="GUX41" s="228"/>
      <c r="GUY41" s="227"/>
      <c r="GUZ41" s="228"/>
      <c r="GVA41" s="227"/>
      <c r="GVB41" s="228"/>
      <c r="GVC41" s="227"/>
      <c r="GVD41" s="228"/>
      <c r="GVE41" s="227"/>
      <c r="GVF41" s="228"/>
      <c r="GVG41" s="227"/>
      <c r="GVH41" s="228"/>
      <c r="GVI41" s="227"/>
      <c r="GVJ41" s="228"/>
      <c r="GVK41" s="227"/>
      <c r="GVL41" s="228"/>
      <c r="GVM41" s="227"/>
      <c r="GVN41" s="228"/>
      <c r="GVO41" s="227"/>
      <c r="GVP41" s="228"/>
      <c r="GVQ41" s="227"/>
      <c r="GVR41" s="228"/>
      <c r="GVS41" s="227"/>
      <c r="GVT41" s="228"/>
      <c r="GVU41" s="227"/>
      <c r="GVV41" s="228"/>
      <c r="GVW41" s="227"/>
      <c r="GVX41" s="228"/>
      <c r="GVY41" s="227"/>
      <c r="GVZ41" s="228"/>
      <c r="GWA41" s="227"/>
      <c r="GWB41" s="228"/>
      <c r="GWC41" s="227"/>
      <c r="GWD41" s="228"/>
      <c r="GWE41" s="227"/>
      <c r="GWF41" s="228"/>
      <c r="GWG41" s="227"/>
      <c r="GWH41" s="228"/>
      <c r="GWI41" s="227"/>
      <c r="GWJ41" s="228"/>
      <c r="GWK41" s="227"/>
      <c r="GWL41" s="228"/>
      <c r="GWM41" s="227"/>
      <c r="GWN41" s="228"/>
      <c r="GWO41" s="227"/>
      <c r="GWP41" s="228"/>
      <c r="GWQ41" s="227"/>
      <c r="GWR41" s="228"/>
      <c r="GWS41" s="227"/>
      <c r="GWT41" s="228"/>
      <c r="GWU41" s="227"/>
      <c r="GWV41" s="228"/>
      <c r="GWW41" s="227"/>
      <c r="GWX41" s="228"/>
      <c r="GWY41" s="227"/>
      <c r="GWZ41" s="228"/>
      <c r="GXA41" s="227"/>
      <c r="GXB41" s="228"/>
      <c r="GXC41" s="227"/>
      <c r="GXD41" s="228"/>
      <c r="GXE41" s="227"/>
      <c r="GXF41" s="228"/>
      <c r="GXG41" s="227"/>
      <c r="GXH41" s="228"/>
      <c r="GXI41" s="227"/>
      <c r="GXJ41" s="228"/>
      <c r="GXK41" s="227"/>
      <c r="GXL41" s="228"/>
      <c r="GXM41" s="227"/>
      <c r="GXN41" s="228"/>
      <c r="GXO41" s="227"/>
      <c r="GXP41" s="228"/>
      <c r="GXQ41" s="227"/>
      <c r="GXR41" s="228"/>
      <c r="GXS41" s="227"/>
      <c r="GXT41" s="228"/>
      <c r="GXU41" s="227"/>
      <c r="GXV41" s="228"/>
      <c r="GXW41" s="227"/>
      <c r="GXX41" s="228"/>
      <c r="GXY41" s="227"/>
      <c r="GXZ41" s="228"/>
      <c r="GYA41" s="227"/>
      <c r="GYB41" s="228"/>
      <c r="GYC41" s="227"/>
      <c r="GYD41" s="228"/>
      <c r="GYE41" s="227"/>
      <c r="GYF41" s="228"/>
      <c r="GYG41" s="227"/>
      <c r="GYH41" s="228"/>
      <c r="GYI41" s="227"/>
      <c r="GYJ41" s="228"/>
      <c r="GYK41" s="227"/>
      <c r="GYL41" s="228"/>
      <c r="GYM41" s="227"/>
      <c r="GYN41" s="228"/>
      <c r="GYO41" s="227"/>
      <c r="GYP41" s="228"/>
      <c r="GYQ41" s="227"/>
      <c r="GYR41" s="228"/>
      <c r="GYS41" s="227"/>
      <c r="GYT41" s="228"/>
      <c r="GYU41" s="227"/>
      <c r="GYV41" s="228"/>
      <c r="GYW41" s="227"/>
      <c r="GYX41" s="228"/>
      <c r="GYY41" s="227"/>
      <c r="GYZ41" s="228"/>
      <c r="GZA41" s="227"/>
      <c r="GZB41" s="228"/>
      <c r="GZC41" s="227"/>
      <c r="GZD41" s="228"/>
      <c r="GZE41" s="227"/>
      <c r="GZF41" s="228"/>
      <c r="GZG41" s="227"/>
      <c r="GZH41" s="228"/>
      <c r="GZI41" s="227"/>
      <c r="GZJ41" s="228"/>
      <c r="GZK41" s="227"/>
      <c r="GZL41" s="228"/>
      <c r="GZM41" s="227"/>
      <c r="GZN41" s="228"/>
      <c r="GZO41" s="227"/>
      <c r="GZP41" s="228"/>
      <c r="GZQ41" s="227"/>
      <c r="GZR41" s="228"/>
      <c r="GZS41" s="227"/>
      <c r="GZT41" s="228"/>
      <c r="GZU41" s="227"/>
      <c r="GZV41" s="228"/>
      <c r="GZW41" s="227"/>
      <c r="GZX41" s="228"/>
      <c r="GZY41" s="227"/>
      <c r="GZZ41" s="228"/>
      <c r="HAA41" s="227"/>
      <c r="HAB41" s="228"/>
      <c r="HAC41" s="227"/>
      <c r="HAD41" s="228"/>
      <c r="HAE41" s="227"/>
      <c r="HAF41" s="228"/>
      <c r="HAG41" s="227"/>
      <c r="HAH41" s="228"/>
      <c r="HAI41" s="227"/>
      <c r="HAJ41" s="228"/>
      <c r="HAK41" s="227"/>
      <c r="HAL41" s="228"/>
      <c r="HAM41" s="227"/>
      <c r="HAN41" s="228"/>
      <c r="HAO41" s="227"/>
      <c r="HAP41" s="228"/>
      <c r="HAQ41" s="227"/>
      <c r="HAR41" s="228"/>
      <c r="HAS41" s="227"/>
      <c r="HAT41" s="228"/>
      <c r="HAU41" s="227"/>
      <c r="HAV41" s="228"/>
      <c r="HAW41" s="227"/>
      <c r="HAX41" s="228"/>
      <c r="HAY41" s="227"/>
      <c r="HAZ41" s="228"/>
      <c r="HBA41" s="227"/>
      <c r="HBB41" s="228"/>
      <c r="HBC41" s="227"/>
      <c r="HBD41" s="228"/>
      <c r="HBE41" s="227"/>
      <c r="HBF41" s="228"/>
      <c r="HBG41" s="227"/>
      <c r="HBH41" s="228"/>
      <c r="HBI41" s="227"/>
      <c r="HBJ41" s="228"/>
      <c r="HBK41" s="227"/>
      <c r="HBL41" s="228"/>
      <c r="HBM41" s="227"/>
      <c r="HBN41" s="228"/>
      <c r="HBO41" s="227"/>
      <c r="HBP41" s="228"/>
      <c r="HBQ41" s="227"/>
      <c r="HBR41" s="228"/>
      <c r="HBS41" s="227"/>
      <c r="HBT41" s="228"/>
      <c r="HBU41" s="227"/>
      <c r="HBV41" s="228"/>
      <c r="HBW41" s="227"/>
      <c r="HBX41" s="228"/>
      <c r="HBY41" s="227"/>
      <c r="HBZ41" s="228"/>
      <c r="HCA41" s="227"/>
      <c r="HCB41" s="228"/>
      <c r="HCC41" s="227"/>
      <c r="HCD41" s="228"/>
      <c r="HCE41" s="227"/>
      <c r="HCF41" s="228"/>
      <c r="HCG41" s="227"/>
      <c r="HCH41" s="228"/>
      <c r="HCI41" s="227"/>
      <c r="HCJ41" s="228"/>
      <c r="HCK41" s="227"/>
      <c r="HCL41" s="228"/>
      <c r="HCM41" s="227"/>
      <c r="HCN41" s="228"/>
      <c r="HCO41" s="227"/>
      <c r="HCP41" s="228"/>
      <c r="HCQ41" s="227"/>
      <c r="HCR41" s="228"/>
      <c r="HCS41" s="227"/>
      <c r="HCT41" s="228"/>
      <c r="HCU41" s="227"/>
      <c r="HCV41" s="228"/>
      <c r="HCW41" s="227"/>
      <c r="HCX41" s="228"/>
      <c r="HCY41" s="227"/>
      <c r="HCZ41" s="228"/>
      <c r="HDA41" s="227"/>
      <c r="HDB41" s="228"/>
      <c r="HDC41" s="227"/>
      <c r="HDD41" s="228"/>
      <c r="HDE41" s="227"/>
      <c r="HDF41" s="228"/>
      <c r="HDG41" s="227"/>
      <c r="HDH41" s="228"/>
      <c r="HDI41" s="227"/>
      <c r="HDJ41" s="228"/>
      <c r="HDK41" s="227"/>
      <c r="HDL41" s="228"/>
      <c r="HDM41" s="227"/>
      <c r="HDN41" s="228"/>
      <c r="HDO41" s="227"/>
      <c r="HDP41" s="228"/>
      <c r="HDQ41" s="227"/>
      <c r="HDR41" s="228"/>
      <c r="HDS41" s="227"/>
      <c r="HDT41" s="228"/>
      <c r="HDU41" s="227"/>
      <c r="HDV41" s="228"/>
      <c r="HDW41" s="227"/>
      <c r="HDX41" s="228"/>
      <c r="HDY41" s="227"/>
      <c r="HDZ41" s="228"/>
      <c r="HEA41" s="227"/>
      <c r="HEB41" s="228"/>
      <c r="HEC41" s="227"/>
      <c r="HED41" s="228"/>
      <c r="HEE41" s="227"/>
      <c r="HEF41" s="228"/>
      <c r="HEG41" s="227"/>
      <c r="HEH41" s="228"/>
      <c r="HEI41" s="227"/>
      <c r="HEJ41" s="228"/>
      <c r="HEK41" s="227"/>
      <c r="HEL41" s="228"/>
      <c r="HEM41" s="227"/>
      <c r="HEN41" s="228"/>
      <c r="HEO41" s="227"/>
      <c r="HEP41" s="228"/>
      <c r="HEQ41" s="227"/>
      <c r="HER41" s="228"/>
      <c r="HES41" s="227"/>
      <c r="HET41" s="228"/>
      <c r="HEU41" s="227"/>
      <c r="HEV41" s="228"/>
      <c r="HEW41" s="227"/>
      <c r="HEX41" s="228"/>
      <c r="HEY41" s="227"/>
      <c r="HEZ41" s="228"/>
      <c r="HFA41" s="227"/>
      <c r="HFB41" s="228"/>
      <c r="HFC41" s="227"/>
      <c r="HFD41" s="228"/>
      <c r="HFE41" s="227"/>
      <c r="HFF41" s="228"/>
      <c r="HFG41" s="227"/>
      <c r="HFH41" s="228"/>
      <c r="HFI41" s="227"/>
      <c r="HFJ41" s="228"/>
      <c r="HFK41" s="227"/>
      <c r="HFL41" s="228"/>
      <c r="HFM41" s="227"/>
      <c r="HFN41" s="228"/>
      <c r="HFO41" s="227"/>
      <c r="HFP41" s="228"/>
      <c r="HFQ41" s="227"/>
      <c r="HFR41" s="228"/>
      <c r="HFS41" s="227"/>
      <c r="HFT41" s="228"/>
      <c r="HFU41" s="227"/>
      <c r="HFV41" s="228"/>
      <c r="HFW41" s="227"/>
      <c r="HFX41" s="228"/>
      <c r="HFY41" s="227"/>
      <c r="HFZ41" s="228"/>
      <c r="HGA41" s="227"/>
      <c r="HGB41" s="228"/>
      <c r="HGC41" s="227"/>
      <c r="HGD41" s="228"/>
      <c r="HGE41" s="227"/>
      <c r="HGF41" s="228"/>
      <c r="HGG41" s="227"/>
      <c r="HGH41" s="228"/>
      <c r="HGI41" s="227"/>
      <c r="HGJ41" s="228"/>
      <c r="HGK41" s="227"/>
      <c r="HGL41" s="228"/>
      <c r="HGM41" s="227"/>
      <c r="HGN41" s="228"/>
      <c r="HGO41" s="227"/>
      <c r="HGP41" s="228"/>
      <c r="HGQ41" s="227"/>
      <c r="HGR41" s="228"/>
      <c r="HGS41" s="227"/>
      <c r="HGT41" s="228"/>
      <c r="HGU41" s="227"/>
      <c r="HGV41" s="228"/>
      <c r="HGW41" s="227"/>
      <c r="HGX41" s="228"/>
      <c r="HGY41" s="227"/>
      <c r="HGZ41" s="228"/>
      <c r="HHA41" s="227"/>
      <c r="HHB41" s="228"/>
      <c r="HHC41" s="227"/>
      <c r="HHD41" s="228"/>
      <c r="HHE41" s="227"/>
      <c r="HHF41" s="228"/>
      <c r="HHG41" s="227"/>
      <c r="HHH41" s="228"/>
      <c r="HHI41" s="227"/>
      <c r="HHJ41" s="228"/>
      <c r="HHK41" s="227"/>
      <c r="HHL41" s="228"/>
      <c r="HHM41" s="227"/>
      <c r="HHN41" s="228"/>
      <c r="HHO41" s="227"/>
      <c r="HHP41" s="228"/>
      <c r="HHQ41" s="227"/>
      <c r="HHR41" s="228"/>
      <c r="HHS41" s="227"/>
      <c r="HHT41" s="228"/>
      <c r="HHU41" s="227"/>
      <c r="HHV41" s="228"/>
      <c r="HHW41" s="227"/>
      <c r="HHX41" s="228"/>
      <c r="HHY41" s="227"/>
      <c r="HHZ41" s="228"/>
      <c r="HIA41" s="227"/>
      <c r="HIB41" s="228"/>
      <c r="HIC41" s="227"/>
      <c r="HID41" s="228"/>
      <c r="HIE41" s="227"/>
      <c r="HIF41" s="228"/>
      <c r="HIG41" s="227"/>
      <c r="HIH41" s="228"/>
      <c r="HII41" s="227"/>
      <c r="HIJ41" s="228"/>
      <c r="HIK41" s="227"/>
      <c r="HIL41" s="228"/>
      <c r="HIM41" s="227"/>
      <c r="HIN41" s="228"/>
      <c r="HIO41" s="227"/>
      <c r="HIP41" s="228"/>
      <c r="HIQ41" s="227"/>
      <c r="HIR41" s="228"/>
      <c r="HIS41" s="227"/>
      <c r="HIT41" s="228"/>
      <c r="HIU41" s="227"/>
      <c r="HIV41" s="228"/>
      <c r="HIW41" s="227"/>
      <c r="HIX41" s="228"/>
      <c r="HIY41" s="227"/>
      <c r="HIZ41" s="228"/>
      <c r="HJA41" s="227"/>
      <c r="HJB41" s="228"/>
      <c r="HJC41" s="227"/>
      <c r="HJD41" s="228"/>
      <c r="HJE41" s="227"/>
      <c r="HJF41" s="228"/>
      <c r="HJG41" s="227"/>
      <c r="HJH41" s="228"/>
      <c r="HJI41" s="227"/>
      <c r="HJJ41" s="228"/>
      <c r="HJK41" s="227"/>
      <c r="HJL41" s="228"/>
      <c r="HJM41" s="227"/>
      <c r="HJN41" s="228"/>
      <c r="HJO41" s="227"/>
      <c r="HJP41" s="228"/>
      <c r="HJQ41" s="227"/>
      <c r="HJR41" s="228"/>
      <c r="HJS41" s="227"/>
      <c r="HJT41" s="228"/>
      <c r="HJU41" s="227"/>
      <c r="HJV41" s="228"/>
      <c r="HJW41" s="227"/>
      <c r="HJX41" s="228"/>
      <c r="HJY41" s="227"/>
      <c r="HJZ41" s="228"/>
      <c r="HKA41" s="227"/>
      <c r="HKB41" s="228"/>
      <c r="HKC41" s="227"/>
      <c r="HKD41" s="228"/>
      <c r="HKE41" s="227"/>
      <c r="HKF41" s="228"/>
      <c r="HKG41" s="227"/>
      <c r="HKH41" s="228"/>
      <c r="HKI41" s="227"/>
      <c r="HKJ41" s="228"/>
      <c r="HKK41" s="227"/>
      <c r="HKL41" s="228"/>
      <c r="HKM41" s="227"/>
      <c r="HKN41" s="228"/>
      <c r="HKO41" s="227"/>
      <c r="HKP41" s="228"/>
      <c r="HKQ41" s="227"/>
      <c r="HKR41" s="228"/>
      <c r="HKS41" s="227"/>
      <c r="HKT41" s="228"/>
      <c r="HKU41" s="227"/>
      <c r="HKV41" s="228"/>
      <c r="HKW41" s="227"/>
      <c r="HKX41" s="228"/>
      <c r="HKY41" s="227"/>
      <c r="HKZ41" s="228"/>
      <c r="HLA41" s="227"/>
      <c r="HLB41" s="228"/>
      <c r="HLC41" s="227"/>
      <c r="HLD41" s="228"/>
      <c r="HLE41" s="227"/>
      <c r="HLF41" s="228"/>
      <c r="HLG41" s="227"/>
      <c r="HLH41" s="228"/>
      <c r="HLI41" s="227"/>
      <c r="HLJ41" s="228"/>
      <c r="HLK41" s="227"/>
      <c r="HLL41" s="228"/>
      <c r="HLM41" s="227"/>
      <c r="HLN41" s="228"/>
      <c r="HLO41" s="227"/>
      <c r="HLP41" s="228"/>
      <c r="HLQ41" s="227"/>
      <c r="HLR41" s="228"/>
      <c r="HLS41" s="227"/>
      <c r="HLT41" s="228"/>
      <c r="HLU41" s="227"/>
      <c r="HLV41" s="228"/>
      <c r="HLW41" s="227"/>
      <c r="HLX41" s="228"/>
      <c r="HLY41" s="227"/>
      <c r="HLZ41" s="228"/>
      <c r="HMA41" s="227"/>
      <c r="HMB41" s="228"/>
      <c r="HMC41" s="227"/>
      <c r="HMD41" s="228"/>
      <c r="HME41" s="227"/>
      <c r="HMF41" s="228"/>
      <c r="HMG41" s="227"/>
      <c r="HMH41" s="228"/>
      <c r="HMI41" s="227"/>
      <c r="HMJ41" s="228"/>
      <c r="HMK41" s="227"/>
      <c r="HML41" s="228"/>
      <c r="HMM41" s="227"/>
      <c r="HMN41" s="228"/>
      <c r="HMO41" s="227"/>
      <c r="HMP41" s="228"/>
      <c r="HMQ41" s="227"/>
      <c r="HMR41" s="228"/>
      <c r="HMS41" s="227"/>
      <c r="HMT41" s="228"/>
      <c r="HMU41" s="227"/>
      <c r="HMV41" s="228"/>
      <c r="HMW41" s="227"/>
      <c r="HMX41" s="228"/>
      <c r="HMY41" s="227"/>
      <c r="HMZ41" s="228"/>
      <c r="HNA41" s="227"/>
      <c r="HNB41" s="228"/>
      <c r="HNC41" s="227"/>
      <c r="HND41" s="228"/>
      <c r="HNE41" s="227"/>
      <c r="HNF41" s="228"/>
      <c r="HNG41" s="227"/>
      <c r="HNH41" s="228"/>
      <c r="HNI41" s="227"/>
      <c r="HNJ41" s="228"/>
      <c r="HNK41" s="227"/>
      <c r="HNL41" s="228"/>
      <c r="HNM41" s="227"/>
      <c r="HNN41" s="228"/>
      <c r="HNO41" s="227"/>
      <c r="HNP41" s="228"/>
      <c r="HNQ41" s="227"/>
      <c r="HNR41" s="228"/>
      <c r="HNS41" s="227"/>
      <c r="HNT41" s="228"/>
      <c r="HNU41" s="227"/>
      <c r="HNV41" s="228"/>
      <c r="HNW41" s="227"/>
      <c r="HNX41" s="228"/>
      <c r="HNY41" s="227"/>
      <c r="HNZ41" s="228"/>
      <c r="HOA41" s="227"/>
      <c r="HOB41" s="228"/>
      <c r="HOC41" s="227"/>
      <c r="HOD41" s="228"/>
      <c r="HOE41" s="227"/>
      <c r="HOF41" s="228"/>
      <c r="HOG41" s="227"/>
      <c r="HOH41" s="228"/>
      <c r="HOI41" s="227"/>
      <c r="HOJ41" s="228"/>
      <c r="HOK41" s="227"/>
      <c r="HOL41" s="228"/>
      <c r="HOM41" s="227"/>
      <c r="HON41" s="228"/>
      <c r="HOO41" s="227"/>
      <c r="HOP41" s="228"/>
      <c r="HOQ41" s="227"/>
      <c r="HOR41" s="228"/>
      <c r="HOS41" s="227"/>
      <c r="HOT41" s="228"/>
      <c r="HOU41" s="227"/>
      <c r="HOV41" s="228"/>
      <c r="HOW41" s="227"/>
      <c r="HOX41" s="228"/>
      <c r="HOY41" s="227"/>
      <c r="HOZ41" s="228"/>
      <c r="HPA41" s="227"/>
      <c r="HPB41" s="228"/>
      <c r="HPC41" s="227"/>
      <c r="HPD41" s="228"/>
      <c r="HPE41" s="227"/>
      <c r="HPF41" s="228"/>
      <c r="HPG41" s="227"/>
      <c r="HPH41" s="228"/>
      <c r="HPI41" s="227"/>
      <c r="HPJ41" s="228"/>
      <c r="HPK41" s="227"/>
      <c r="HPL41" s="228"/>
      <c r="HPM41" s="227"/>
      <c r="HPN41" s="228"/>
      <c r="HPO41" s="227"/>
      <c r="HPP41" s="228"/>
      <c r="HPQ41" s="227"/>
      <c r="HPR41" s="228"/>
      <c r="HPS41" s="227"/>
      <c r="HPT41" s="228"/>
      <c r="HPU41" s="227"/>
      <c r="HPV41" s="228"/>
      <c r="HPW41" s="227"/>
      <c r="HPX41" s="228"/>
      <c r="HPY41" s="227"/>
      <c r="HPZ41" s="228"/>
      <c r="HQA41" s="227"/>
      <c r="HQB41" s="228"/>
      <c r="HQC41" s="227"/>
      <c r="HQD41" s="228"/>
      <c r="HQE41" s="227"/>
      <c r="HQF41" s="228"/>
      <c r="HQG41" s="227"/>
      <c r="HQH41" s="228"/>
      <c r="HQI41" s="227"/>
      <c r="HQJ41" s="228"/>
      <c r="HQK41" s="227"/>
      <c r="HQL41" s="228"/>
      <c r="HQM41" s="227"/>
      <c r="HQN41" s="228"/>
      <c r="HQO41" s="227"/>
      <c r="HQP41" s="228"/>
      <c r="HQQ41" s="227"/>
      <c r="HQR41" s="228"/>
      <c r="HQS41" s="227"/>
      <c r="HQT41" s="228"/>
      <c r="HQU41" s="227"/>
      <c r="HQV41" s="228"/>
      <c r="HQW41" s="227"/>
      <c r="HQX41" s="228"/>
      <c r="HQY41" s="227"/>
      <c r="HQZ41" s="228"/>
      <c r="HRA41" s="227"/>
      <c r="HRB41" s="228"/>
      <c r="HRC41" s="227"/>
      <c r="HRD41" s="228"/>
      <c r="HRE41" s="227"/>
      <c r="HRF41" s="228"/>
      <c r="HRG41" s="227"/>
      <c r="HRH41" s="228"/>
      <c r="HRI41" s="227"/>
      <c r="HRJ41" s="228"/>
      <c r="HRK41" s="227"/>
      <c r="HRL41" s="228"/>
      <c r="HRM41" s="227"/>
      <c r="HRN41" s="228"/>
      <c r="HRO41" s="227"/>
      <c r="HRP41" s="228"/>
      <c r="HRQ41" s="227"/>
      <c r="HRR41" s="228"/>
      <c r="HRS41" s="227"/>
      <c r="HRT41" s="228"/>
      <c r="HRU41" s="227"/>
      <c r="HRV41" s="228"/>
      <c r="HRW41" s="227"/>
      <c r="HRX41" s="228"/>
      <c r="HRY41" s="227"/>
      <c r="HRZ41" s="228"/>
      <c r="HSA41" s="227"/>
      <c r="HSB41" s="228"/>
      <c r="HSC41" s="227"/>
      <c r="HSD41" s="228"/>
      <c r="HSE41" s="227"/>
      <c r="HSF41" s="228"/>
      <c r="HSG41" s="227"/>
      <c r="HSH41" s="228"/>
      <c r="HSI41" s="227"/>
      <c r="HSJ41" s="228"/>
      <c r="HSK41" s="227"/>
      <c r="HSL41" s="228"/>
      <c r="HSM41" s="227"/>
      <c r="HSN41" s="228"/>
      <c r="HSO41" s="227"/>
      <c r="HSP41" s="228"/>
      <c r="HSQ41" s="227"/>
      <c r="HSR41" s="228"/>
      <c r="HSS41" s="227"/>
      <c r="HST41" s="228"/>
      <c r="HSU41" s="227"/>
      <c r="HSV41" s="228"/>
      <c r="HSW41" s="227"/>
      <c r="HSX41" s="228"/>
      <c r="HSY41" s="227"/>
      <c r="HSZ41" s="228"/>
      <c r="HTA41" s="227"/>
      <c r="HTB41" s="228"/>
      <c r="HTC41" s="227"/>
      <c r="HTD41" s="228"/>
      <c r="HTE41" s="227"/>
      <c r="HTF41" s="228"/>
      <c r="HTG41" s="227"/>
      <c r="HTH41" s="228"/>
      <c r="HTI41" s="227"/>
      <c r="HTJ41" s="228"/>
      <c r="HTK41" s="227"/>
      <c r="HTL41" s="228"/>
      <c r="HTM41" s="227"/>
      <c r="HTN41" s="228"/>
      <c r="HTO41" s="227"/>
      <c r="HTP41" s="228"/>
      <c r="HTQ41" s="227"/>
      <c r="HTR41" s="228"/>
      <c r="HTS41" s="227"/>
      <c r="HTT41" s="228"/>
      <c r="HTU41" s="227"/>
      <c r="HTV41" s="228"/>
      <c r="HTW41" s="227"/>
      <c r="HTX41" s="228"/>
      <c r="HTY41" s="227"/>
      <c r="HTZ41" s="228"/>
      <c r="HUA41" s="227"/>
      <c r="HUB41" s="228"/>
      <c r="HUC41" s="227"/>
      <c r="HUD41" s="228"/>
      <c r="HUE41" s="227"/>
      <c r="HUF41" s="228"/>
      <c r="HUG41" s="227"/>
      <c r="HUH41" s="228"/>
      <c r="HUI41" s="227"/>
      <c r="HUJ41" s="228"/>
      <c r="HUK41" s="227"/>
      <c r="HUL41" s="228"/>
      <c r="HUM41" s="227"/>
      <c r="HUN41" s="228"/>
      <c r="HUO41" s="227"/>
      <c r="HUP41" s="228"/>
      <c r="HUQ41" s="227"/>
      <c r="HUR41" s="228"/>
      <c r="HUS41" s="227"/>
      <c r="HUT41" s="228"/>
      <c r="HUU41" s="227"/>
      <c r="HUV41" s="228"/>
      <c r="HUW41" s="227"/>
      <c r="HUX41" s="228"/>
      <c r="HUY41" s="227"/>
      <c r="HUZ41" s="228"/>
      <c r="HVA41" s="227"/>
      <c r="HVB41" s="228"/>
      <c r="HVC41" s="227"/>
      <c r="HVD41" s="228"/>
      <c r="HVE41" s="227"/>
      <c r="HVF41" s="228"/>
      <c r="HVG41" s="227"/>
      <c r="HVH41" s="228"/>
      <c r="HVI41" s="227"/>
      <c r="HVJ41" s="228"/>
      <c r="HVK41" s="227"/>
      <c r="HVL41" s="228"/>
      <c r="HVM41" s="227"/>
      <c r="HVN41" s="228"/>
      <c r="HVO41" s="227"/>
      <c r="HVP41" s="228"/>
      <c r="HVQ41" s="227"/>
      <c r="HVR41" s="228"/>
      <c r="HVS41" s="227"/>
      <c r="HVT41" s="228"/>
      <c r="HVU41" s="227"/>
      <c r="HVV41" s="228"/>
      <c r="HVW41" s="227"/>
      <c r="HVX41" s="228"/>
      <c r="HVY41" s="227"/>
      <c r="HVZ41" s="228"/>
      <c r="HWA41" s="227"/>
      <c r="HWB41" s="228"/>
      <c r="HWC41" s="227"/>
      <c r="HWD41" s="228"/>
      <c r="HWE41" s="227"/>
      <c r="HWF41" s="228"/>
      <c r="HWG41" s="227"/>
      <c r="HWH41" s="228"/>
      <c r="HWI41" s="227"/>
      <c r="HWJ41" s="228"/>
      <c r="HWK41" s="227"/>
      <c r="HWL41" s="228"/>
      <c r="HWM41" s="227"/>
      <c r="HWN41" s="228"/>
      <c r="HWO41" s="227"/>
      <c r="HWP41" s="228"/>
      <c r="HWQ41" s="227"/>
      <c r="HWR41" s="228"/>
      <c r="HWS41" s="227"/>
      <c r="HWT41" s="228"/>
      <c r="HWU41" s="227"/>
      <c r="HWV41" s="228"/>
      <c r="HWW41" s="227"/>
      <c r="HWX41" s="228"/>
      <c r="HWY41" s="227"/>
      <c r="HWZ41" s="228"/>
      <c r="HXA41" s="227"/>
      <c r="HXB41" s="228"/>
      <c r="HXC41" s="227"/>
      <c r="HXD41" s="228"/>
      <c r="HXE41" s="227"/>
      <c r="HXF41" s="228"/>
      <c r="HXG41" s="227"/>
      <c r="HXH41" s="228"/>
      <c r="HXI41" s="227"/>
      <c r="HXJ41" s="228"/>
      <c r="HXK41" s="227"/>
      <c r="HXL41" s="228"/>
      <c r="HXM41" s="227"/>
      <c r="HXN41" s="228"/>
      <c r="HXO41" s="227"/>
      <c r="HXP41" s="228"/>
      <c r="HXQ41" s="227"/>
      <c r="HXR41" s="228"/>
      <c r="HXS41" s="227"/>
      <c r="HXT41" s="228"/>
      <c r="HXU41" s="227"/>
      <c r="HXV41" s="228"/>
      <c r="HXW41" s="227"/>
      <c r="HXX41" s="228"/>
      <c r="HXY41" s="227"/>
      <c r="HXZ41" s="228"/>
      <c r="HYA41" s="227"/>
      <c r="HYB41" s="228"/>
      <c r="HYC41" s="227"/>
      <c r="HYD41" s="228"/>
      <c r="HYE41" s="227"/>
      <c r="HYF41" s="228"/>
      <c r="HYG41" s="227"/>
      <c r="HYH41" s="228"/>
      <c r="HYI41" s="227"/>
      <c r="HYJ41" s="228"/>
      <c r="HYK41" s="227"/>
      <c r="HYL41" s="228"/>
      <c r="HYM41" s="227"/>
      <c r="HYN41" s="228"/>
      <c r="HYO41" s="227"/>
      <c r="HYP41" s="228"/>
      <c r="HYQ41" s="227"/>
      <c r="HYR41" s="228"/>
      <c r="HYS41" s="227"/>
      <c r="HYT41" s="228"/>
      <c r="HYU41" s="227"/>
      <c r="HYV41" s="228"/>
      <c r="HYW41" s="227"/>
      <c r="HYX41" s="228"/>
      <c r="HYY41" s="227"/>
      <c r="HYZ41" s="228"/>
      <c r="HZA41" s="227"/>
      <c r="HZB41" s="228"/>
      <c r="HZC41" s="227"/>
      <c r="HZD41" s="228"/>
      <c r="HZE41" s="227"/>
      <c r="HZF41" s="228"/>
      <c r="HZG41" s="227"/>
      <c r="HZH41" s="228"/>
      <c r="HZI41" s="227"/>
      <c r="HZJ41" s="228"/>
      <c r="HZK41" s="227"/>
      <c r="HZL41" s="228"/>
      <c r="HZM41" s="227"/>
      <c r="HZN41" s="228"/>
      <c r="HZO41" s="227"/>
      <c r="HZP41" s="228"/>
      <c r="HZQ41" s="227"/>
      <c r="HZR41" s="228"/>
      <c r="HZS41" s="227"/>
      <c r="HZT41" s="228"/>
      <c r="HZU41" s="227"/>
      <c r="HZV41" s="228"/>
      <c r="HZW41" s="227"/>
      <c r="HZX41" s="228"/>
      <c r="HZY41" s="227"/>
      <c r="HZZ41" s="228"/>
      <c r="IAA41" s="227"/>
      <c r="IAB41" s="228"/>
      <c r="IAC41" s="227"/>
      <c r="IAD41" s="228"/>
      <c r="IAE41" s="227"/>
      <c r="IAF41" s="228"/>
      <c r="IAG41" s="227"/>
      <c r="IAH41" s="228"/>
      <c r="IAI41" s="227"/>
      <c r="IAJ41" s="228"/>
      <c r="IAK41" s="227"/>
      <c r="IAL41" s="228"/>
      <c r="IAM41" s="227"/>
      <c r="IAN41" s="228"/>
      <c r="IAO41" s="227"/>
      <c r="IAP41" s="228"/>
      <c r="IAQ41" s="227"/>
      <c r="IAR41" s="228"/>
      <c r="IAS41" s="227"/>
      <c r="IAT41" s="228"/>
      <c r="IAU41" s="227"/>
      <c r="IAV41" s="228"/>
      <c r="IAW41" s="227"/>
      <c r="IAX41" s="228"/>
      <c r="IAY41" s="227"/>
      <c r="IAZ41" s="228"/>
      <c r="IBA41" s="227"/>
      <c r="IBB41" s="228"/>
      <c r="IBC41" s="227"/>
      <c r="IBD41" s="228"/>
      <c r="IBE41" s="227"/>
      <c r="IBF41" s="228"/>
      <c r="IBG41" s="227"/>
      <c r="IBH41" s="228"/>
      <c r="IBI41" s="227"/>
      <c r="IBJ41" s="228"/>
      <c r="IBK41" s="227"/>
      <c r="IBL41" s="228"/>
      <c r="IBM41" s="227"/>
      <c r="IBN41" s="228"/>
      <c r="IBO41" s="227"/>
      <c r="IBP41" s="228"/>
      <c r="IBQ41" s="227"/>
      <c r="IBR41" s="228"/>
      <c r="IBS41" s="227"/>
      <c r="IBT41" s="228"/>
      <c r="IBU41" s="227"/>
      <c r="IBV41" s="228"/>
      <c r="IBW41" s="227"/>
      <c r="IBX41" s="228"/>
      <c r="IBY41" s="227"/>
      <c r="IBZ41" s="228"/>
      <c r="ICA41" s="227"/>
      <c r="ICB41" s="228"/>
      <c r="ICC41" s="227"/>
      <c r="ICD41" s="228"/>
      <c r="ICE41" s="227"/>
      <c r="ICF41" s="228"/>
      <c r="ICG41" s="227"/>
      <c r="ICH41" s="228"/>
      <c r="ICI41" s="227"/>
      <c r="ICJ41" s="228"/>
      <c r="ICK41" s="227"/>
      <c r="ICL41" s="228"/>
      <c r="ICM41" s="227"/>
      <c r="ICN41" s="228"/>
      <c r="ICO41" s="227"/>
      <c r="ICP41" s="228"/>
      <c r="ICQ41" s="227"/>
      <c r="ICR41" s="228"/>
      <c r="ICS41" s="227"/>
      <c r="ICT41" s="228"/>
      <c r="ICU41" s="227"/>
      <c r="ICV41" s="228"/>
      <c r="ICW41" s="227"/>
      <c r="ICX41" s="228"/>
      <c r="ICY41" s="227"/>
      <c r="ICZ41" s="228"/>
      <c r="IDA41" s="227"/>
      <c r="IDB41" s="228"/>
      <c r="IDC41" s="227"/>
      <c r="IDD41" s="228"/>
      <c r="IDE41" s="227"/>
      <c r="IDF41" s="228"/>
      <c r="IDG41" s="227"/>
      <c r="IDH41" s="228"/>
      <c r="IDI41" s="227"/>
      <c r="IDJ41" s="228"/>
      <c r="IDK41" s="227"/>
      <c r="IDL41" s="228"/>
      <c r="IDM41" s="227"/>
      <c r="IDN41" s="228"/>
      <c r="IDO41" s="227"/>
      <c r="IDP41" s="228"/>
      <c r="IDQ41" s="227"/>
      <c r="IDR41" s="228"/>
      <c r="IDS41" s="227"/>
      <c r="IDT41" s="228"/>
      <c r="IDU41" s="227"/>
      <c r="IDV41" s="228"/>
      <c r="IDW41" s="227"/>
      <c r="IDX41" s="228"/>
      <c r="IDY41" s="227"/>
      <c r="IDZ41" s="228"/>
      <c r="IEA41" s="227"/>
      <c r="IEB41" s="228"/>
      <c r="IEC41" s="227"/>
      <c r="IED41" s="228"/>
      <c r="IEE41" s="227"/>
      <c r="IEF41" s="228"/>
      <c r="IEG41" s="227"/>
      <c r="IEH41" s="228"/>
      <c r="IEI41" s="227"/>
      <c r="IEJ41" s="228"/>
      <c r="IEK41" s="227"/>
      <c r="IEL41" s="228"/>
      <c r="IEM41" s="227"/>
      <c r="IEN41" s="228"/>
      <c r="IEO41" s="227"/>
      <c r="IEP41" s="228"/>
      <c r="IEQ41" s="227"/>
      <c r="IER41" s="228"/>
      <c r="IES41" s="227"/>
      <c r="IET41" s="228"/>
      <c r="IEU41" s="227"/>
      <c r="IEV41" s="228"/>
      <c r="IEW41" s="227"/>
      <c r="IEX41" s="228"/>
      <c r="IEY41" s="227"/>
      <c r="IEZ41" s="228"/>
      <c r="IFA41" s="227"/>
      <c r="IFB41" s="228"/>
      <c r="IFC41" s="227"/>
      <c r="IFD41" s="228"/>
      <c r="IFE41" s="227"/>
      <c r="IFF41" s="228"/>
      <c r="IFG41" s="227"/>
      <c r="IFH41" s="228"/>
      <c r="IFI41" s="227"/>
      <c r="IFJ41" s="228"/>
      <c r="IFK41" s="227"/>
      <c r="IFL41" s="228"/>
      <c r="IFM41" s="227"/>
      <c r="IFN41" s="228"/>
      <c r="IFO41" s="227"/>
      <c r="IFP41" s="228"/>
      <c r="IFQ41" s="227"/>
      <c r="IFR41" s="228"/>
      <c r="IFS41" s="227"/>
      <c r="IFT41" s="228"/>
      <c r="IFU41" s="227"/>
      <c r="IFV41" s="228"/>
      <c r="IFW41" s="227"/>
      <c r="IFX41" s="228"/>
      <c r="IFY41" s="227"/>
      <c r="IFZ41" s="228"/>
      <c r="IGA41" s="227"/>
      <c r="IGB41" s="228"/>
      <c r="IGC41" s="227"/>
      <c r="IGD41" s="228"/>
      <c r="IGE41" s="227"/>
      <c r="IGF41" s="228"/>
      <c r="IGG41" s="227"/>
      <c r="IGH41" s="228"/>
      <c r="IGI41" s="227"/>
      <c r="IGJ41" s="228"/>
      <c r="IGK41" s="227"/>
      <c r="IGL41" s="228"/>
      <c r="IGM41" s="227"/>
      <c r="IGN41" s="228"/>
      <c r="IGO41" s="227"/>
      <c r="IGP41" s="228"/>
      <c r="IGQ41" s="227"/>
      <c r="IGR41" s="228"/>
      <c r="IGS41" s="227"/>
      <c r="IGT41" s="228"/>
      <c r="IGU41" s="227"/>
      <c r="IGV41" s="228"/>
      <c r="IGW41" s="227"/>
      <c r="IGX41" s="228"/>
      <c r="IGY41" s="227"/>
      <c r="IGZ41" s="228"/>
      <c r="IHA41" s="227"/>
      <c r="IHB41" s="228"/>
      <c r="IHC41" s="227"/>
      <c r="IHD41" s="228"/>
      <c r="IHE41" s="227"/>
      <c r="IHF41" s="228"/>
      <c r="IHG41" s="227"/>
      <c r="IHH41" s="228"/>
      <c r="IHI41" s="227"/>
      <c r="IHJ41" s="228"/>
      <c r="IHK41" s="227"/>
      <c r="IHL41" s="228"/>
      <c r="IHM41" s="227"/>
      <c r="IHN41" s="228"/>
      <c r="IHO41" s="227"/>
      <c r="IHP41" s="228"/>
      <c r="IHQ41" s="227"/>
      <c r="IHR41" s="228"/>
      <c r="IHS41" s="227"/>
      <c r="IHT41" s="228"/>
      <c r="IHU41" s="227"/>
      <c r="IHV41" s="228"/>
      <c r="IHW41" s="227"/>
      <c r="IHX41" s="228"/>
      <c r="IHY41" s="227"/>
      <c r="IHZ41" s="228"/>
      <c r="IIA41" s="227"/>
      <c r="IIB41" s="228"/>
      <c r="IIC41" s="227"/>
      <c r="IID41" s="228"/>
      <c r="IIE41" s="227"/>
      <c r="IIF41" s="228"/>
      <c r="IIG41" s="227"/>
      <c r="IIH41" s="228"/>
      <c r="III41" s="227"/>
      <c r="IIJ41" s="228"/>
      <c r="IIK41" s="227"/>
      <c r="IIL41" s="228"/>
      <c r="IIM41" s="227"/>
      <c r="IIN41" s="228"/>
      <c r="IIO41" s="227"/>
      <c r="IIP41" s="228"/>
      <c r="IIQ41" s="227"/>
      <c r="IIR41" s="228"/>
      <c r="IIS41" s="227"/>
      <c r="IIT41" s="228"/>
      <c r="IIU41" s="227"/>
      <c r="IIV41" s="228"/>
      <c r="IIW41" s="227"/>
      <c r="IIX41" s="228"/>
      <c r="IIY41" s="227"/>
      <c r="IIZ41" s="228"/>
      <c r="IJA41" s="227"/>
      <c r="IJB41" s="228"/>
      <c r="IJC41" s="227"/>
      <c r="IJD41" s="228"/>
      <c r="IJE41" s="227"/>
      <c r="IJF41" s="228"/>
      <c r="IJG41" s="227"/>
      <c r="IJH41" s="228"/>
      <c r="IJI41" s="227"/>
      <c r="IJJ41" s="228"/>
      <c r="IJK41" s="227"/>
      <c r="IJL41" s="228"/>
      <c r="IJM41" s="227"/>
      <c r="IJN41" s="228"/>
      <c r="IJO41" s="227"/>
      <c r="IJP41" s="228"/>
      <c r="IJQ41" s="227"/>
      <c r="IJR41" s="228"/>
      <c r="IJS41" s="227"/>
      <c r="IJT41" s="228"/>
      <c r="IJU41" s="227"/>
      <c r="IJV41" s="228"/>
      <c r="IJW41" s="227"/>
      <c r="IJX41" s="228"/>
      <c r="IJY41" s="227"/>
      <c r="IJZ41" s="228"/>
      <c r="IKA41" s="227"/>
      <c r="IKB41" s="228"/>
      <c r="IKC41" s="227"/>
      <c r="IKD41" s="228"/>
      <c r="IKE41" s="227"/>
      <c r="IKF41" s="228"/>
      <c r="IKG41" s="227"/>
      <c r="IKH41" s="228"/>
      <c r="IKI41" s="227"/>
      <c r="IKJ41" s="228"/>
      <c r="IKK41" s="227"/>
      <c r="IKL41" s="228"/>
      <c r="IKM41" s="227"/>
      <c r="IKN41" s="228"/>
      <c r="IKO41" s="227"/>
      <c r="IKP41" s="228"/>
      <c r="IKQ41" s="227"/>
      <c r="IKR41" s="228"/>
      <c r="IKS41" s="227"/>
      <c r="IKT41" s="228"/>
      <c r="IKU41" s="227"/>
      <c r="IKV41" s="228"/>
      <c r="IKW41" s="227"/>
      <c r="IKX41" s="228"/>
      <c r="IKY41" s="227"/>
      <c r="IKZ41" s="228"/>
      <c r="ILA41" s="227"/>
      <c r="ILB41" s="228"/>
      <c r="ILC41" s="227"/>
      <c r="ILD41" s="228"/>
      <c r="ILE41" s="227"/>
      <c r="ILF41" s="228"/>
      <c r="ILG41" s="227"/>
      <c r="ILH41" s="228"/>
      <c r="ILI41" s="227"/>
      <c r="ILJ41" s="228"/>
      <c r="ILK41" s="227"/>
      <c r="ILL41" s="228"/>
      <c r="ILM41" s="227"/>
      <c r="ILN41" s="228"/>
      <c r="ILO41" s="227"/>
      <c r="ILP41" s="228"/>
      <c r="ILQ41" s="227"/>
      <c r="ILR41" s="228"/>
      <c r="ILS41" s="227"/>
      <c r="ILT41" s="228"/>
      <c r="ILU41" s="227"/>
      <c r="ILV41" s="228"/>
      <c r="ILW41" s="227"/>
      <c r="ILX41" s="228"/>
      <c r="ILY41" s="227"/>
      <c r="ILZ41" s="228"/>
      <c r="IMA41" s="227"/>
      <c r="IMB41" s="228"/>
      <c r="IMC41" s="227"/>
      <c r="IMD41" s="228"/>
      <c r="IME41" s="227"/>
      <c r="IMF41" s="228"/>
      <c r="IMG41" s="227"/>
      <c r="IMH41" s="228"/>
      <c r="IMI41" s="227"/>
      <c r="IMJ41" s="228"/>
      <c r="IMK41" s="227"/>
      <c r="IML41" s="228"/>
      <c r="IMM41" s="227"/>
      <c r="IMN41" s="228"/>
      <c r="IMO41" s="227"/>
      <c r="IMP41" s="228"/>
      <c r="IMQ41" s="227"/>
      <c r="IMR41" s="228"/>
      <c r="IMS41" s="227"/>
      <c r="IMT41" s="228"/>
      <c r="IMU41" s="227"/>
      <c r="IMV41" s="228"/>
      <c r="IMW41" s="227"/>
      <c r="IMX41" s="228"/>
      <c r="IMY41" s="227"/>
      <c r="IMZ41" s="228"/>
      <c r="INA41" s="227"/>
      <c r="INB41" s="228"/>
      <c r="INC41" s="227"/>
      <c r="IND41" s="228"/>
      <c r="INE41" s="227"/>
      <c r="INF41" s="228"/>
      <c r="ING41" s="227"/>
      <c r="INH41" s="228"/>
      <c r="INI41" s="227"/>
      <c r="INJ41" s="228"/>
      <c r="INK41" s="227"/>
      <c r="INL41" s="228"/>
      <c r="INM41" s="227"/>
      <c r="INN41" s="228"/>
      <c r="INO41" s="227"/>
      <c r="INP41" s="228"/>
      <c r="INQ41" s="227"/>
      <c r="INR41" s="228"/>
      <c r="INS41" s="227"/>
      <c r="INT41" s="228"/>
      <c r="INU41" s="227"/>
      <c r="INV41" s="228"/>
      <c r="INW41" s="227"/>
      <c r="INX41" s="228"/>
      <c r="INY41" s="227"/>
      <c r="INZ41" s="228"/>
      <c r="IOA41" s="227"/>
      <c r="IOB41" s="228"/>
      <c r="IOC41" s="227"/>
      <c r="IOD41" s="228"/>
      <c r="IOE41" s="227"/>
      <c r="IOF41" s="228"/>
      <c r="IOG41" s="227"/>
      <c r="IOH41" s="228"/>
      <c r="IOI41" s="227"/>
      <c r="IOJ41" s="228"/>
      <c r="IOK41" s="227"/>
      <c r="IOL41" s="228"/>
      <c r="IOM41" s="227"/>
      <c r="ION41" s="228"/>
      <c r="IOO41" s="227"/>
      <c r="IOP41" s="228"/>
      <c r="IOQ41" s="227"/>
      <c r="IOR41" s="228"/>
      <c r="IOS41" s="227"/>
      <c r="IOT41" s="228"/>
      <c r="IOU41" s="227"/>
      <c r="IOV41" s="228"/>
      <c r="IOW41" s="227"/>
      <c r="IOX41" s="228"/>
      <c r="IOY41" s="227"/>
      <c r="IOZ41" s="228"/>
      <c r="IPA41" s="227"/>
      <c r="IPB41" s="228"/>
      <c r="IPC41" s="227"/>
      <c r="IPD41" s="228"/>
      <c r="IPE41" s="227"/>
      <c r="IPF41" s="228"/>
      <c r="IPG41" s="227"/>
      <c r="IPH41" s="228"/>
      <c r="IPI41" s="227"/>
      <c r="IPJ41" s="228"/>
      <c r="IPK41" s="227"/>
      <c r="IPL41" s="228"/>
      <c r="IPM41" s="227"/>
      <c r="IPN41" s="228"/>
      <c r="IPO41" s="227"/>
      <c r="IPP41" s="228"/>
      <c r="IPQ41" s="227"/>
      <c r="IPR41" s="228"/>
      <c r="IPS41" s="227"/>
      <c r="IPT41" s="228"/>
      <c r="IPU41" s="227"/>
      <c r="IPV41" s="228"/>
      <c r="IPW41" s="227"/>
      <c r="IPX41" s="228"/>
      <c r="IPY41" s="227"/>
      <c r="IPZ41" s="228"/>
      <c r="IQA41" s="227"/>
      <c r="IQB41" s="228"/>
      <c r="IQC41" s="227"/>
      <c r="IQD41" s="228"/>
      <c r="IQE41" s="227"/>
      <c r="IQF41" s="228"/>
      <c r="IQG41" s="227"/>
      <c r="IQH41" s="228"/>
      <c r="IQI41" s="227"/>
      <c r="IQJ41" s="228"/>
      <c r="IQK41" s="227"/>
      <c r="IQL41" s="228"/>
      <c r="IQM41" s="227"/>
      <c r="IQN41" s="228"/>
      <c r="IQO41" s="227"/>
      <c r="IQP41" s="228"/>
      <c r="IQQ41" s="227"/>
      <c r="IQR41" s="228"/>
      <c r="IQS41" s="227"/>
      <c r="IQT41" s="228"/>
      <c r="IQU41" s="227"/>
      <c r="IQV41" s="228"/>
      <c r="IQW41" s="227"/>
      <c r="IQX41" s="228"/>
      <c r="IQY41" s="227"/>
      <c r="IQZ41" s="228"/>
      <c r="IRA41" s="227"/>
      <c r="IRB41" s="228"/>
      <c r="IRC41" s="227"/>
      <c r="IRD41" s="228"/>
      <c r="IRE41" s="227"/>
      <c r="IRF41" s="228"/>
      <c r="IRG41" s="227"/>
      <c r="IRH41" s="228"/>
      <c r="IRI41" s="227"/>
      <c r="IRJ41" s="228"/>
      <c r="IRK41" s="227"/>
      <c r="IRL41" s="228"/>
      <c r="IRM41" s="227"/>
      <c r="IRN41" s="228"/>
      <c r="IRO41" s="227"/>
      <c r="IRP41" s="228"/>
      <c r="IRQ41" s="227"/>
      <c r="IRR41" s="228"/>
      <c r="IRS41" s="227"/>
      <c r="IRT41" s="228"/>
      <c r="IRU41" s="227"/>
      <c r="IRV41" s="228"/>
      <c r="IRW41" s="227"/>
      <c r="IRX41" s="228"/>
      <c r="IRY41" s="227"/>
      <c r="IRZ41" s="228"/>
      <c r="ISA41" s="227"/>
      <c r="ISB41" s="228"/>
      <c r="ISC41" s="227"/>
      <c r="ISD41" s="228"/>
      <c r="ISE41" s="227"/>
      <c r="ISF41" s="228"/>
      <c r="ISG41" s="227"/>
      <c r="ISH41" s="228"/>
      <c r="ISI41" s="227"/>
      <c r="ISJ41" s="228"/>
      <c r="ISK41" s="227"/>
      <c r="ISL41" s="228"/>
      <c r="ISM41" s="227"/>
      <c r="ISN41" s="228"/>
      <c r="ISO41" s="227"/>
      <c r="ISP41" s="228"/>
      <c r="ISQ41" s="227"/>
      <c r="ISR41" s="228"/>
      <c r="ISS41" s="227"/>
      <c r="IST41" s="228"/>
      <c r="ISU41" s="227"/>
      <c r="ISV41" s="228"/>
      <c r="ISW41" s="227"/>
      <c r="ISX41" s="228"/>
      <c r="ISY41" s="227"/>
      <c r="ISZ41" s="228"/>
      <c r="ITA41" s="227"/>
      <c r="ITB41" s="228"/>
      <c r="ITC41" s="227"/>
      <c r="ITD41" s="228"/>
      <c r="ITE41" s="227"/>
      <c r="ITF41" s="228"/>
      <c r="ITG41" s="227"/>
      <c r="ITH41" s="228"/>
      <c r="ITI41" s="227"/>
      <c r="ITJ41" s="228"/>
      <c r="ITK41" s="227"/>
      <c r="ITL41" s="228"/>
      <c r="ITM41" s="227"/>
      <c r="ITN41" s="228"/>
      <c r="ITO41" s="227"/>
      <c r="ITP41" s="228"/>
      <c r="ITQ41" s="227"/>
      <c r="ITR41" s="228"/>
      <c r="ITS41" s="227"/>
      <c r="ITT41" s="228"/>
      <c r="ITU41" s="227"/>
      <c r="ITV41" s="228"/>
      <c r="ITW41" s="227"/>
      <c r="ITX41" s="228"/>
      <c r="ITY41" s="227"/>
      <c r="ITZ41" s="228"/>
      <c r="IUA41" s="227"/>
      <c r="IUB41" s="228"/>
      <c r="IUC41" s="227"/>
      <c r="IUD41" s="228"/>
      <c r="IUE41" s="227"/>
      <c r="IUF41" s="228"/>
      <c r="IUG41" s="227"/>
      <c r="IUH41" s="228"/>
      <c r="IUI41" s="227"/>
      <c r="IUJ41" s="228"/>
      <c r="IUK41" s="227"/>
      <c r="IUL41" s="228"/>
      <c r="IUM41" s="227"/>
      <c r="IUN41" s="228"/>
      <c r="IUO41" s="227"/>
      <c r="IUP41" s="228"/>
      <c r="IUQ41" s="227"/>
      <c r="IUR41" s="228"/>
      <c r="IUS41" s="227"/>
      <c r="IUT41" s="228"/>
      <c r="IUU41" s="227"/>
      <c r="IUV41" s="228"/>
      <c r="IUW41" s="227"/>
      <c r="IUX41" s="228"/>
      <c r="IUY41" s="227"/>
      <c r="IUZ41" s="228"/>
      <c r="IVA41" s="227"/>
      <c r="IVB41" s="228"/>
      <c r="IVC41" s="227"/>
      <c r="IVD41" s="228"/>
      <c r="IVE41" s="227"/>
      <c r="IVF41" s="228"/>
      <c r="IVG41" s="227"/>
      <c r="IVH41" s="228"/>
      <c r="IVI41" s="227"/>
      <c r="IVJ41" s="228"/>
      <c r="IVK41" s="227"/>
      <c r="IVL41" s="228"/>
      <c r="IVM41" s="227"/>
      <c r="IVN41" s="228"/>
      <c r="IVO41" s="227"/>
      <c r="IVP41" s="228"/>
      <c r="IVQ41" s="227"/>
      <c r="IVR41" s="228"/>
      <c r="IVS41" s="227"/>
      <c r="IVT41" s="228"/>
      <c r="IVU41" s="227"/>
      <c r="IVV41" s="228"/>
      <c r="IVW41" s="227"/>
      <c r="IVX41" s="228"/>
      <c r="IVY41" s="227"/>
      <c r="IVZ41" s="228"/>
      <c r="IWA41" s="227"/>
      <c r="IWB41" s="228"/>
      <c r="IWC41" s="227"/>
      <c r="IWD41" s="228"/>
      <c r="IWE41" s="227"/>
      <c r="IWF41" s="228"/>
      <c r="IWG41" s="227"/>
      <c r="IWH41" s="228"/>
      <c r="IWI41" s="227"/>
      <c r="IWJ41" s="228"/>
      <c r="IWK41" s="227"/>
      <c r="IWL41" s="228"/>
      <c r="IWM41" s="227"/>
      <c r="IWN41" s="228"/>
      <c r="IWO41" s="227"/>
      <c r="IWP41" s="228"/>
      <c r="IWQ41" s="227"/>
      <c r="IWR41" s="228"/>
      <c r="IWS41" s="227"/>
      <c r="IWT41" s="228"/>
      <c r="IWU41" s="227"/>
      <c r="IWV41" s="228"/>
      <c r="IWW41" s="227"/>
      <c r="IWX41" s="228"/>
      <c r="IWY41" s="227"/>
      <c r="IWZ41" s="228"/>
      <c r="IXA41" s="227"/>
      <c r="IXB41" s="228"/>
      <c r="IXC41" s="227"/>
      <c r="IXD41" s="228"/>
      <c r="IXE41" s="227"/>
      <c r="IXF41" s="228"/>
      <c r="IXG41" s="227"/>
      <c r="IXH41" s="228"/>
      <c r="IXI41" s="227"/>
      <c r="IXJ41" s="228"/>
      <c r="IXK41" s="227"/>
      <c r="IXL41" s="228"/>
      <c r="IXM41" s="227"/>
      <c r="IXN41" s="228"/>
      <c r="IXO41" s="227"/>
      <c r="IXP41" s="228"/>
      <c r="IXQ41" s="227"/>
      <c r="IXR41" s="228"/>
      <c r="IXS41" s="227"/>
      <c r="IXT41" s="228"/>
      <c r="IXU41" s="227"/>
      <c r="IXV41" s="228"/>
      <c r="IXW41" s="227"/>
      <c r="IXX41" s="228"/>
      <c r="IXY41" s="227"/>
      <c r="IXZ41" s="228"/>
      <c r="IYA41" s="227"/>
      <c r="IYB41" s="228"/>
      <c r="IYC41" s="227"/>
      <c r="IYD41" s="228"/>
      <c r="IYE41" s="227"/>
      <c r="IYF41" s="228"/>
      <c r="IYG41" s="227"/>
      <c r="IYH41" s="228"/>
      <c r="IYI41" s="227"/>
      <c r="IYJ41" s="228"/>
      <c r="IYK41" s="227"/>
      <c r="IYL41" s="228"/>
      <c r="IYM41" s="227"/>
      <c r="IYN41" s="228"/>
      <c r="IYO41" s="227"/>
      <c r="IYP41" s="228"/>
      <c r="IYQ41" s="227"/>
      <c r="IYR41" s="228"/>
      <c r="IYS41" s="227"/>
      <c r="IYT41" s="228"/>
      <c r="IYU41" s="227"/>
      <c r="IYV41" s="228"/>
      <c r="IYW41" s="227"/>
      <c r="IYX41" s="228"/>
      <c r="IYY41" s="227"/>
      <c r="IYZ41" s="228"/>
      <c r="IZA41" s="227"/>
      <c r="IZB41" s="228"/>
      <c r="IZC41" s="227"/>
      <c r="IZD41" s="228"/>
      <c r="IZE41" s="227"/>
      <c r="IZF41" s="228"/>
      <c r="IZG41" s="227"/>
      <c r="IZH41" s="228"/>
      <c r="IZI41" s="227"/>
      <c r="IZJ41" s="228"/>
      <c r="IZK41" s="227"/>
      <c r="IZL41" s="228"/>
      <c r="IZM41" s="227"/>
      <c r="IZN41" s="228"/>
      <c r="IZO41" s="227"/>
      <c r="IZP41" s="228"/>
      <c r="IZQ41" s="227"/>
      <c r="IZR41" s="228"/>
      <c r="IZS41" s="227"/>
      <c r="IZT41" s="228"/>
      <c r="IZU41" s="227"/>
      <c r="IZV41" s="228"/>
      <c r="IZW41" s="227"/>
      <c r="IZX41" s="228"/>
      <c r="IZY41" s="227"/>
      <c r="IZZ41" s="228"/>
      <c r="JAA41" s="227"/>
      <c r="JAB41" s="228"/>
      <c r="JAC41" s="227"/>
      <c r="JAD41" s="228"/>
      <c r="JAE41" s="227"/>
      <c r="JAF41" s="228"/>
      <c r="JAG41" s="227"/>
      <c r="JAH41" s="228"/>
      <c r="JAI41" s="227"/>
      <c r="JAJ41" s="228"/>
      <c r="JAK41" s="227"/>
      <c r="JAL41" s="228"/>
      <c r="JAM41" s="227"/>
      <c r="JAN41" s="228"/>
      <c r="JAO41" s="227"/>
      <c r="JAP41" s="228"/>
      <c r="JAQ41" s="227"/>
      <c r="JAR41" s="228"/>
      <c r="JAS41" s="227"/>
      <c r="JAT41" s="228"/>
      <c r="JAU41" s="227"/>
      <c r="JAV41" s="228"/>
      <c r="JAW41" s="227"/>
      <c r="JAX41" s="228"/>
      <c r="JAY41" s="227"/>
      <c r="JAZ41" s="228"/>
      <c r="JBA41" s="227"/>
      <c r="JBB41" s="228"/>
      <c r="JBC41" s="227"/>
      <c r="JBD41" s="228"/>
      <c r="JBE41" s="227"/>
      <c r="JBF41" s="228"/>
      <c r="JBG41" s="227"/>
      <c r="JBH41" s="228"/>
      <c r="JBI41" s="227"/>
      <c r="JBJ41" s="228"/>
      <c r="JBK41" s="227"/>
      <c r="JBL41" s="228"/>
      <c r="JBM41" s="227"/>
      <c r="JBN41" s="228"/>
      <c r="JBO41" s="227"/>
      <c r="JBP41" s="228"/>
      <c r="JBQ41" s="227"/>
      <c r="JBR41" s="228"/>
      <c r="JBS41" s="227"/>
      <c r="JBT41" s="228"/>
      <c r="JBU41" s="227"/>
      <c r="JBV41" s="228"/>
      <c r="JBW41" s="227"/>
      <c r="JBX41" s="228"/>
      <c r="JBY41" s="227"/>
      <c r="JBZ41" s="228"/>
      <c r="JCA41" s="227"/>
      <c r="JCB41" s="228"/>
      <c r="JCC41" s="227"/>
      <c r="JCD41" s="228"/>
      <c r="JCE41" s="227"/>
      <c r="JCF41" s="228"/>
      <c r="JCG41" s="227"/>
      <c r="JCH41" s="228"/>
      <c r="JCI41" s="227"/>
      <c r="JCJ41" s="228"/>
      <c r="JCK41" s="227"/>
      <c r="JCL41" s="228"/>
      <c r="JCM41" s="227"/>
      <c r="JCN41" s="228"/>
      <c r="JCO41" s="227"/>
      <c r="JCP41" s="228"/>
      <c r="JCQ41" s="227"/>
      <c r="JCR41" s="228"/>
      <c r="JCS41" s="227"/>
      <c r="JCT41" s="228"/>
      <c r="JCU41" s="227"/>
      <c r="JCV41" s="228"/>
      <c r="JCW41" s="227"/>
      <c r="JCX41" s="228"/>
      <c r="JCY41" s="227"/>
      <c r="JCZ41" s="228"/>
      <c r="JDA41" s="227"/>
      <c r="JDB41" s="228"/>
      <c r="JDC41" s="227"/>
      <c r="JDD41" s="228"/>
      <c r="JDE41" s="227"/>
      <c r="JDF41" s="228"/>
      <c r="JDG41" s="227"/>
      <c r="JDH41" s="228"/>
      <c r="JDI41" s="227"/>
      <c r="JDJ41" s="228"/>
      <c r="JDK41" s="227"/>
      <c r="JDL41" s="228"/>
      <c r="JDM41" s="227"/>
      <c r="JDN41" s="228"/>
      <c r="JDO41" s="227"/>
      <c r="JDP41" s="228"/>
      <c r="JDQ41" s="227"/>
      <c r="JDR41" s="228"/>
      <c r="JDS41" s="227"/>
      <c r="JDT41" s="228"/>
      <c r="JDU41" s="227"/>
      <c r="JDV41" s="228"/>
      <c r="JDW41" s="227"/>
      <c r="JDX41" s="228"/>
      <c r="JDY41" s="227"/>
      <c r="JDZ41" s="228"/>
      <c r="JEA41" s="227"/>
      <c r="JEB41" s="228"/>
      <c r="JEC41" s="227"/>
      <c r="JED41" s="228"/>
      <c r="JEE41" s="227"/>
      <c r="JEF41" s="228"/>
      <c r="JEG41" s="227"/>
      <c r="JEH41" s="228"/>
      <c r="JEI41" s="227"/>
      <c r="JEJ41" s="228"/>
      <c r="JEK41" s="227"/>
      <c r="JEL41" s="228"/>
      <c r="JEM41" s="227"/>
      <c r="JEN41" s="228"/>
      <c r="JEO41" s="227"/>
      <c r="JEP41" s="228"/>
      <c r="JEQ41" s="227"/>
      <c r="JER41" s="228"/>
      <c r="JES41" s="227"/>
      <c r="JET41" s="228"/>
      <c r="JEU41" s="227"/>
      <c r="JEV41" s="228"/>
      <c r="JEW41" s="227"/>
      <c r="JEX41" s="228"/>
      <c r="JEY41" s="227"/>
      <c r="JEZ41" s="228"/>
      <c r="JFA41" s="227"/>
      <c r="JFB41" s="228"/>
      <c r="JFC41" s="227"/>
      <c r="JFD41" s="228"/>
      <c r="JFE41" s="227"/>
      <c r="JFF41" s="228"/>
      <c r="JFG41" s="227"/>
      <c r="JFH41" s="228"/>
      <c r="JFI41" s="227"/>
      <c r="JFJ41" s="228"/>
      <c r="JFK41" s="227"/>
      <c r="JFL41" s="228"/>
      <c r="JFM41" s="227"/>
      <c r="JFN41" s="228"/>
      <c r="JFO41" s="227"/>
      <c r="JFP41" s="228"/>
      <c r="JFQ41" s="227"/>
      <c r="JFR41" s="228"/>
      <c r="JFS41" s="227"/>
      <c r="JFT41" s="228"/>
      <c r="JFU41" s="227"/>
      <c r="JFV41" s="228"/>
      <c r="JFW41" s="227"/>
      <c r="JFX41" s="228"/>
      <c r="JFY41" s="227"/>
      <c r="JFZ41" s="228"/>
      <c r="JGA41" s="227"/>
      <c r="JGB41" s="228"/>
      <c r="JGC41" s="227"/>
      <c r="JGD41" s="228"/>
      <c r="JGE41" s="227"/>
      <c r="JGF41" s="228"/>
      <c r="JGG41" s="227"/>
      <c r="JGH41" s="228"/>
      <c r="JGI41" s="227"/>
      <c r="JGJ41" s="228"/>
      <c r="JGK41" s="227"/>
      <c r="JGL41" s="228"/>
      <c r="JGM41" s="227"/>
      <c r="JGN41" s="228"/>
      <c r="JGO41" s="227"/>
      <c r="JGP41" s="228"/>
      <c r="JGQ41" s="227"/>
      <c r="JGR41" s="228"/>
      <c r="JGS41" s="227"/>
      <c r="JGT41" s="228"/>
      <c r="JGU41" s="227"/>
      <c r="JGV41" s="228"/>
      <c r="JGW41" s="227"/>
      <c r="JGX41" s="228"/>
      <c r="JGY41" s="227"/>
      <c r="JGZ41" s="228"/>
      <c r="JHA41" s="227"/>
      <c r="JHB41" s="228"/>
      <c r="JHC41" s="227"/>
      <c r="JHD41" s="228"/>
      <c r="JHE41" s="227"/>
      <c r="JHF41" s="228"/>
      <c r="JHG41" s="227"/>
      <c r="JHH41" s="228"/>
      <c r="JHI41" s="227"/>
      <c r="JHJ41" s="228"/>
      <c r="JHK41" s="227"/>
      <c r="JHL41" s="228"/>
      <c r="JHM41" s="227"/>
      <c r="JHN41" s="228"/>
      <c r="JHO41" s="227"/>
      <c r="JHP41" s="228"/>
      <c r="JHQ41" s="227"/>
      <c r="JHR41" s="228"/>
      <c r="JHS41" s="227"/>
      <c r="JHT41" s="228"/>
      <c r="JHU41" s="227"/>
      <c r="JHV41" s="228"/>
      <c r="JHW41" s="227"/>
      <c r="JHX41" s="228"/>
      <c r="JHY41" s="227"/>
      <c r="JHZ41" s="228"/>
      <c r="JIA41" s="227"/>
      <c r="JIB41" s="228"/>
      <c r="JIC41" s="227"/>
      <c r="JID41" s="228"/>
      <c r="JIE41" s="227"/>
      <c r="JIF41" s="228"/>
      <c r="JIG41" s="227"/>
      <c r="JIH41" s="228"/>
      <c r="JII41" s="227"/>
      <c r="JIJ41" s="228"/>
      <c r="JIK41" s="227"/>
      <c r="JIL41" s="228"/>
      <c r="JIM41" s="227"/>
      <c r="JIN41" s="228"/>
      <c r="JIO41" s="227"/>
      <c r="JIP41" s="228"/>
      <c r="JIQ41" s="227"/>
      <c r="JIR41" s="228"/>
      <c r="JIS41" s="227"/>
      <c r="JIT41" s="228"/>
      <c r="JIU41" s="227"/>
      <c r="JIV41" s="228"/>
      <c r="JIW41" s="227"/>
      <c r="JIX41" s="228"/>
      <c r="JIY41" s="227"/>
      <c r="JIZ41" s="228"/>
      <c r="JJA41" s="227"/>
      <c r="JJB41" s="228"/>
      <c r="JJC41" s="227"/>
      <c r="JJD41" s="228"/>
      <c r="JJE41" s="227"/>
      <c r="JJF41" s="228"/>
      <c r="JJG41" s="227"/>
      <c r="JJH41" s="228"/>
      <c r="JJI41" s="227"/>
      <c r="JJJ41" s="228"/>
      <c r="JJK41" s="227"/>
      <c r="JJL41" s="228"/>
      <c r="JJM41" s="227"/>
      <c r="JJN41" s="228"/>
      <c r="JJO41" s="227"/>
      <c r="JJP41" s="228"/>
      <c r="JJQ41" s="227"/>
      <c r="JJR41" s="228"/>
      <c r="JJS41" s="227"/>
      <c r="JJT41" s="228"/>
      <c r="JJU41" s="227"/>
      <c r="JJV41" s="228"/>
      <c r="JJW41" s="227"/>
      <c r="JJX41" s="228"/>
      <c r="JJY41" s="227"/>
      <c r="JJZ41" s="228"/>
      <c r="JKA41" s="227"/>
      <c r="JKB41" s="228"/>
      <c r="JKC41" s="227"/>
      <c r="JKD41" s="228"/>
      <c r="JKE41" s="227"/>
      <c r="JKF41" s="228"/>
      <c r="JKG41" s="227"/>
      <c r="JKH41" s="228"/>
      <c r="JKI41" s="227"/>
      <c r="JKJ41" s="228"/>
      <c r="JKK41" s="227"/>
      <c r="JKL41" s="228"/>
      <c r="JKM41" s="227"/>
      <c r="JKN41" s="228"/>
      <c r="JKO41" s="227"/>
      <c r="JKP41" s="228"/>
      <c r="JKQ41" s="227"/>
      <c r="JKR41" s="228"/>
      <c r="JKS41" s="227"/>
      <c r="JKT41" s="228"/>
      <c r="JKU41" s="227"/>
      <c r="JKV41" s="228"/>
      <c r="JKW41" s="227"/>
      <c r="JKX41" s="228"/>
      <c r="JKY41" s="227"/>
      <c r="JKZ41" s="228"/>
      <c r="JLA41" s="227"/>
      <c r="JLB41" s="228"/>
      <c r="JLC41" s="227"/>
      <c r="JLD41" s="228"/>
      <c r="JLE41" s="227"/>
      <c r="JLF41" s="228"/>
      <c r="JLG41" s="227"/>
      <c r="JLH41" s="228"/>
      <c r="JLI41" s="227"/>
      <c r="JLJ41" s="228"/>
      <c r="JLK41" s="227"/>
      <c r="JLL41" s="228"/>
      <c r="JLM41" s="227"/>
      <c r="JLN41" s="228"/>
      <c r="JLO41" s="227"/>
      <c r="JLP41" s="228"/>
      <c r="JLQ41" s="227"/>
      <c r="JLR41" s="228"/>
      <c r="JLS41" s="227"/>
      <c r="JLT41" s="228"/>
      <c r="JLU41" s="227"/>
      <c r="JLV41" s="228"/>
      <c r="JLW41" s="227"/>
      <c r="JLX41" s="228"/>
      <c r="JLY41" s="227"/>
      <c r="JLZ41" s="228"/>
      <c r="JMA41" s="227"/>
      <c r="JMB41" s="228"/>
      <c r="JMC41" s="227"/>
      <c r="JMD41" s="228"/>
      <c r="JME41" s="227"/>
      <c r="JMF41" s="228"/>
      <c r="JMG41" s="227"/>
      <c r="JMH41" s="228"/>
      <c r="JMI41" s="227"/>
      <c r="JMJ41" s="228"/>
      <c r="JMK41" s="227"/>
      <c r="JML41" s="228"/>
      <c r="JMM41" s="227"/>
      <c r="JMN41" s="228"/>
      <c r="JMO41" s="227"/>
      <c r="JMP41" s="228"/>
      <c r="JMQ41" s="227"/>
      <c r="JMR41" s="228"/>
      <c r="JMS41" s="227"/>
      <c r="JMT41" s="228"/>
      <c r="JMU41" s="227"/>
      <c r="JMV41" s="228"/>
      <c r="JMW41" s="227"/>
      <c r="JMX41" s="228"/>
      <c r="JMY41" s="227"/>
      <c r="JMZ41" s="228"/>
      <c r="JNA41" s="227"/>
      <c r="JNB41" s="228"/>
      <c r="JNC41" s="227"/>
      <c r="JND41" s="228"/>
      <c r="JNE41" s="227"/>
      <c r="JNF41" s="228"/>
      <c r="JNG41" s="227"/>
      <c r="JNH41" s="228"/>
      <c r="JNI41" s="227"/>
      <c r="JNJ41" s="228"/>
      <c r="JNK41" s="227"/>
      <c r="JNL41" s="228"/>
      <c r="JNM41" s="227"/>
      <c r="JNN41" s="228"/>
      <c r="JNO41" s="227"/>
      <c r="JNP41" s="228"/>
      <c r="JNQ41" s="227"/>
      <c r="JNR41" s="228"/>
      <c r="JNS41" s="227"/>
      <c r="JNT41" s="228"/>
      <c r="JNU41" s="227"/>
      <c r="JNV41" s="228"/>
      <c r="JNW41" s="227"/>
      <c r="JNX41" s="228"/>
      <c r="JNY41" s="227"/>
      <c r="JNZ41" s="228"/>
      <c r="JOA41" s="227"/>
      <c r="JOB41" s="228"/>
      <c r="JOC41" s="227"/>
      <c r="JOD41" s="228"/>
      <c r="JOE41" s="227"/>
      <c r="JOF41" s="228"/>
      <c r="JOG41" s="227"/>
      <c r="JOH41" s="228"/>
      <c r="JOI41" s="227"/>
      <c r="JOJ41" s="228"/>
      <c r="JOK41" s="227"/>
      <c r="JOL41" s="228"/>
      <c r="JOM41" s="227"/>
      <c r="JON41" s="228"/>
      <c r="JOO41" s="227"/>
      <c r="JOP41" s="228"/>
      <c r="JOQ41" s="227"/>
      <c r="JOR41" s="228"/>
      <c r="JOS41" s="227"/>
      <c r="JOT41" s="228"/>
      <c r="JOU41" s="227"/>
      <c r="JOV41" s="228"/>
      <c r="JOW41" s="227"/>
      <c r="JOX41" s="228"/>
      <c r="JOY41" s="227"/>
      <c r="JOZ41" s="228"/>
      <c r="JPA41" s="227"/>
      <c r="JPB41" s="228"/>
      <c r="JPC41" s="227"/>
      <c r="JPD41" s="228"/>
      <c r="JPE41" s="227"/>
      <c r="JPF41" s="228"/>
      <c r="JPG41" s="227"/>
      <c r="JPH41" s="228"/>
      <c r="JPI41" s="227"/>
      <c r="JPJ41" s="228"/>
      <c r="JPK41" s="227"/>
      <c r="JPL41" s="228"/>
      <c r="JPM41" s="227"/>
      <c r="JPN41" s="228"/>
      <c r="JPO41" s="227"/>
      <c r="JPP41" s="228"/>
      <c r="JPQ41" s="227"/>
      <c r="JPR41" s="228"/>
      <c r="JPS41" s="227"/>
      <c r="JPT41" s="228"/>
      <c r="JPU41" s="227"/>
      <c r="JPV41" s="228"/>
      <c r="JPW41" s="227"/>
      <c r="JPX41" s="228"/>
      <c r="JPY41" s="227"/>
      <c r="JPZ41" s="228"/>
      <c r="JQA41" s="227"/>
      <c r="JQB41" s="228"/>
      <c r="JQC41" s="227"/>
      <c r="JQD41" s="228"/>
      <c r="JQE41" s="227"/>
      <c r="JQF41" s="228"/>
      <c r="JQG41" s="227"/>
      <c r="JQH41" s="228"/>
      <c r="JQI41" s="227"/>
      <c r="JQJ41" s="228"/>
      <c r="JQK41" s="227"/>
      <c r="JQL41" s="228"/>
      <c r="JQM41" s="227"/>
      <c r="JQN41" s="228"/>
      <c r="JQO41" s="227"/>
      <c r="JQP41" s="228"/>
      <c r="JQQ41" s="227"/>
      <c r="JQR41" s="228"/>
      <c r="JQS41" s="227"/>
      <c r="JQT41" s="228"/>
      <c r="JQU41" s="227"/>
      <c r="JQV41" s="228"/>
      <c r="JQW41" s="227"/>
      <c r="JQX41" s="228"/>
      <c r="JQY41" s="227"/>
      <c r="JQZ41" s="228"/>
      <c r="JRA41" s="227"/>
      <c r="JRB41" s="228"/>
      <c r="JRC41" s="227"/>
      <c r="JRD41" s="228"/>
      <c r="JRE41" s="227"/>
      <c r="JRF41" s="228"/>
      <c r="JRG41" s="227"/>
      <c r="JRH41" s="228"/>
      <c r="JRI41" s="227"/>
      <c r="JRJ41" s="228"/>
      <c r="JRK41" s="227"/>
      <c r="JRL41" s="228"/>
      <c r="JRM41" s="227"/>
      <c r="JRN41" s="228"/>
      <c r="JRO41" s="227"/>
      <c r="JRP41" s="228"/>
      <c r="JRQ41" s="227"/>
      <c r="JRR41" s="228"/>
      <c r="JRS41" s="227"/>
      <c r="JRT41" s="228"/>
      <c r="JRU41" s="227"/>
      <c r="JRV41" s="228"/>
      <c r="JRW41" s="227"/>
      <c r="JRX41" s="228"/>
      <c r="JRY41" s="227"/>
      <c r="JRZ41" s="228"/>
      <c r="JSA41" s="227"/>
      <c r="JSB41" s="228"/>
      <c r="JSC41" s="227"/>
      <c r="JSD41" s="228"/>
      <c r="JSE41" s="227"/>
      <c r="JSF41" s="228"/>
      <c r="JSG41" s="227"/>
      <c r="JSH41" s="228"/>
      <c r="JSI41" s="227"/>
      <c r="JSJ41" s="228"/>
      <c r="JSK41" s="227"/>
      <c r="JSL41" s="228"/>
      <c r="JSM41" s="227"/>
      <c r="JSN41" s="228"/>
      <c r="JSO41" s="227"/>
      <c r="JSP41" s="228"/>
      <c r="JSQ41" s="227"/>
      <c r="JSR41" s="228"/>
      <c r="JSS41" s="227"/>
      <c r="JST41" s="228"/>
      <c r="JSU41" s="227"/>
      <c r="JSV41" s="228"/>
      <c r="JSW41" s="227"/>
      <c r="JSX41" s="228"/>
      <c r="JSY41" s="227"/>
      <c r="JSZ41" s="228"/>
      <c r="JTA41" s="227"/>
      <c r="JTB41" s="228"/>
      <c r="JTC41" s="227"/>
      <c r="JTD41" s="228"/>
      <c r="JTE41" s="227"/>
      <c r="JTF41" s="228"/>
      <c r="JTG41" s="227"/>
      <c r="JTH41" s="228"/>
      <c r="JTI41" s="227"/>
      <c r="JTJ41" s="228"/>
      <c r="JTK41" s="227"/>
      <c r="JTL41" s="228"/>
      <c r="JTM41" s="227"/>
      <c r="JTN41" s="228"/>
      <c r="JTO41" s="227"/>
      <c r="JTP41" s="228"/>
      <c r="JTQ41" s="227"/>
      <c r="JTR41" s="228"/>
      <c r="JTS41" s="227"/>
      <c r="JTT41" s="228"/>
      <c r="JTU41" s="227"/>
      <c r="JTV41" s="228"/>
      <c r="JTW41" s="227"/>
      <c r="JTX41" s="228"/>
      <c r="JTY41" s="227"/>
      <c r="JTZ41" s="228"/>
      <c r="JUA41" s="227"/>
      <c r="JUB41" s="228"/>
      <c r="JUC41" s="227"/>
      <c r="JUD41" s="228"/>
      <c r="JUE41" s="227"/>
      <c r="JUF41" s="228"/>
      <c r="JUG41" s="227"/>
      <c r="JUH41" s="228"/>
      <c r="JUI41" s="227"/>
      <c r="JUJ41" s="228"/>
      <c r="JUK41" s="227"/>
      <c r="JUL41" s="228"/>
      <c r="JUM41" s="227"/>
      <c r="JUN41" s="228"/>
      <c r="JUO41" s="227"/>
      <c r="JUP41" s="228"/>
      <c r="JUQ41" s="227"/>
      <c r="JUR41" s="228"/>
      <c r="JUS41" s="227"/>
      <c r="JUT41" s="228"/>
      <c r="JUU41" s="227"/>
      <c r="JUV41" s="228"/>
      <c r="JUW41" s="227"/>
      <c r="JUX41" s="228"/>
      <c r="JUY41" s="227"/>
      <c r="JUZ41" s="228"/>
      <c r="JVA41" s="227"/>
      <c r="JVB41" s="228"/>
      <c r="JVC41" s="227"/>
      <c r="JVD41" s="228"/>
      <c r="JVE41" s="227"/>
      <c r="JVF41" s="228"/>
      <c r="JVG41" s="227"/>
      <c r="JVH41" s="228"/>
      <c r="JVI41" s="227"/>
      <c r="JVJ41" s="228"/>
      <c r="JVK41" s="227"/>
      <c r="JVL41" s="228"/>
      <c r="JVM41" s="227"/>
      <c r="JVN41" s="228"/>
      <c r="JVO41" s="227"/>
      <c r="JVP41" s="228"/>
      <c r="JVQ41" s="227"/>
      <c r="JVR41" s="228"/>
      <c r="JVS41" s="227"/>
      <c r="JVT41" s="228"/>
      <c r="JVU41" s="227"/>
      <c r="JVV41" s="228"/>
      <c r="JVW41" s="227"/>
      <c r="JVX41" s="228"/>
      <c r="JVY41" s="227"/>
      <c r="JVZ41" s="228"/>
      <c r="JWA41" s="227"/>
      <c r="JWB41" s="228"/>
      <c r="JWC41" s="227"/>
      <c r="JWD41" s="228"/>
      <c r="JWE41" s="227"/>
      <c r="JWF41" s="228"/>
      <c r="JWG41" s="227"/>
      <c r="JWH41" s="228"/>
      <c r="JWI41" s="227"/>
      <c r="JWJ41" s="228"/>
      <c r="JWK41" s="227"/>
      <c r="JWL41" s="228"/>
      <c r="JWM41" s="227"/>
      <c r="JWN41" s="228"/>
      <c r="JWO41" s="227"/>
      <c r="JWP41" s="228"/>
      <c r="JWQ41" s="227"/>
      <c r="JWR41" s="228"/>
      <c r="JWS41" s="227"/>
      <c r="JWT41" s="228"/>
      <c r="JWU41" s="227"/>
      <c r="JWV41" s="228"/>
      <c r="JWW41" s="227"/>
      <c r="JWX41" s="228"/>
      <c r="JWY41" s="227"/>
      <c r="JWZ41" s="228"/>
      <c r="JXA41" s="227"/>
      <c r="JXB41" s="228"/>
      <c r="JXC41" s="227"/>
      <c r="JXD41" s="228"/>
      <c r="JXE41" s="227"/>
      <c r="JXF41" s="228"/>
      <c r="JXG41" s="227"/>
      <c r="JXH41" s="228"/>
      <c r="JXI41" s="227"/>
      <c r="JXJ41" s="228"/>
      <c r="JXK41" s="227"/>
      <c r="JXL41" s="228"/>
      <c r="JXM41" s="227"/>
      <c r="JXN41" s="228"/>
      <c r="JXO41" s="227"/>
      <c r="JXP41" s="228"/>
      <c r="JXQ41" s="227"/>
      <c r="JXR41" s="228"/>
      <c r="JXS41" s="227"/>
      <c r="JXT41" s="228"/>
      <c r="JXU41" s="227"/>
      <c r="JXV41" s="228"/>
      <c r="JXW41" s="227"/>
      <c r="JXX41" s="228"/>
      <c r="JXY41" s="227"/>
      <c r="JXZ41" s="228"/>
      <c r="JYA41" s="227"/>
      <c r="JYB41" s="228"/>
      <c r="JYC41" s="227"/>
      <c r="JYD41" s="228"/>
      <c r="JYE41" s="227"/>
      <c r="JYF41" s="228"/>
      <c r="JYG41" s="227"/>
      <c r="JYH41" s="228"/>
      <c r="JYI41" s="227"/>
      <c r="JYJ41" s="228"/>
      <c r="JYK41" s="227"/>
      <c r="JYL41" s="228"/>
      <c r="JYM41" s="227"/>
      <c r="JYN41" s="228"/>
      <c r="JYO41" s="227"/>
      <c r="JYP41" s="228"/>
      <c r="JYQ41" s="227"/>
      <c r="JYR41" s="228"/>
      <c r="JYS41" s="227"/>
      <c r="JYT41" s="228"/>
      <c r="JYU41" s="227"/>
      <c r="JYV41" s="228"/>
      <c r="JYW41" s="227"/>
      <c r="JYX41" s="228"/>
      <c r="JYY41" s="227"/>
      <c r="JYZ41" s="228"/>
      <c r="JZA41" s="227"/>
      <c r="JZB41" s="228"/>
      <c r="JZC41" s="227"/>
      <c r="JZD41" s="228"/>
      <c r="JZE41" s="227"/>
      <c r="JZF41" s="228"/>
      <c r="JZG41" s="227"/>
      <c r="JZH41" s="228"/>
      <c r="JZI41" s="227"/>
      <c r="JZJ41" s="228"/>
      <c r="JZK41" s="227"/>
      <c r="JZL41" s="228"/>
      <c r="JZM41" s="227"/>
      <c r="JZN41" s="228"/>
      <c r="JZO41" s="227"/>
      <c r="JZP41" s="228"/>
      <c r="JZQ41" s="227"/>
      <c r="JZR41" s="228"/>
      <c r="JZS41" s="227"/>
      <c r="JZT41" s="228"/>
      <c r="JZU41" s="227"/>
      <c r="JZV41" s="228"/>
      <c r="JZW41" s="227"/>
      <c r="JZX41" s="228"/>
      <c r="JZY41" s="227"/>
      <c r="JZZ41" s="228"/>
      <c r="KAA41" s="227"/>
      <c r="KAB41" s="228"/>
      <c r="KAC41" s="227"/>
      <c r="KAD41" s="228"/>
      <c r="KAE41" s="227"/>
      <c r="KAF41" s="228"/>
      <c r="KAG41" s="227"/>
      <c r="KAH41" s="228"/>
      <c r="KAI41" s="227"/>
      <c r="KAJ41" s="228"/>
      <c r="KAK41" s="227"/>
      <c r="KAL41" s="228"/>
      <c r="KAM41" s="227"/>
      <c r="KAN41" s="228"/>
      <c r="KAO41" s="227"/>
      <c r="KAP41" s="228"/>
      <c r="KAQ41" s="227"/>
      <c r="KAR41" s="228"/>
      <c r="KAS41" s="227"/>
      <c r="KAT41" s="228"/>
      <c r="KAU41" s="227"/>
      <c r="KAV41" s="228"/>
      <c r="KAW41" s="227"/>
      <c r="KAX41" s="228"/>
      <c r="KAY41" s="227"/>
      <c r="KAZ41" s="228"/>
      <c r="KBA41" s="227"/>
      <c r="KBB41" s="228"/>
      <c r="KBC41" s="227"/>
      <c r="KBD41" s="228"/>
      <c r="KBE41" s="227"/>
      <c r="KBF41" s="228"/>
      <c r="KBG41" s="227"/>
      <c r="KBH41" s="228"/>
      <c r="KBI41" s="227"/>
      <c r="KBJ41" s="228"/>
      <c r="KBK41" s="227"/>
      <c r="KBL41" s="228"/>
      <c r="KBM41" s="227"/>
      <c r="KBN41" s="228"/>
      <c r="KBO41" s="227"/>
      <c r="KBP41" s="228"/>
      <c r="KBQ41" s="227"/>
      <c r="KBR41" s="228"/>
      <c r="KBS41" s="227"/>
      <c r="KBT41" s="228"/>
      <c r="KBU41" s="227"/>
      <c r="KBV41" s="228"/>
      <c r="KBW41" s="227"/>
      <c r="KBX41" s="228"/>
      <c r="KBY41" s="227"/>
      <c r="KBZ41" s="228"/>
      <c r="KCA41" s="227"/>
      <c r="KCB41" s="228"/>
      <c r="KCC41" s="227"/>
      <c r="KCD41" s="228"/>
      <c r="KCE41" s="227"/>
      <c r="KCF41" s="228"/>
      <c r="KCG41" s="227"/>
      <c r="KCH41" s="228"/>
      <c r="KCI41" s="227"/>
      <c r="KCJ41" s="228"/>
      <c r="KCK41" s="227"/>
      <c r="KCL41" s="228"/>
      <c r="KCM41" s="227"/>
      <c r="KCN41" s="228"/>
      <c r="KCO41" s="227"/>
      <c r="KCP41" s="228"/>
      <c r="KCQ41" s="227"/>
      <c r="KCR41" s="228"/>
      <c r="KCS41" s="227"/>
      <c r="KCT41" s="228"/>
      <c r="KCU41" s="227"/>
      <c r="KCV41" s="228"/>
      <c r="KCW41" s="227"/>
      <c r="KCX41" s="228"/>
      <c r="KCY41" s="227"/>
      <c r="KCZ41" s="228"/>
      <c r="KDA41" s="227"/>
      <c r="KDB41" s="228"/>
      <c r="KDC41" s="227"/>
      <c r="KDD41" s="228"/>
      <c r="KDE41" s="227"/>
      <c r="KDF41" s="228"/>
      <c r="KDG41" s="227"/>
      <c r="KDH41" s="228"/>
      <c r="KDI41" s="227"/>
      <c r="KDJ41" s="228"/>
      <c r="KDK41" s="227"/>
      <c r="KDL41" s="228"/>
      <c r="KDM41" s="227"/>
      <c r="KDN41" s="228"/>
      <c r="KDO41" s="227"/>
      <c r="KDP41" s="228"/>
      <c r="KDQ41" s="227"/>
      <c r="KDR41" s="228"/>
      <c r="KDS41" s="227"/>
      <c r="KDT41" s="228"/>
      <c r="KDU41" s="227"/>
      <c r="KDV41" s="228"/>
      <c r="KDW41" s="227"/>
      <c r="KDX41" s="228"/>
      <c r="KDY41" s="227"/>
      <c r="KDZ41" s="228"/>
      <c r="KEA41" s="227"/>
      <c r="KEB41" s="228"/>
      <c r="KEC41" s="227"/>
      <c r="KED41" s="228"/>
      <c r="KEE41" s="227"/>
      <c r="KEF41" s="228"/>
      <c r="KEG41" s="227"/>
      <c r="KEH41" s="228"/>
      <c r="KEI41" s="227"/>
      <c r="KEJ41" s="228"/>
      <c r="KEK41" s="227"/>
      <c r="KEL41" s="228"/>
      <c r="KEM41" s="227"/>
      <c r="KEN41" s="228"/>
      <c r="KEO41" s="227"/>
      <c r="KEP41" s="228"/>
      <c r="KEQ41" s="227"/>
      <c r="KER41" s="228"/>
      <c r="KES41" s="227"/>
      <c r="KET41" s="228"/>
      <c r="KEU41" s="227"/>
      <c r="KEV41" s="228"/>
      <c r="KEW41" s="227"/>
      <c r="KEX41" s="228"/>
      <c r="KEY41" s="227"/>
      <c r="KEZ41" s="228"/>
      <c r="KFA41" s="227"/>
      <c r="KFB41" s="228"/>
      <c r="KFC41" s="227"/>
      <c r="KFD41" s="228"/>
      <c r="KFE41" s="227"/>
      <c r="KFF41" s="228"/>
      <c r="KFG41" s="227"/>
      <c r="KFH41" s="228"/>
      <c r="KFI41" s="227"/>
      <c r="KFJ41" s="228"/>
      <c r="KFK41" s="227"/>
      <c r="KFL41" s="228"/>
      <c r="KFM41" s="227"/>
      <c r="KFN41" s="228"/>
      <c r="KFO41" s="227"/>
      <c r="KFP41" s="228"/>
      <c r="KFQ41" s="227"/>
      <c r="KFR41" s="228"/>
      <c r="KFS41" s="227"/>
      <c r="KFT41" s="228"/>
      <c r="KFU41" s="227"/>
      <c r="KFV41" s="228"/>
      <c r="KFW41" s="227"/>
      <c r="KFX41" s="228"/>
      <c r="KFY41" s="227"/>
      <c r="KFZ41" s="228"/>
      <c r="KGA41" s="227"/>
      <c r="KGB41" s="228"/>
      <c r="KGC41" s="227"/>
      <c r="KGD41" s="228"/>
      <c r="KGE41" s="227"/>
      <c r="KGF41" s="228"/>
      <c r="KGG41" s="227"/>
      <c r="KGH41" s="228"/>
      <c r="KGI41" s="227"/>
      <c r="KGJ41" s="228"/>
      <c r="KGK41" s="227"/>
      <c r="KGL41" s="228"/>
      <c r="KGM41" s="227"/>
      <c r="KGN41" s="228"/>
      <c r="KGO41" s="227"/>
      <c r="KGP41" s="228"/>
      <c r="KGQ41" s="227"/>
      <c r="KGR41" s="228"/>
      <c r="KGS41" s="227"/>
      <c r="KGT41" s="228"/>
      <c r="KGU41" s="227"/>
      <c r="KGV41" s="228"/>
      <c r="KGW41" s="227"/>
      <c r="KGX41" s="228"/>
      <c r="KGY41" s="227"/>
      <c r="KGZ41" s="228"/>
      <c r="KHA41" s="227"/>
      <c r="KHB41" s="228"/>
      <c r="KHC41" s="227"/>
      <c r="KHD41" s="228"/>
      <c r="KHE41" s="227"/>
      <c r="KHF41" s="228"/>
      <c r="KHG41" s="227"/>
      <c r="KHH41" s="228"/>
      <c r="KHI41" s="227"/>
      <c r="KHJ41" s="228"/>
      <c r="KHK41" s="227"/>
      <c r="KHL41" s="228"/>
      <c r="KHM41" s="227"/>
      <c r="KHN41" s="228"/>
      <c r="KHO41" s="227"/>
      <c r="KHP41" s="228"/>
      <c r="KHQ41" s="227"/>
      <c r="KHR41" s="228"/>
      <c r="KHS41" s="227"/>
      <c r="KHT41" s="228"/>
      <c r="KHU41" s="227"/>
      <c r="KHV41" s="228"/>
      <c r="KHW41" s="227"/>
      <c r="KHX41" s="228"/>
      <c r="KHY41" s="227"/>
      <c r="KHZ41" s="228"/>
      <c r="KIA41" s="227"/>
      <c r="KIB41" s="228"/>
      <c r="KIC41" s="227"/>
      <c r="KID41" s="228"/>
      <c r="KIE41" s="227"/>
      <c r="KIF41" s="228"/>
      <c r="KIG41" s="227"/>
      <c r="KIH41" s="228"/>
      <c r="KII41" s="227"/>
      <c r="KIJ41" s="228"/>
      <c r="KIK41" s="227"/>
      <c r="KIL41" s="228"/>
      <c r="KIM41" s="227"/>
      <c r="KIN41" s="228"/>
      <c r="KIO41" s="227"/>
      <c r="KIP41" s="228"/>
      <c r="KIQ41" s="227"/>
      <c r="KIR41" s="228"/>
      <c r="KIS41" s="227"/>
      <c r="KIT41" s="228"/>
      <c r="KIU41" s="227"/>
      <c r="KIV41" s="228"/>
      <c r="KIW41" s="227"/>
      <c r="KIX41" s="228"/>
      <c r="KIY41" s="227"/>
      <c r="KIZ41" s="228"/>
      <c r="KJA41" s="227"/>
      <c r="KJB41" s="228"/>
      <c r="KJC41" s="227"/>
      <c r="KJD41" s="228"/>
      <c r="KJE41" s="227"/>
      <c r="KJF41" s="228"/>
      <c r="KJG41" s="227"/>
      <c r="KJH41" s="228"/>
      <c r="KJI41" s="227"/>
      <c r="KJJ41" s="228"/>
      <c r="KJK41" s="227"/>
      <c r="KJL41" s="228"/>
      <c r="KJM41" s="227"/>
      <c r="KJN41" s="228"/>
      <c r="KJO41" s="227"/>
      <c r="KJP41" s="228"/>
      <c r="KJQ41" s="227"/>
      <c r="KJR41" s="228"/>
      <c r="KJS41" s="227"/>
      <c r="KJT41" s="228"/>
      <c r="KJU41" s="227"/>
      <c r="KJV41" s="228"/>
      <c r="KJW41" s="227"/>
      <c r="KJX41" s="228"/>
      <c r="KJY41" s="227"/>
      <c r="KJZ41" s="228"/>
      <c r="KKA41" s="227"/>
      <c r="KKB41" s="228"/>
      <c r="KKC41" s="227"/>
      <c r="KKD41" s="228"/>
      <c r="KKE41" s="227"/>
      <c r="KKF41" s="228"/>
      <c r="KKG41" s="227"/>
      <c r="KKH41" s="228"/>
      <c r="KKI41" s="227"/>
      <c r="KKJ41" s="228"/>
      <c r="KKK41" s="227"/>
      <c r="KKL41" s="228"/>
      <c r="KKM41" s="227"/>
      <c r="KKN41" s="228"/>
      <c r="KKO41" s="227"/>
      <c r="KKP41" s="228"/>
      <c r="KKQ41" s="227"/>
      <c r="KKR41" s="228"/>
      <c r="KKS41" s="227"/>
      <c r="KKT41" s="228"/>
      <c r="KKU41" s="227"/>
      <c r="KKV41" s="228"/>
      <c r="KKW41" s="227"/>
      <c r="KKX41" s="228"/>
      <c r="KKY41" s="227"/>
      <c r="KKZ41" s="228"/>
      <c r="KLA41" s="227"/>
      <c r="KLB41" s="228"/>
      <c r="KLC41" s="227"/>
      <c r="KLD41" s="228"/>
      <c r="KLE41" s="227"/>
      <c r="KLF41" s="228"/>
      <c r="KLG41" s="227"/>
      <c r="KLH41" s="228"/>
      <c r="KLI41" s="227"/>
      <c r="KLJ41" s="228"/>
      <c r="KLK41" s="227"/>
      <c r="KLL41" s="228"/>
      <c r="KLM41" s="227"/>
      <c r="KLN41" s="228"/>
      <c r="KLO41" s="227"/>
      <c r="KLP41" s="228"/>
      <c r="KLQ41" s="227"/>
      <c r="KLR41" s="228"/>
      <c r="KLS41" s="227"/>
      <c r="KLT41" s="228"/>
      <c r="KLU41" s="227"/>
      <c r="KLV41" s="228"/>
      <c r="KLW41" s="227"/>
      <c r="KLX41" s="228"/>
      <c r="KLY41" s="227"/>
      <c r="KLZ41" s="228"/>
      <c r="KMA41" s="227"/>
      <c r="KMB41" s="228"/>
      <c r="KMC41" s="227"/>
      <c r="KMD41" s="228"/>
      <c r="KME41" s="227"/>
      <c r="KMF41" s="228"/>
      <c r="KMG41" s="227"/>
      <c r="KMH41" s="228"/>
      <c r="KMI41" s="227"/>
      <c r="KMJ41" s="228"/>
      <c r="KMK41" s="227"/>
      <c r="KML41" s="228"/>
      <c r="KMM41" s="227"/>
      <c r="KMN41" s="228"/>
      <c r="KMO41" s="227"/>
      <c r="KMP41" s="228"/>
      <c r="KMQ41" s="227"/>
      <c r="KMR41" s="228"/>
      <c r="KMS41" s="227"/>
      <c r="KMT41" s="228"/>
      <c r="KMU41" s="227"/>
      <c r="KMV41" s="228"/>
      <c r="KMW41" s="227"/>
      <c r="KMX41" s="228"/>
      <c r="KMY41" s="227"/>
      <c r="KMZ41" s="228"/>
      <c r="KNA41" s="227"/>
      <c r="KNB41" s="228"/>
      <c r="KNC41" s="227"/>
      <c r="KND41" s="228"/>
      <c r="KNE41" s="227"/>
      <c r="KNF41" s="228"/>
      <c r="KNG41" s="227"/>
      <c r="KNH41" s="228"/>
      <c r="KNI41" s="227"/>
      <c r="KNJ41" s="228"/>
      <c r="KNK41" s="227"/>
      <c r="KNL41" s="228"/>
      <c r="KNM41" s="227"/>
      <c r="KNN41" s="228"/>
      <c r="KNO41" s="227"/>
      <c r="KNP41" s="228"/>
      <c r="KNQ41" s="227"/>
      <c r="KNR41" s="228"/>
      <c r="KNS41" s="227"/>
      <c r="KNT41" s="228"/>
      <c r="KNU41" s="227"/>
      <c r="KNV41" s="228"/>
      <c r="KNW41" s="227"/>
      <c r="KNX41" s="228"/>
      <c r="KNY41" s="227"/>
      <c r="KNZ41" s="228"/>
      <c r="KOA41" s="227"/>
      <c r="KOB41" s="228"/>
      <c r="KOC41" s="227"/>
      <c r="KOD41" s="228"/>
      <c r="KOE41" s="227"/>
      <c r="KOF41" s="228"/>
      <c r="KOG41" s="227"/>
      <c r="KOH41" s="228"/>
      <c r="KOI41" s="227"/>
      <c r="KOJ41" s="228"/>
      <c r="KOK41" s="227"/>
      <c r="KOL41" s="228"/>
      <c r="KOM41" s="227"/>
      <c r="KON41" s="228"/>
      <c r="KOO41" s="227"/>
      <c r="KOP41" s="228"/>
      <c r="KOQ41" s="227"/>
      <c r="KOR41" s="228"/>
      <c r="KOS41" s="227"/>
      <c r="KOT41" s="228"/>
      <c r="KOU41" s="227"/>
      <c r="KOV41" s="228"/>
      <c r="KOW41" s="227"/>
      <c r="KOX41" s="228"/>
      <c r="KOY41" s="227"/>
      <c r="KOZ41" s="228"/>
      <c r="KPA41" s="227"/>
      <c r="KPB41" s="228"/>
      <c r="KPC41" s="227"/>
      <c r="KPD41" s="228"/>
      <c r="KPE41" s="227"/>
      <c r="KPF41" s="228"/>
      <c r="KPG41" s="227"/>
      <c r="KPH41" s="228"/>
      <c r="KPI41" s="227"/>
      <c r="KPJ41" s="228"/>
      <c r="KPK41" s="227"/>
      <c r="KPL41" s="228"/>
      <c r="KPM41" s="227"/>
      <c r="KPN41" s="228"/>
      <c r="KPO41" s="227"/>
      <c r="KPP41" s="228"/>
      <c r="KPQ41" s="227"/>
      <c r="KPR41" s="228"/>
      <c r="KPS41" s="227"/>
      <c r="KPT41" s="228"/>
      <c r="KPU41" s="227"/>
      <c r="KPV41" s="228"/>
      <c r="KPW41" s="227"/>
      <c r="KPX41" s="228"/>
      <c r="KPY41" s="227"/>
      <c r="KPZ41" s="228"/>
      <c r="KQA41" s="227"/>
      <c r="KQB41" s="228"/>
      <c r="KQC41" s="227"/>
      <c r="KQD41" s="228"/>
      <c r="KQE41" s="227"/>
      <c r="KQF41" s="228"/>
      <c r="KQG41" s="227"/>
      <c r="KQH41" s="228"/>
      <c r="KQI41" s="227"/>
      <c r="KQJ41" s="228"/>
      <c r="KQK41" s="227"/>
      <c r="KQL41" s="228"/>
      <c r="KQM41" s="227"/>
      <c r="KQN41" s="228"/>
      <c r="KQO41" s="227"/>
      <c r="KQP41" s="228"/>
      <c r="KQQ41" s="227"/>
      <c r="KQR41" s="228"/>
      <c r="KQS41" s="227"/>
      <c r="KQT41" s="228"/>
      <c r="KQU41" s="227"/>
      <c r="KQV41" s="228"/>
      <c r="KQW41" s="227"/>
      <c r="KQX41" s="228"/>
      <c r="KQY41" s="227"/>
      <c r="KQZ41" s="228"/>
      <c r="KRA41" s="227"/>
      <c r="KRB41" s="228"/>
      <c r="KRC41" s="227"/>
      <c r="KRD41" s="228"/>
      <c r="KRE41" s="227"/>
      <c r="KRF41" s="228"/>
      <c r="KRG41" s="227"/>
      <c r="KRH41" s="228"/>
      <c r="KRI41" s="227"/>
      <c r="KRJ41" s="228"/>
      <c r="KRK41" s="227"/>
      <c r="KRL41" s="228"/>
      <c r="KRM41" s="227"/>
      <c r="KRN41" s="228"/>
      <c r="KRO41" s="227"/>
      <c r="KRP41" s="228"/>
      <c r="KRQ41" s="227"/>
      <c r="KRR41" s="228"/>
      <c r="KRS41" s="227"/>
      <c r="KRT41" s="228"/>
      <c r="KRU41" s="227"/>
      <c r="KRV41" s="228"/>
      <c r="KRW41" s="227"/>
      <c r="KRX41" s="228"/>
      <c r="KRY41" s="227"/>
      <c r="KRZ41" s="228"/>
      <c r="KSA41" s="227"/>
      <c r="KSB41" s="228"/>
      <c r="KSC41" s="227"/>
      <c r="KSD41" s="228"/>
      <c r="KSE41" s="227"/>
      <c r="KSF41" s="228"/>
      <c r="KSG41" s="227"/>
      <c r="KSH41" s="228"/>
      <c r="KSI41" s="227"/>
      <c r="KSJ41" s="228"/>
      <c r="KSK41" s="227"/>
      <c r="KSL41" s="228"/>
      <c r="KSM41" s="227"/>
      <c r="KSN41" s="228"/>
      <c r="KSO41" s="227"/>
      <c r="KSP41" s="228"/>
      <c r="KSQ41" s="227"/>
      <c r="KSR41" s="228"/>
      <c r="KSS41" s="227"/>
      <c r="KST41" s="228"/>
      <c r="KSU41" s="227"/>
      <c r="KSV41" s="228"/>
      <c r="KSW41" s="227"/>
      <c r="KSX41" s="228"/>
      <c r="KSY41" s="227"/>
      <c r="KSZ41" s="228"/>
      <c r="KTA41" s="227"/>
      <c r="KTB41" s="228"/>
      <c r="KTC41" s="227"/>
      <c r="KTD41" s="228"/>
      <c r="KTE41" s="227"/>
      <c r="KTF41" s="228"/>
      <c r="KTG41" s="227"/>
      <c r="KTH41" s="228"/>
      <c r="KTI41" s="227"/>
      <c r="KTJ41" s="228"/>
      <c r="KTK41" s="227"/>
      <c r="KTL41" s="228"/>
      <c r="KTM41" s="227"/>
      <c r="KTN41" s="228"/>
      <c r="KTO41" s="227"/>
      <c r="KTP41" s="228"/>
      <c r="KTQ41" s="227"/>
      <c r="KTR41" s="228"/>
      <c r="KTS41" s="227"/>
      <c r="KTT41" s="228"/>
      <c r="KTU41" s="227"/>
      <c r="KTV41" s="228"/>
      <c r="KTW41" s="227"/>
      <c r="KTX41" s="228"/>
      <c r="KTY41" s="227"/>
      <c r="KTZ41" s="228"/>
      <c r="KUA41" s="227"/>
      <c r="KUB41" s="228"/>
      <c r="KUC41" s="227"/>
      <c r="KUD41" s="228"/>
      <c r="KUE41" s="227"/>
      <c r="KUF41" s="228"/>
      <c r="KUG41" s="227"/>
      <c r="KUH41" s="228"/>
      <c r="KUI41" s="227"/>
      <c r="KUJ41" s="228"/>
      <c r="KUK41" s="227"/>
      <c r="KUL41" s="228"/>
      <c r="KUM41" s="227"/>
      <c r="KUN41" s="228"/>
      <c r="KUO41" s="227"/>
      <c r="KUP41" s="228"/>
      <c r="KUQ41" s="227"/>
      <c r="KUR41" s="228"/>
      <c r="KUS41" s="227"/>
      <c r="KUT41" s="228"/>
      <c r="KUU41" s="227"/>
      <c r="KUV41" s="228"/>
      <c r="KUW41" s="227"/>
      <c r="KUX41" s="228"/>
      <c r="KUY41" s="227"/>
      <c r="KUZ41" s="228"/>
      <c r="KVA41" s="227"/>
      <c r="KVB41" s="228"/>
      <c r="KVC41" s="227"/>
      <c r="KVD41" s="228"/>
      <c r="KVE41" s="227"/>
      <c r="KVF41" s="228"/>
      <c r="KVG41" s="227"/>
      <c r="KVH41" s="228"/>
      <c r="KVI41" s="227"/>
      <c r="KVJ41" s="228"/>
      <c r="KVK41" s="227"/>
      <c r="KVL41" s="228"/>
      <c r="KVM41" s="227"/>
      <c r="KVN41" s="228"/>
      <c r="KVO41" s="227"/>
      <c r="KVP41" s="228"/>
      <c r="KVQ41" s="227"/>
      <c r="KVR41" s="228"/>
      <c r="KVS41" s="227"/>
      <c r="KVT41" s="228"/>
      <c r="KVU41" s="227"/>
      <c r="KVV41" s="228"/>
      <c r="KVW41" s="227"/>
      <c r="KVX41" s="228"/>
      <c r="KVY41" s="227"/>
      <c r="KVZ41" s="228"/>
      <c r="KWA41" s="227"/>
      <c r="KWB41" s="228"/>
      <c r="KWC41" s="227"/>
      <c r="KWD41" s="228"/>
      <c r="KWE41" s="227"/>
      <c r="KWF41" s="228"/>
      <c r="KWG41" s="227"/>
      <c r="KWH41" s="228"/>
      <c r="KWI41" s="227"/>
      <c r="KWJ41" s="228"/>
      <c r="KWK41" s="227"/>
      <c r="KWL41" s="228"/>
      <c r="KWM41" s="227"/>
      <c r="KWN41" s="228"/>
      <c r="KWO41" s="227"/>
      <c r="KWP41" s="228"/>
      <c r="KWQ41" s="227"/>
      <c r="KWR41" s="228"/>
      <c r="KWS41" s="227"/>
      <c r="KWT41" s="228"/>
      <c r="KWU41" s="227"/>
      <c r="KWV41" s="228"/>
      <c r="KWW41" s="227"/>
      <c r="KWX41" s="228"/>
      <c r="KWY41" s="227"/>
      <c r="KWZ41" s="228"/>
      <c r="KXA41" s="227"/>
      <c r="KXB41" s="228"/>
      <c r="KXC41" s="227"/>
      <c r="KXD41" s="228"/>
      <c r="KXE41" s="227"/>
      <c r="KXF41" s="228"/>
      <c r="KXG41" s="227"/>
      <c r="KXH41" s="228"/>
      <c r="KXI41" s="227"/>
      <c r="KXJ41" s="228"/>
      <c r="KXK41" s="227"/>
      <c r="KXL41" s="228"/>
      <c r="KXM41" s="227"/>
      <c r="KXN41" s="228"/>
      <c r="KXO41" s="227"/>
      <c r="KXP41" s="228"/>
      <c r="KXQ41" s="227"/>
      <c r="KXR41" s="228"/>
      <c r="KXS41" s="227"/>
      <c r="KXT41" s="228"/>
      <c r="KXU41" s="227"/>
      <c r="KXV41" s="228"/>
      <c r="KXW41" s="227"/>
      <c r="KXX41" s="228"/>
      <c r="KXY41" s="227"/>
      <c r="KXZ41" s="228"/>
      <c r="KYA41" s="227"/>
      <c r="KYB41" s="228"/>
      <c r="KYC41" s="227"/>
      <c r="KYD41" s="228"/>
      <c r="KYE41" s="227"/>
      <c r="KYF41" s="228"/>
      <c r="KYG41" s="227"/>
      <c r="KYH41" s="228"/>
      <c r="KYI41" s="227"/>
      <c r="KYJ41" s="228"/>
      <c r="KYK41" s="227"/>
      <c r="KYL41" s="228"/>
      <c r="KYM41" s="227"/>
      <c r="KYN41" s="228"/>
      <c r="KYO41" s="227"/>
      <c r="KYP41" s="228"/>
      <c r="KYQ41" s="227"/>
      <c r="KYR41" s="228"/>
      <c r="KYS41" s="227"/>
      <c r="KYT41" s="228"/>
      <c r="KYU41" s="227"/>
      <c r="KYV41" s="228"/>
      <c r="KYW41" s="227"/>
      <c r="KYX41" s="228"/>
      <c r="KYY41" s="227"/>
      <c r="KYZ41" s="228"/>
      <c r="KZA41" s="227"/>
      <c r="KZB41" s="228"/>
      <c r="KZC41" s="227"/>
      <c r="KZD41" s="228"/>
      <c r="KZE41" s="227"/>
      <c r="KZF41" s="228"/>
      <c r="KZG41" s="227"/>
      <c r="KZH41" s="228"/>
      <c r="KZI41" s="227"/>
      <c r="KZJ41" s="228"/>
      <c r="KZK41" s="227"/>
      <c r="KZL41" s="228"/>
      <c r="KZM41" s="227"/>
      <c r="KZN41" s="228"/>
      <c r="KZO41" s="227"/>
      <c r="KZP41" s="228"/>
      <c r="KZQ41" s="227"/>
      <c r="KZR41" s="228"/>
      <c r="KZS41" s="227"/>
      <c r="KZT41" s="228"/>
      <c r="KZU41" s="227"/>
      <c r="KZV41" s="228"/>
      <c r="KZW41" s="227"/>
      <c r="KZX41" s="228"/>
      <c r="KZY41" s="227"/>
      <c r="KZZ41" s="228"/>
      <c r="LAA41" s="227"/>
      <c r="LAB41" s="228"/>
      <c r="LAC41" s="227"/>
      <c r="LAD41" s="228"/>
      <c r="LAE41" s="227"/>
      <c r="LAF41" s="228"/>
      <c r="LAG41" s="227"/>
      <c r="LAH41" s="228"/>
      <c r="LAI41" s="227"/>
      <c r="LAJ41" s="228"/>
      <c r="LAK41" s="227"/>
      <c r="LAL41" s="228"/>
      <c r="LAM41" s="227"/>
      <c r="LAN41" s="228"/>
      <c r="LAO41" s="227"/>
      <c r="LAP41" s="228"/>
      <c r="LAQ41" s="227"/>
      <c r="LAR41" s="228"/>
      <c r="LAS41" s="227"/>
      <c r="LAT41" s="228"/>
      <c r="LAU41" s="227"/>
      <c r="LAV41" s="228"/>
      <c r="LAW41" s="227"/>
      <c r="LAX41" s="228"/>
      <c r="LAY41" s="227"/>
      <c r="LAZ41" s="228"/>
      <c r="LBA41" s="227"/>
      <c r="LBB41" s="228"/>
      <c r="LBC41" s="227"/>
      <c r="LBD41" s="228"/>
      <c r="LBE41" s="227"/>
      <c r="LBF41" s="228"/>
      <c r="LBG41" s="227"/>
      <c r="LBH41" s="228"/>
      <c r="LBI41" s="227"/>
      <c r="LBJ41" s="228"/>
      <c r="LBK41" s="227"/>
      <c r="LBL41" s="228"/>
      <c r="LBM41" s="227"/>
      <c r="LBN41" s="228"/>
      <c r="LBO41" s="227"/>
      <c r="LBP41" s="228"/>
      <c r="LBQ41" s="227"/>
      <c r="LBR41" s="228"/>
      <c r="LBS41" s="227"/>
      <c r="LBT41" s="228"/>
      <c r="LBU41" s="227"/>
      <c r="LBV41" s="228"/>
      <c r="LBW41" s="227"/>
      <c r="LBX41" s="228"/>
      <c r="LBY41" s="227"/>
      <c r="LBZ41" s="228"/>
      <c r="LCA41" s="227"/>
      <c r="LCB41" s="228"/>
      <c r="LCC41" s="227"/>
      <c r="LCD41" s="228"/>
      <c r="LCE41" s="227"/>
      <c r="LCF41" s="228"/>
      <c r="LCG41" s="227"/>
      <c r="LCH41" s="228"/>
      <c r="LCI41" s="227"/>
      <c r="LCJ41" s="228"/>
      <c r="LCK41" s="227"/>
      <c r="LCL41" s="228"/>
      <c r="LCM41" s="227"/>
      <c r="LCN41" s="228"/>
      <c r="LCO41" s="227"/>
      <c r="LCP41" s="228"/>
      <c r="LCQ41" s="227"/>
      <c r="LCR41" s="228"/>
      <c r="LCS41" s="227"/>
      <c r="LCT41" s="228"/>
      <c r="LCU41" s="227"/>
      <c r="LCV41" s="228"/>
      <c r="LCW41" s="227"/>
      <c r="LCX41" s="228"/>
      <c r="LCY41" s="227"/>
      <c r="LCZ41" s="228"/>
      <c r="LDA41" s="227"/>
      <c r="LDB41" s="228"/>
      <c r="LDC41" s="227"/>
      <c r="LDD41" s="228"/>
      <c r="LDE41" s="227"/>
      <c r="LDF41" s="228"/>
      <c r="LDG41" s="227"/>
      <c r="LDH41" s="228"/>
      <c r="LDI41" s="227"/>
      <c r="LDJ41" s="228"/>
      <c r="LDK41" s="227"/>
      <c r="LDL41" s="228"/>
      <c r="LDM41" s="227"/>
      <c r="LDN41" s="228"/>
      <c r="LDO41" s="227"/>
      <c r="LDP41" s="228"/>
      <c r="LDQ41" s="227"/>
      <c r="LDR41" s="228"/>
      <c r="LDS41" s="227"/>
      <c r="LDT41" s="228"/>
      <c r="LDU41" s="227"/>
      <c r="LDV41" s="228"/>
      <c r="LDW41" s="227"/>
      <c r="LDX41" s="228"/>
      <c r="LDY41" s="227"/>
      <c r="LDZ41" s="228"/>
      <c r="LEA41" s="227"/>
      <c r="LEB41" s="228"/>
      <c r="LEC41" s="227"/>
      <c r="LED41" s="228"/>
      <c r="LEE41" s="227"/>
      <c r="LEF41" s="228"/>
      <c r="LEG41" s="227"/>
      <c r="LEH41" s="228"/>
      <c r="LEI41" s="227"/>
      <c r="LEJ41" s="228"/>
      <c r="LEK41" s="227"/>
      <c r="LEL41" s="228"/>
      <c r="LEM41" s="227"/>
      <c r="LEN41" s="228"/>
      <c r="LEO41" s="227"/>
      <c r="LEP41" s="228"/>
      <c r="LEQ41" s="227"/>
      <c r="LER41" s="228"/>
      <c r="LES41" s="227"/>
      <c r="LET41" s="228"/>
      <c r="LEU41" s="227"/>
      <c r="LEV41" s="228"/>
      <c r="LEW41" s="227"/>
      <c r="LEX41" s="228"/>
      <c r="LEY41" s="227"/>
      <c r="LEZ41" s="228"/>
      <c r="LFA41" s="227"/>
      <c r="LFB41" s="228"/>
      <c r="LFC41" s="227"/>
      <c r="LFD41" s="228"/>
      <c r="LFE41" s="227"/>
      <c r="LFF41" s="228"/>
      <c r="LFG41" s="227"/>
      <c r="LFH41" s="228"/>
      <c r="LFI41" s="227"/>
      <c r="LFJ41" s="228"/>
      <c r="LFK41" s="227"/>
      <c r="LFL41" s="228"/>
      <c r="LFM41" s="227"/>
      <c r="LFN41" s="228"/>
      <c r="LFO41" s="227"/>
      <c r="LFP41" s="228"/>
      <c r="LFQ41" s="227"/>
      <c r="LFR41" s="228"/>
      <c r="LFS41" s="227"/>
      <c r="LFT41" s="228"/>
      <c r="LFU41" s="227"/>
      <c r="LFV41" s="228"/>
      <c r="LFW41" s="227"/>
      <c r="LFX41" s="228"/>
      <c r="LFY41" s="227"/>
      <c r="LFZ41" s="228"/>
      <c r="LGA41" s="227"/>
      <c r="LGB41" s="228"/>
      <c r="LGC41" s="227"/>
      <c r="LGD41" s="228"/>
      <c r="LGE41" s="227"/>
      <c r="LGF41" s="228"/>
      <c r="LGG41" s="227"/>
      <c r="LGH41" s="228"/>
      <c r="LGI41" s="227"/>
      <c r="LGJ41" s="228"/>
      <c r="LGK41" s="227"/>
      <c r="LGL41" s="228"/>
      <c r="LGM41" s="227"/>
      <c r="LGN41" s="228"/>
      <c r="LGO41" s="227"/>
      <c r="LGP41" s="228"/>
      <c r="LGQ41" s="227"/>
      <c r="LGR41" s="228"/>
      <c r="LGS41" s="227"/>
      <c r="LGT41" s="228"/>
      <c r="LGU41" s="227"/>
      <c r="LGV41" s="228"/>
      <c r="LGW41" s="227"/>
      <c r="LGX41" s="228"/>
      <c r="LGY41" s="227"/>
      <c r="LGZ41" s="228"/>
      <c r="LHA41" s="227"/>
      <c r="LHB41" s="228"/>
      <c r="LHC41" s="227"/>
      <c r="LHD41" s="228"/>
      <c r="LHE41" s="227"/>
      <c r="LHF41" s="228"/>
      <c r="LHG41" s="227"/>
      <c r="LHH41" s="228"/>
      <c r="LHI41" s="227"/>
      <c r="LHJ41" s="228"/>
      <c r="LHK41" s="227"/>
      <c r="LHL41" s="228"/>
      <c r="LHM41" s="227"/>
      <c r="LHN41" s="228"/>
      <c r="LHO41" s="227"/>
      <c r="LHP41" s="228"/>
      <c r="LHQ41" s="227"/>
      <c r="LHR41" s="228"/>
      <c r="LHS41" s="227"/>
      <c r="LHT41" s="228"/>
      <c r="LHU41" s="227"/>
      <c r="LHV41" s="228"/>
      <c r="LHW41" s="227"/>
      <c r="LHX41" s="228"/>
      <c r="LHY41" s="227"/>
      <c r="LHZ41" s="228"/>
      <c r="LIA41" s="227"/>
      <c r="LIB41" s="228"/>
      <c r="LIC41" s="227"/>
      <c r="LID41" s="228"/>
      <c r="LIE41" s="227"/>
      <c r="LIF41" s="228"/>
      <c r="LIG41" s="227"/>
      <c r="LIH41" s="228"/>
      <c r="LII41" s="227"/>
      <c r="LIJ41" s="228"/>
      <c r="LIK41" s="227"/>
      <c r="LIL41" s="228"/>
      <c r="LIM41" s="227"/>
      <c r="LIN41" s="228"/>
      <c r="LIO41" s="227"/>
      <c r="LIP41" s="228"/>
      <c r="LIQ41" s="227"/>
      <c r="LIR41" s="228"/>
      <c r="LIS41" s="227"/>
      <c r="LIT41" s="228"/>
      <c r="LIU41" s="227"/>
      <c r="LIV41" s="228"/>
      <c r="LIW41" s="227"/>
      <c r="LIX41" s="228"/>
      <c r="LIY41" s="227"/>
      <c r="LIZ41" s="228"/>
      <c r="LJA41" s="227"/>
      <c r="LJB41" s="228"/>
      <c r="LJC41" s="227"/>
      <c r="LJD41" s="228"/>
      <c r="LJE41" s="227"/>
      <c r="LJF41" s="228"/>
      <c r="LJG41" s="227"/>
      <c r="LJH41" s="228"/>
      <c r="LJI41" s="227"/>
      <c r="LJJ41" s="228"/>
      <c r="LJK41" s="227"/>
      <c r="LJL41" s="228"/>
      <c r="LJM41" s="227"/>
      <c r="LJN41" s="228"/>
      <c r="LJO41" s="227"/>
      <c r="LJP41" s="228"/>
      <c r="LJQ41" s="227"/>
      <c r="LJR41" s="228"/>
      <c r="LJS41" s="227"/>
      <c r="LJT41" s="228"/>
      <c r="LJU41" s="227"/>
      <c r="LJV41" s="228"/>
      <c r="LJW41" s="227"/>
      <c r="LJX41" s="228"/>
      <c r="LJY41" s="227"/>
      <c r="LJZ41" s="228"/>
      <c r="LKA41" s="227"/>
      <c r="LKB41" s="228"/>
      <c r="LKC41" s="227"/>
      <c r="LKD41" s="228"/>
      <c r="LKE41" s="227"/>
      <c r="LKF41" s="228"/>
      <c r="LKG41" s="227"/>
      <c r="LKH41" s="228"/>
      <c r="LKI41" s="227"/>
      <c r="LKJ41" s="228"/>
      <c r="LKK41" s="227"/>
      <c r="LKL41" s="228"/>
      <c r="LKM41" s="227"/>
      <c r="LKN41" s="228"/>
      <c r="LKO41" s="227"/>
      <c r="LKP41" s="228"/>
      <c r="LKQ41" s="227"/>
      <c r="LKR41" s="228"/>
      <c r="LKS41" s="227"/>
      <c r="LKT41" s="228"/>
      <c r="LKU41" s="227"/>
      <c r="LKV41" s="228"/>
      <c r="LKW41" s="227"/>
      <c r="LKX41" s="228"/>
      <c r="LKY41" s="227"/>
      <c r="LKZ41" s="228"/>
      <c r="LLA41" s="227"/>
      <c r="LLB41" s="228"/>
      <c r="LLC41" s="227"/>
      <c r="LLD41" s="228"/>
      <c r="LLE41" s="227"/>
      <c r="LLF41" s="228"/>
      <c r="LLG41" s="227"/>
      <c r="LLH41" s="228"/>
      <c r="LLI41" s="227"/>
      <c r="LLJ41" s="228"/>
      <c r="LLK41" s="227"/>
      <c r="LLL41" s="228"/>
      <c r="LLM41" s="227"/>
      <c r="LLN41" s="228"/>
      <c r="LLO41" s="227"/>
      <c r="LLP41" s="228"/>
      <c r="LLQ41" s="227"/>
      <c r="LLR41" s="228"/>
      <c r="LLS41" s="227"/>
      <c r="LLT41" s="228"/>
      <c r="LLU41" s="227"/>
      <c r="LLV41" s="228"/>
      <c r="LLW41" s="227"/>
      <c r="LLX41" s="228"/>
      <c r="LLY41" s="227"/>
      <c r="LLZ41" s="228"/>
      <c r="LMA41" s="227"/>
      <c r="LMB41" s="228"/>
      <c r="LMC41" s="227"/>
      <c r="LMD41" s="228"/>
      <c r="LME41" s="227"/>
      <c r="LMF41" s="228"/>
      <c r="LMG41" s="227"/>
      <c r="LMH41" s="228"/>
      <c r="LMI41" s="227"/>
      <c r="LMJ41" s="228"/>
      <c r="LMK41" s="227"/>
      <c r="LML41" s="228"/>
      <c r="LMM41" s="227"/>
      <c r="LMN41" s="228"/>
      <c r="LMO41" s="227"/>
      <c r="LMP41" s="228"/>
      <c r="LMQ41" s="227"/>
      <c r="LMR41" s="228"/>
      <c r="LMS41" s="227"/>
      <c r="LMT41" s="228"/>
      <c r="LMU41" s="227"/>
      <c r="LMV41" s="228"/>
      <c r="LMW41" s="227"/>
      <c r="LMX41" s="228"/>
      <c r="LMY41" s="227"/>
      <c r="LMZ41" s="228"/>
      <c r="LNA41" s="227"/>
      <c r="LNB41" s="228"/>
      <c r="LNC41" s="227"/>
      <c r="LND41" s="228"/>
      <c r="LNE41" s="227"/>
      <c r="LNF41" s="228"/>
      <c r="LNG41" s="227"/>
      <c r="LNH41" s="228"/>
      <c r="LNI41" s="227"/>
      <c r="LNJ41" s="228"/>
      <c r="LNK41" s="227"/>
      <c r="LNL41" s="228"/>
      <c r="LNM41" s="227"/>
      <c r="LNN41" s="228"/>
      <c r="LNO41" s="227"/>
      <c r="LNP41" s="228"/>
      <c r="LNQ41" s="227"/>
      <c r="LNR41" s="228"/>
      <c r="LNS41" s="227"/>
      <c r="LNT41" s="228"/>
      <c r="LNU41" s="227"/>
      <c r="LNV41" s="228"/>
      <c r="LNW41" s="227"/>
      <c r="LNX41" s="228"/>
      <c r="LNY41" s="227"/>
      <c r="LNZ41" s="228"/>
      <c r="LOA41" s="227"/>
      <c r="LOB41" s="228"/>
      <c r="LOC41" s="227"/>
      <c r="LOD41" s="228"/>
      <c r="LOE41" s="227"/>
      <c r="LOF41" s="228"/>
      <c r="LOG41" s="227"/>
      <c r="LOH41" s="228"/>
      <c r="LOI41" s="227"/>
      <c r="LOJ41" s="228"/>
      <c r="LOK41" s="227"/>
      <c r="LOL41" s="228"/>
      <c r="LOM41" s="227"/>
      <c r="LON41" s="228"/>
      <c r="LOO41" s="227"/>
      <c r="LOP41" s="228"/>
      <c r="LOQ41" s="227"/>
      <c r="LOR41" s="228"/>
      <c r="LOS41" s="227"/>
      <c r="LOT41" s="228"/>
      <c r="LOU41" s="227"/>
      <c r="LOV41" s="228"/>
      <c r="LOW41" s="227"/>
      <c r="LOX41" s="228"/>
      <c r="LOY41" s="227"/>
      <c r="LOZ41" s="228"/>
      <c r="LPA41" s="227"/>
      <c r="LPB41" s="228"/>
      <c r="LPC41" s="227"/>
      <c r="LPD41" s="228"/>
      <c r="LPE41" s="227"/>
      <c r="LPF41" s="228"/>
      <c r="LPG41" s="227"/>
      <c r="LPH41" s="228"/>
      <c r="LPI41" s="227"/>
      <c r="LPJ41" s="228"/>
      <c r="LPK41" s="227"/>
      <c r="LPL41" s="228"/>
      <c r="LPM41" s="227"/>
      <c r="LPN41" s="228"/>
      <c r="LPO41" s="227"/>
      <c r="LPP41" s="228"/>
      <c r="LPQ41" s="227"/>
      <c r="LPR41" s="228"/>
      <c r="LPS41" s="227"/>
      <c r="LPT41" s="228"/>
      <c r="LPU41" s="227"/>
      <c r="LPV41" s="228"/>
      <c r="LPW41" s="227"/>
      <c r="LPX41" s="228"/>
      <c r="LPY41" s="227"/>
      <c r="LPZ41" s="228"/>
      <c r="LQA41" s="227"/>
      <c r="LQB41" s="228"/>
      <c r="LQC41" s="227"/>
      <c r="LQD41" s="228"/>
      <c r="LQE41" s="227"/>
      <c r="LQF41" s="228"/>
      <c r="LQG41" s="227"/>
      <c r="LQH41" s="228"/>
      <c r="LQI41" s="227"/>
      <c r="LQJ41" s="228"/>
      <c r="LQK41" s="227"/>
      <c r="LQL41" s="228"/>
      <c r="LQM41" s="227"/>
      <c r="LQN41" s="228"/>
      <c r="LQO41" s="227"/>
      <c r="LQP41" s="228"/>
      <c r="LQQ41" s="227"/>
      <c r="LQR41" s="228"/>
      <c r="LQS41" s="227"/>
      <c r="LQT41" s="228"/>
      <c r="LQU41" s="227"/>
      <c r="LQV41" s="228"/>
      <c r="LQW41" s="227"/>
      <c r="LQX41" s="228"/>
      <c r="LQY41" s="227"/>
      <c r="LQZ41" s="228"/>
      <c r="LRA41" s="227"/>
      <c r="LRB41" s="228"/>
      <c r="LRC41" s="227"/>
      <c r="LRD41" s="228"/>
      <c r="LRE41" s="227"/>
      <c r="LRF41" s="228"/>
      <c r="LRG41" s="227"/>
      <c r="LRH41" s="228"/>
      <c r="LRI41" s="227"/>
      <c r="LRJ41" s="228"/>
      <c r="LRK41" s="227"/>
      <c r="LRL41" s="228"/>
      <c r="LRM41" s="227"/>
      <c r="LRN41" s="228"/>
      <c r="LRO41" s="227"/>
      <c r="LRP41" s="228"/>
      <c r="LRQ41" s="227"/>
      <c r="LRR41" s="228"/>
      <c r="LRS41" s="227"/>
      <c r="LRT41" s="228"/>
      <c r="LRU41" s="227"/>
      <c r="LRV41" s="228"/>
      <c r="LRW41" s="227"/>
      <c r="LRX41" s="228"/>
      <c r="LRY41" s="227"/>
      <c r="LRZ41" s="228"/>
      <c r="LSA41" s="227"/>
      <c r="LSB41" s="228"/>
      <c r="LSC41" s="227"/>
      <c r="LSD41" s="228"/>
      <c r="LSE41" s="227"/>
      <c r="LSF41" s="228"/>
      <c r="LSG41" s="227"/>
      <c r="LSH41" s="228"/>
      <c r="LSI41" s="227"/>
      <c r="LSJ41" s="228"/>
      <c r="LSK41" s="227"/>
      <c r="LSL41" s="228"/>
      <c r="LSM41" s="227"/>
      <c r="LSN41" s="228"/>
      <c r="LSO41" s="227"/>
      <c r="LSP41" s="228"/>
      <c r="LSQ41" s="227"/>
      <c r="LSR41" s="228"/>
      <c r="LSS41" s="227"/>
      <c r="LST41" s="228"/>
      <c r="LSU41" s="227"/>
      <c r="LSV41" s="228"/>
      <c r="LSW41" s="227"/>
      <c r="LSX41" s="228"/>
      <c r="LSY41" s="227"/>
      <c r="LSZ41" s="228"/>
      <c r="LTA41" s="227"/>
      <c r="LTB41" s="228"/>
      <c r="LTC41" s="227"/>
      <c r="LTD41" s="228"/>
      <c r="LTE41" s="227"/>
      <c r="LTF41" s="228"/>
      <c r="LTG41" s="227"/>
      <c r="LTH41" s="228"/>
      <c r="LTI41" s="227"/>
      <c r="LTJ41" s="228"/>
      <c r="LTK41" s="227"/>
      <c r="LTL41" s="228"/>
      <c r="LTM41" s="227"/>
      <c r="LTN41" s="228"/>
      <c r="LTO41" s="227"/>
      <c r="LTP41" s="228"/>
      <c r="LTQ41" s="227"/>
      <c r="LTR41" s="228"/>
      <c r="LTS41" s="227"/>
      <c r="LTT41" s="228"/>
      <c r="LTU41" s="227"/>
      <c r="LTV41" s="228"/>
      <c r="LTW41" s="227"/>
      <c r="LTX41" s="228"/>
      <c r="LTY41" s="227"/>
      <c r="LTZ41" s="228"/>
      <c r="LUA41" s="227"/>
      <c r="LUB41" s="228"/>
      <c r="LUC41" s="227"/>
      <c r="LUD41" s="228"/>
      <c r="LUE41" s="227"/>
      <c r="LUF41" s="228"/>
      <c r="LUG41" s="227"/>
      <c r="LUH41" s="228"/>
      <c r="LUI41" s="227"/>
      <c r="LUJ41" s="228"/>
      <c r="LUK41" s="227"/>
      <c r="LUL41" s="228"/>
      <c r="LUM41" s="227"/>
      <c r="LUN41" s="228"/>
      <c r="LUO41" s="227"/>
      <c r="LUP41" s="228"/>
      <c r="LUQ41" s="227"/>
      <c r="LUR41" s="228"/>
      <c r="LUS41" s="227"/>
      <c r="LUT41" s="228"/>
      <c r="LUU41" s="227"/>
      <c r="LUV41" s="228"/>
      <c r="LUW41" s="227"/>
      <c r="LUX41" s="228"/>
      <c r="LUY41" s="227"/>
      <c r="LUZ41" s="228"/>
      <c r="LVA41" s="227"/>
      <c r="LVB41" s="228"/>
      <c r="LVC41" s="227"/>
      <c r="LVD41" s="228"/>
      <c r="LVE41" s="227"/>
      <c r="LVF41" s="228"/>
      <c r="LVG41" s="227"/>
      <c r="LVH41" s="228"/>
      <c r="LVI41" s="227"/>
      <c r="LVJ41" s="228"/>
      <c r="LVK41" s="227"/>
      <c r="LVL41" s="228"/>
      <c r="LVM41" s="227"/>
      <c r="LVN41" s="228"/>
      <c r="LVO41" s="227"/>
      <c r="LVP41" s="228"/>
      <c r="LVQ41" s="227"/>
      <c r="LVR41" s="228"/>
      <c r="LVS41" s="227"/>
      <c r="LVT41" s="228"/>
      <c r="LVU41" s="227"/>
      <c r="LVV41" s="228"/>
      <c r="LVW41" s="227"/>
      <c r="LVX41" s="228"/>
      <c r="LVY41" s="227"/>
      <c r="LVZ41" s="228"/>
      <c r="LWA41" s="227"/>
      <c r="LWB41" s="228"/>
      <c r="LWC41" s="227"/>
      <c r="LWD41" s="228"/>
      <c r="LWE41" s="227"/>
      <c r="LWF41" s="228"/>
      <c r="LWG41" s="227"/>
      <c r="LWH41" s="228"/>
      <c r="LWI41" s="227"/>
      <c r="LWJ41" s="228"/>
      <c r="LWK41" s="227"/>
      <c r="LWL41" s="228"/>
      <c r="LWM41" s="227"/>
      <c r="LWN41" s="228"/>
      <c r="LWO41" s="227"/>
      <c r="LWP41" s="228"/>
      <c r="LWQ41" s="227"/>
      <c r="LWR41" s="228"/>
      <c r="LWS41" s="227"/>
      <c r="LWT41" s="228"/>
      <c r="LWU41" s="227"/>
      <c r="LWV41" s="228"/>
      <c r="LWW41" s="227"/>
      <c r="LWX41" s="228"/>
      <c r="LWY41" s="227"/>
      <c r="LWZ41" s="228"/>
      <c r="LXA41" s="227"/>
      <c r="LXB41" s="228"/>
      <c r="LXC41" s="227"/>
      <c r="LXD41" s="228"/>
      <c r="LXE41" s="227"/>
      <c r="LXF41" s="228"/>
      <c r="LXG41" s="227"/>
      <c r="LXH41" s="228"/>
      <c r="LXI41" s="227"/>
      <c r="LXJ41" s="228"/>
      <c r="LXK41" s="227"/>
      <c r="LXL41" s="228"/>
      <c r="LXM41" s="227"/>
      <c r="LXN41" s="228"/>
      <c r="LXO41" s="227"/>
      <c r="LXP41" s="228"/>
      <c r="LXQ41" s="227"/>
      <c r="LXR41" s="228"/>
      <c r="LXS41" s="227"/>
      <c r="LXT41" s="228"/>
      <c r="LXU41" s="227"/>
      <c r="LXV41" s="228"/>
      <c r="LXW41" s="227"/>
      <c r="LXX41" s="228"/>
      <c r="LXY41" s="227"/>
      <c r="LXZ41" s="228"/>
      <c r="LYA41" s="227"/>
      <c r="LYB41" s="228"/>
      <c r="LYC41" s="227"/>
      <c r="LYD41" s="228"/>
      <c r="LYE41" s="227"/>
      <c r="LYF41" s="228"/>
      <c r="LYG41" s="227"/>
      <c r="LYH41" s="228"/>
      <c r="LYI41" s="227"/>
      <c r="LYJ41" s="228"/>
      <c r="LYK41" s="227"/>
      <c r="LYL41" s="228"/>
      <c r="LYM41" s="227"/>
      <c r="LYN41" s="228"/>
      <c r="LYO41" s="227"/>
      <c r="LYP41" s="228"/>
      <c r="LYQ41" s="227"/>
      <c r="LYR41" s="228"/>
      <c r="LYS41" s="227"/>
      <c r="LYT41" s="228"/>
      <c r="LYU41" s="227"/>
      <c r="LYV41" s="228"/>
      <c r="LYW41" s="227"/>
      <c r="LYX41" s="228"/>
      <c r="LYY41" s="227"/>
      <c r="LYZ41" s="228"/>
      <c r="LZA41" s="227"/>
      <c r="LZB41" s="228"/>
      <c r="LZC41" s="227"/>
      <c r="LZD41" s="228"/>
      <c r="LZE41" s="227"/>
      <c r="LZF41" s="228"/>
      <c r="LZG41" s="227"/>
      <c r="LZH41" s="228"/>
      <c r="LZI41" s="227"/>
      <c r="LZJ41" s="228"/>
      <c r="LZK41" s="227"/>
      <c r="LZL41" s="228"/>
      <c r="LZM41" s="227"/>
      <c r="LZN41" s="228"/>
      <c r="LZO41" s="227"/>
      <c r="LZP41" s="228"/>
      <c r="LZQ41" s="227"/>
      <c r="LZR41" s="228"/>
      <c r="LZS41" s="227"/>
      <c r="LZT41" s="228"/>
      <c r="LZU41" s="227"/>
      <c r="LZV41" s="228"/>
      <c r="LZW41" s="227"/>
      <c r="LZX41" s="228"/>
      <c r="LZY41" s="227"/>
      <c r="LZZ41" s="228"/>
      <c r="MAA41" s="227"/>
      <c r="MAB41" s="228"/>
      <c r="MAC41" s="227"/>
      <c r="MAD41" s="228"/>
      <c r="MAE41" s="227"/>
      <c r="MAF41" s="228"/>
      <c r="MAG41" s="227"/>
      <c r="MAH41" s="228"/>
      <c r="MAI41" s="227"/>
      <c r="MAJ41" s="228"/>
      <c r="MAK41" s="227"/>
      <c r="MAL41" s="228"/>
      <c r="MAM41" s="227"/>
      <c r="MAN41" s="228"/>
      <c r="MAO41" s="227"/>
      <c r="MAP41" s="228"/>
      <c r="MAQ41" s="227"/>
      <c r="MAR41" s="228"/>
      <c r="MAS41" s="227"/>
      <c r="MAT41" s="228"/>
      <c r="MAU41" s="227"/>
      <c r="MAV41" s="228"/>
      <c r="MAW41" s="227"/>
      <c r="MAX41" s="228"/>
      <c r="MAY41" s="227"/>
      <c r="MAZ41" s="228"/>
      <c r="MBA41" s="227"/>
      <c r="MBB41" s="228"/>
      <c r="MBC41" s="227"/>
      <c r="MBD41" s="228"/>
      <c r="MBE41" s="227"/>
      <c r="MBF41" s="228"/>
      <c r="MBG41" s="227"/>
      <c r="MBH41" s="228"/>
      <c r="MBI41" s="227"/>
      <c r="MBJ41" s="228"/>
      <c r="MBK41" s="227"/>
      <c r="MBL41" s="228"/>
      <c r="MBM41" s="227"/>
      <c r="MBN41" s="228"/>
      <c r="MBO41" s="227"/>
      <c r="MBP41" s="228"/>
      <c r="MBQ41" s="227"/>
      <c r="MBR41" s="228"/>
      <c r="MBS41" s="227"/>
      <c r="MBT41" s="228"/>
      <c r="MBU41" s="227"/>
      <c r="MBV41" s="228"/>
      <c r="MBW41" s="227"/>
      <c r="MBX41" s="228"/>
      <c r="MBY41" s="227"/>
      <c r="MBZ41" s="228"/>
      <c r="MCA41" s="227"/>
      <c r="MCB41" s="228"/>
      <c r="MCC41" s="227"/>
      <c r="MCD41" s="228"/>
      <c r="MCE41" s="227"/>
      <c r="MCF41" s="228"/>
      <c r="MCG41" s="227"/>
      <c r="MCH41" s="228"/>
      <c r="MCI41" s="227"/>
      <c r="MCJ41" s="228"/>
      <c r="MCK41" s="227"/>
      <c r="MCL41" s="228"/>
      <c r="MCM41" s="227"/>
      <c r="MCN41" s="228"/>
      <c r="MCO41" s="227"/>
      <c r="MCP41" s="228"/>
      <c r="MCQ41" s="227"/>
      <c r="MCR41" s="228"/>
      <c r="MCS41" s="227"/>
      <c r="MCT41" s="228"/>
      <c r="MCU41" s="227"/>
      <c r="MCV41" s="228"/>
      <c r="MCW41" s="227"/>
      <c r="MCX41" s="228"/>
      <c r="MCY41" s="227"/>
      <c r="MCZ41" s="228"/>
      <c r="MDA41" s="227"/>
      <c r="MDB41" s="228"/>
      <c r="MDC41" s="227"/>
      <c r="MDD41" s="228"/>
      <c r="MDE41" s="227"/>
      <c r="MDF41" s="228"/>
      <c r="MDG41" s="227"/>
      <c r="MDH41" s="228"/>
      <c r="MDI41" s="227"/>
      <c r="MDJ41" s="228"/>
      <c r="MDK41" s="227"/>
      <c r="MDL41" s="228"/>
      <c r="MDM41" s="227"/>
      <c r="MDN41" s="228"/>
      <c r="MDO41" s="227"/>
      <c r="MDP41" s="228"/>
      <c r="MDQ41" s="227"/>
      <c r="MDR41" s="228"/>
      <c r="MDS41" s="227"/>
      <c r="MDT41" s="228"/>
      <c r="MDU41" s="227"/>
      <c r="MDV41" s="228"/>
      <c r="MDW41" s="227"/>
      <c r="MDX41" s="228"/>
      <c r="MDY41" s="227"/>
      <c r="MDZ41" s="228"/>
      <c r="MEA41" s="227"/>
      <c r="MEB41" s="228"/>
      <c r="MEC41" s="227"/>
      <c r="MED41" s="228"/>
      <c r="MEE41" s="227"/>
      <c r="MEF41" s="228"/>
      <c r="MEG41" s="227"/>
      <c r="MEH41" s="228"/>
      <c r="MEI41" s="227"/>
      <c r="MEJ41" s="228"/>
      <c r="MEK41" s="227"/>
      <c r="MEL41" s="228"/>
      <c r="MEM41" s="227"/>
      <c r="MEN41" s="228"/>
      <c r="MEO41" s="227"/>
      <c r="MEP41" s="228"/>
      <c r="MEQ41" s="227"/>
      <c r="MER41" s="228"/>
      <c r="MES41" s="227"/>
      <c r="MET41" s="228"/>
      <c r="MEU41" s="227"/>
      <c r="MEV41" s="228"/>
      <c r="MEW41" s="227"/>
      <c r="MEX41" s="228"/>
      <c r="MEY41" s="227"/>
      <c r="MEZ41" s="228"/>
      <c r="MFA41" s="227"/>
      <c r="MFB41" s="228"/>
      <c r="MFC41" s="227"/>
      <c r="MFD41" s="228"/>
      <c r="MFE41" s="227"/>
      <c r="MFF41" s="228"/>
      <c r="MFG41" s="227"/>
      <c r="MFH41" s="228"/>
      <c r="MFI41" s="227"/>
      <c r="MFJ41" s="228"/>
      <c r="MFK41" s="227"/>
      <c r="MFL41" s="228"/>
      <c r="MFM41" s="227"/>
      <c r="MFN41" s="228"/>
      <c r="MFO41" s="227"/>
      <c r="MFP41" s="228"/>
      <c r="MFQ41" s="227"/>
      <c r="MFR41" s="228"/>
      <c r="MFS41" s="227"/>
      <c r="MFT41" s="228"/>
      <c r="MFU41" s="227"/>
      <c r="MFV41" s="228"/>
      <c r="MFW41" s="227"/>
      <c r="MFX41" s="228"/>
      <c r="MFY41" s="227"/>
      <c r="MFZ41" s="228"/>
      <c r="MGA41" s="227"/>
      <c r="MGB41" s="228"/>
      <c r="MGC41" s="227"/>
      <c r="MGD41" s="228"/>
      <c r="MGE41" s="227"/>
      <c r="MGF41" s="228"/>
      <c r="MGG41" s="227"/>
      <c r="MGH41" s="228"/>
      <c r="MGI41" s="227"/>
      <c r="MGJ41" s="228"/>
      <c r="MGK41" s="227"/>
      <c r="MGL41" s="228"/>
      <c r="MGM41" s="227"/>
      <c r="MGN41" s="228"/>
      <c r="MGO41" s="227"/>
      <c r="MGP41" s="228"/>
      <c r="MGQ41" s="227"/>
      <c r="MGR41" s="228"/>
      <c r="MGS41" s="227"/>
      <c r="MGT41" s="228"/>
      <c r="MGU41" s="227"/>
      <c r="MGV41" s="228"/>
      <c r="MGW41" s="227"/>
      <c r="MGX41" s="228"/>
      <c r="MGY41" s="227"/>
      <c r="MGZ41" s="228"/>
      <c r="MHA41" s="227"/>
      <c r="MHB41" s="228"/>
      <c r="MHC41" s="227"/>
      <c r="MHD41" s="228"/>
      <c r="MHE41" s="227"/>
      <c r="MHF41" s="228"/>
      <c r="MHG41" s="227"/>
      <c r="MHH41" s="228"/>
      <c r="MHI41" s="227"/>
      <c r="MHJ41" s="228"/>
      <c r="MHK41" s="227"/>
      <c r="MHL41" s="228"/>
      <c r="MHM41" s="227"/>
      <c r="MHN41" s="228"/>
      <c r="MHO41" s="227"/>
      <c r="MHP41" s="228"/>
      <c r="MHQ41" s="227"/>
      <c r="MHR41" s="228"/>
      <c r="MHS41" s="227"/>
      <c r="MHT41" s="228"/>
      <c r="MHU41" s="227"/>
      <c r="MHV41" s="228"/>
      <c r="MHW41" s="227"/>
      <c r="MHX41" s="228"/>
      <c r="MHY41" s="227"/>
      <c r="MHZ41" s="228"/>
      <c r="MIA41" s="227"/>
      <c r="MIB41" s="228"/>
      <c r="MIC41" s="227"/>
      <c r="MID41" s="228"/>
      <c r="MIE41" s="227"/>
      <c r="MIF41" s="228"/>
      <c r="MIG41" s="227"/>
      <c r="MIH41" s="228"/>
      <c r="MII41" s="227"/>
      <c r="MIJ41" s="228"/>
      <c r="MIK41" s="227"/>
      <c r="MIL41" s="228"/>
      <c r="MIM41" s="227"/>
      <c r="MIN41" s="228"/>
      <c r="MIO41" s="227"/>
      <c r="MIP41" s="228"/>
      <c r="MIQ41" s="227"/>
      <c r="MIR41" s="228"/>
      <c r="MIS41" s="227"/>
      <c r="MIT41" s="228"/>
      <c r="MIU41" s="227"/>
      <c r="MIV41" s="228"/>
      <c r="MIW41" s="227"/>
      <c r="MIX41" s="228"/>
      <c r="MIY41" s="227"/>
      <c r="MIZ41" s="228"/>
      <c r="MJA41" s="227"/>
      <c r="MJB41" s="228"/>
      <c r="MJC41" s="227"/>
      <c r="MJD41" s="228"/>
      <c r="MJE41" s="227"/>
      <c r="MJF41" s="228"/>
      <c r="MJG41" s="227"/>
      <c r="MJH41" s="228"/>
      <c r="MJI41" s="227"/>
      <c r="MJJ41" s="228"/>
      <c r="MJK41" s="227"/>
      <c r="MJL41" s="228"/>
      <c r="MJM41" s="227"/>
      <c r="MJN41" s="228"/>
      <c r="MJO41" s="227"/>
      <c r="MJP41" s="228"/>
      <c r="MJQ41" s="227"/>
      <c r="MJR41" s="228"/>
      <c r="MJS41" s="227"/>
      <c r="MJT41" s="228"/>
      <c r="MJU41" s="227"/>
      <c r="MJV41" s="228"/>
      <c r="MJW41" s="227"/>
      <c r="MJX41" s="228"/>
      <c r="MJY41" s="227"/>
      <c r="MJZ41" s="228"/>
      <c r="MKA41" s="227"/>
      <c r="MKB41" s="228"/>
      <c r="MKC41" s="227"/>
      <c r="MKD41" s="228"/>
      <c r="MKE41" s="227"/>
      <c r="MKF41" s="228"/>
      <c r="MKG41" s="227"/>
      <c r="MKH41" s="228"/>
      <c r="MKI41" s="227"/>
      <c r="MKJ41" s="228"/>
      <c r="MKK41" s="227"/>
      <c r="MKL41" s="228"/>
      <c r="MKM41" s="227"/>
      <c r="MKN41" s="228"/>
      <c r="MKO41" s="227"/>
      <c r="MKP41" s="228"/>
      <c r="MKQ41" s="227"/>
      <c r="MKR41" s="228"/>
      <c r="MKS41" s="227"/>
      <c r="MKT41" s="228"/>
      <c r="MKU41" s="227"/>
      <c r="MKV41" s="228"/>
      <c r="MKW41" s="227"/>
      <c r="MKX41" s="228"/>
      <c r="MKY41" s="227"/>
      <c r="MKZ41" s="228"/>
      <c r="MLA41" s="227"/>
      <c r="MLB41" s="228"/>
      <c r="MLC41" s="227"/>
      <c r="MLD41" s="228"/>
      <c r="MLE41" s="227"/>
      <c r="MLF41" s="228"/>
      <c r="MLG41" s="227"/>
      <c r="MLH41" s="228"/>
      <c r="MLI41" s="227"/>
      <c r="MLJ41" s="228"/>
      <c r="MLK41" s="227"/>
      <c r="MLL41" s="228"/>
      <c r="MLM41" s="227"/>
      <c r="MLN41" s="228"/>
      <c r="MLO41" s="227"/>
      <c r="MLP41" s="228"/>
      <c r="MLQ41" s="227"/>
      <c r="MLR41" s="228"/>
      <c r="MLS41" s="227"/>
      <c r="MLT41" s="228"/>
      <c r="MLU41" s="227"/>
      <c r="MLV41" s="228"/>
      <c r="MLW41" s="227"/>
      <c r="MLX41" s="228"/>
      <c r="MLY41" s="227"/>
      <c r="MLZ41" s="228"/>
      <c r="MMA41" s="227"/>
      <c r="MMB41" s="228"/>
      <c r="MMC41" s="227"/>
      <c r="MMD41" s="228"/>
      <c r="MME41" s="227"/>
      <c r="MMF41" s="228"/>
      <c r="MMG41" s="227"/>
      <c r="MMH41" s="228"/>
      <c r="MMI41" s="227"/>
      <c r="MMJ41" s="228"/>
      <c r="MMK41" s="227"/>
      <c r="MML41" s="228"/>
      <c r="MMM41" s="227"/>
      <c r="MMN41" s="228"/>
      <c r="MMO41" s="227"/>
      <c r="MMP41" s="228"/>
      <c r="MMQ41" s="227"/>
      <c r="MMR41" s="228"/>
      <c r="MMS41" s="227"/>
      <c r="MMT41" s="228"/>
      <c r="MMU41" s="227"/>
      <c r="MMV41" s="228"/>
      <c r="MMW41" s="227"/>
      <c r="MMX41" s="228"/>
      <c r="MMY41" s="227"/>
      <c r="MMZ41" s="228"/>
      <c r="MNA41" s="227"/>
      <c r="MNB41" s="228"/>
      <c r="MNC41" s="227"/>
      <c r="MND41" s="228"/>
      <c r="MNE41" s="227"/>
      <c r="MNF41" s="228"/>
      <c r="MNG41" s="227"/>
      <c r="MNH41" s="228"/>
      <c r="MNI41" s="227"/>
      <c r="MNJ41" s="228"/>
      <c r="MNK41" s="227"/>
      <c r="MNL41" s="228"/>
      <c r="MNM41" s="227"/>
      <c r="MNN41" s="228"/>
      <c r="MNO41" s="227"/>
      <c r="MNP41" s="228"/>
      <c r="MNQ41" s="227"/>
      <c r="MNR41" s="228"/>
      <c r="MNS41" s="227"/>
      <c r="MNT41" s="228"/>
      <c r="MNU41" s="227"/>
      <c r="MNV41" s="228"/>
      <c r="MNW41" s="227"/>
      <c r="MNX41" s="228"/>
      <c r="MNY41" s="227"/>
      <c r="MNZ41" s="228"/>
      <c r="MOA41" s="227"/>
      <c r="MOB41" s="228"/>
      <c r="MOC41" s="227"/>
      <c r="MOD41" s="228"/>
      <c r="MOE41" s="227"/>
      <c r="MOF41" s="228"/>
      <c r="MOG41" s="227"/>
      <c r="MOH41" s="228"/>
      <c r="MOI41" s="227"/>
      <c r="MOJ41" s="228"/>
      <c r="MOK41" s="227"/>
      <c r="MOL41" s="228"/>
      <c r="MOM41" s="227"/>
      <c r="MON41" s="228"/>
      <c r="MOO41" s="227"/>
      <c r="MOP41" s="228"/>
      <c r="MOQ41" s="227"/>
      <c r="MOR41" s="228"/>
      <c r="MOS41" s="227"/>
      <c r="MOT41" s="228"/>
      <c r="MOU41" s="227"/>
      <c r="MOV41" s="228"/>
      <c r="MOW41" s="227"/>
      <c r="MOX41" s="228"/>
      <c r="MOY41" s="227"/>
      <c r="MOZ41" s="228"/>
      <c r="MPA41" s="227"/>
      <c r="MPB41" s="228"/>
      <c r="MPC41" s="227"/>
      <c r="MPD41" s="228"/>
      <c r="MPE41" s="227"/>
      <c r="MPF41" s="228"/>
      <c r="MPG41" s="227"/>
      <c r="MPH41" s="228"/>
      <c r="MPI41" s="227"/>
      <c r="MPJ41" s="228"/>
      <c r="MPK41" s="227"/>
      <c r="MPL41" s="228"/>
      <c r="MPM41" s="227"/>
      <c r="MPN41" s="228"/>
      <c r="MPO41" s="227"/>
      <c r="MPP41" s="228"/>
      <c r="MPQ41" s="227"/>
      <c r="MPR41" s="228"/>
      <c r="MPS41" s="227"/>
      <c r="MPT41" s="228"/>
      <c r="MPU41" s="227"/>
      <c r="MPV41" s="228"/>
      <c r="MPW41" s="227"/>
      <c r="MPX41" s="228"/>
      <c r="MPY41" s="227"/>
      <c r="MPZ41" s="228"/>
      <c r="MQA41" s="227"/>
      <c r="MQB41" s="228"/>
      <c r="MQC41" s="227"/>
      <c r="MQD41" s="228"/>
      <c r="MQE41" s="227"/>
      <c r="MQF41" s="228"/>
      <c r="MQG41" s="227"/>
      <c r="MQH41" s="228"/>
      <c r="MQI41" s="227"/>
      <c r="MQJ41" s="228"/>
      <c r="MQK41" s="227"/>
      <c r="MQL41" s="228"/>
      <c r="MQM41" s="227"/>
      <c r="MQN41" s="228"/>
      <c r="MQO41" s="227"/>
      <c r="MQP41" s="228"/>
      <c r="MQQ41" s="227"/>
      <c r="MQR41" s="228"/>
      <c r="MQS41" s="227"/>
      <c r="MQT41" s="228"/>
      <c r="MQU41" s="227"/>
      <c r="MQV41" s="228"/>
      <c r="MQW41" s="227"/>
      <c r="MQX41" s="228"/>
      <c r="MQY41" s="227"/>
      <c r="MQZ41" s="228"/>
      <c r="MRA41" s="227"/>
      <c r="MRB41" s="228"/>
      <c r="MRC41" s="227"/>
      <c r="MRD41" s="228"/>
      <c r="MRE41" s="227"/>
      <c r="MRF41" s="228"/>
      <c r="MRG41" s="227"/>
      <c r="MRH41" s="228"/>
      <c r="MRI41" s="227"/>
      <c r="MRJ41" s="228"/>
      <c r="MRK41" s="227"/>
      <c r="MRL41" s="228"/>
      <c r="MRM41" s="227"/>
      <c r="MRN41" s="228"/>
      <c r="MRO41" s="227"/>
      <c r="MRP41" s="228"/>
      <c r="MRQ41" s="227"/>
      <c r="MRR41" s="228"/>
      <c r="MRS41" s="227"/>
      <c r="MRT41" s="228"/>
      <c r="MRU41" s="227"/>
      <c r="MRV41" s="228"/>
      <c r="MRW41" s="227"/>
      <c r="MRX41" s="228"/>
      <c r="MRY41" s="227"/>
      <c r="MRZ41" s="228"/>
      <c r="MSA41" s="227"/>
      <c r="MSB41" s="228"/>
      <c r="MSC41" s="227"/>
      <c r="MSD41" s="228"/>
      <c r="MSE41" s="227"/>
      <c r="MSF41" s="228"/>
      <c r="MSG41" s="227"/>
      <c r="MSH41" s="228"/>
      <c r="MSI41" s="227"/>
      <c r="MSJ41" s="228"/>
      <c r="MSK41" s="227"/>
      <c r="MSL41" s="228"/>
      <c r="MSM41" s="227"/>
      <c r="MSN41" s="228"/>
      <c r="MSO41" s="227"/>
      <c r="MSP41" s="228"/>
      <c r="MSQ41" s="227"/>
      <c r="MSR41" s="228"/>
      <c r="MSS41" s="227"/>
      <c r="MST41" s="228"/>
      <c r="MSU41" s="227"/>
      <c r="MSV41" s="228"/>
      <c r="MSW41" s="227"/>
      <c r="MSX41" s="228"/>
      <c r="MSY41" s="227"/>
      <c r="MSZ41" s="228"/>
      <c r="MTA41" s="227"/>
      <c r="MTB41" s="228"/>
      <c r="MTC41" s="227"/>
      <c r="MTD41" s="228"/>
      <c r="MTE41" s="227"/>
      <c r="MTF41" s="228"/>
      <c r="MTG41" s="227"/>
      <c r="MTH41" s="228"/>
      <c r="MTI41" s="227"/>
      <c r="MTJ41" s="228"/>
      <c r="MTK41" s="227"/>
      <c r="MTL41" s="228"/>
      <c r="MTM41" s="227"/>
      <c r="MTN41" s="228"/>
      <c r="MTO41" s="227"/>
      <c r="MTP41" s="228"/>
      <c r="MTQ41" s="227"/>
      <c r="MTR41" s="228"/>
      <c r="MTS41" s="227"/>
      <c r="MTT41" s="228"/>
      <c r="MTU41" s="227"/>
      <c r="MTV41" s="228"/>
      <c r="MTW41" s="227"/>
      <c r="MTX41" s="228"/>
      <c r="MTY41" s="227"/>
      <c r="MTZ41" s="228"/>
      <c r="MUA41" s="227"/>
      <c r="MUB41" s="228"/>
      <c r="MUC41" s="227"/>
      <c r="MUD41" s="228"/>
      <c r="MUE41" s="227"/>
      <c r="MUF41" s="228"/>
      <c r="MUG41" s="227"/>
      <c r="MUH41" s="228"/>
      <c r="MUI41" s="227"/>
      <c r="MUJ41" s="228"/>
      <c r="MUK41" s="227"/>
      <c r="MUL41" s="228"/>
      <c r="MUM41" s="227"/>
      <c r="MUN41" s="228"/>
      <c r="MUO41" s="227"/>
      <c r="MUP41" s="228"/>
      <c r="MUQ41" s="227"/>
      <c r="MUR41" s="228"/>
      <c r="MUS41" s="227"/>
      <c r="MUT41" s="228"/>
      <c r="MUU41" s="227"/>
      <c r="MUV41" s="228"/>
      <c r="MUW41" s="227"/>
      <c r="MUX41" s="228"/>
      <c r="MUY41" s="227"/>
      <c r="MUZ41" s="228"/>
      <c r="MVA41" s="227"/>
      <c r="MVB41" s="228"/>
      <c r="MVC41" s="227"/>
      <c r="MVD41" s="228"/>
      <c r="MVE41" s="227"/>
      <c r="MVF41" s="228"/>
      <c r="MVG41" s="227"/>
      <c r="MVH41" s="228"/>
      <c r="MVI41" s="227"/>
      <c r="MVJ41" s="228"/>
      <c r="MVK41" s="227"/>
      <c r="MVL41" s="228"/>
      <c r="MVM41" s="227"/>
      <c r="MVN41" s="228"/>
      <c r="MVO41" s="227"/>
      <c r="MVP41" s="228"/>
      <c r="MVQ41" s="227"/>
      <c r="MVR41" s="228"/>
      <c r="MVS41" s="227"/>
      <c r="MVT41" s="228"/>
      <c r="MVU41" s="227"/>
      <c r="MVV41" s="228"/>
      <c r="MVW41" s="227"/>
      <c r="MVX41" s="228"/>
      <c r="MVY41" s="227"/>
      <c r="MVZ41" s="228"/>
      <c r="MWA41" s="227"/>
      <c r="MWB41" s="228"/>
      <c r="MWC41" s="227"/>
      <c r="MWD41" s="228"/>
      <c r="MWE41" s="227"/>
      <c r="MWF41" s="228"/>
      <c r="MWG41" s="227"/>
      <c r="MWH41" s="228"/>
      <c r="MWI41" s="227"/>
      <c r="MWJ41" s="228"/>
      <c r="MWK41" s="227"/>
      <c r="MWL41" s="228"/>
      <c r="MWM41" s="227"/>
      <c r="MWN41" s="228"/>
      <c r="MWO41" s="227"/>
      <c r="MWP41" s="228"/>
      <c r="MWQ41" s="227"/>
      <c r="MWR41" s="228"/>
      <c r="MWS41" s="227"/>
      <c r="MWT41" s="228"/>
      <c r="MWU41" s="227"/>
      <c r="MWV41" s="228"/>
      <c r="MWW41" s="227"/>
      <c r="MWX41" s="228"/>
      <c r="MWY41" s="227"/>
      <c r="MWZ41" s="228"/>
      <c r="MXA41" s="227"/>
      <c r="MXB41" s="228"/>
      <c r="MXC41" s="227"/>
      <c r="MXD41" s="228"/>
      <c r="MXE41" s="227"/>
      <c r="MXF41" s="228"/>
      <c r="MXG41" s="227"/>
      <c r="MXH41" s="228"/>
      <c r="MXI41" s="227"/>
      <c r="MXJ41" s="228"/>
      <c r="MXK41" s="227"/>
      <c r="MXL41" s="228"/>
      <c r="MXM41" s="227"/>
      <c r="MXN41" s="228"/>
      <c r="MXO41" s="227"/>
      <c r="MXP41" s="228"/>
      <c r="MXQ41" s="227"/>
      <c r="MXR41" s="228"/>
      <c r="MXS41" s="227"/>
      <c r="MXT41" s="228"/>
      <c r="MXU41" s="227"/>
      <c r="MXV41" s="228"/>
      <c r="MXW41" s="227"/>
      <c r="MXX41" s="228"/>
      <c r="MXY41" s="227"/>
      <c r="MXZ41" s="228"/>
      <c r="MYA41" s="227"/>
      <c r="MYB41" s="228"/>
      <c r="MYC41" s="227"/>
      <c r="MYD41" s="228"/>
      <c r="MYE41" s="227"/>
      <c r="MYF41" s="228"/>
      <c r="MYG41" s="227"/>
      <c r="MYH41" s="228"/>
      <c r="MYI41" s="227"/>
      <c r="MYJ41" s="228"/>
      <c r="MYK41" s="227"/>
      <c r="MYL41" s="228"/>
      <c r="MYM41" s="227"/>
      <c r="MYN41" s="228"/>
      <c r="MYO41" s="227"/>
      <c r="MYP41" s="228"/>
      <c r="MYQ41" s="227"/>
      <c r="MYR41" s="228"/>
      <c r="MYS41" s="227"/>
      <c r="MYT41" s="228"/>
      <c r="MYU41" s="227"/>
      <c r="MYV41" s="228"/>
      <c r="MYW41" s="227"/>
      <c r="MYX41" s="228"/>
      <c r="MYY41" s="227"/>
      <c r="MYZ41" s="228"/>
      <c r="MZA41" s="227"/>
      <c r="MZB41" s="228"/>
      <c r="MZC41" s="227"/>
      <c r="MZD41" s="228"/>
      <c r="MZE41" s="227"/>
      <c r="MZF41" s="228"/>
      <c r="MZG41" s="227"/>
      <c r="MZH41" s="228"/>
      <c r="MZI41" s="227"/>
      <c r="MZJ41" s="228"/>
      <c r="MZK41" s="227"/>
      <c r="MZL41" s="228"/>
      <c r="MZM41" s="227"/>
      <c r="MZN41" s="228"/>
      <c r="MZO41" s="227"/>
      <c r="MZP41" s="228"/>
      <c r="MZQ41" s="227"/>
      <c r="MZR41" s="228"/>
      <c r="MZS41" s="227"/>
      <c r="MZT41" s="228"/>
      <c r="MZU41" s="227"/>
      <c r="MZV41" s="228"/>
      <c r="MZW41" s="227"/>
      <c r="MZX41" s="228"/>
      <c r="MZY41" s="227"/>
      <c r="MZZ41" s="228"/>
      <c r="NAA41" s="227"/>
      <c r="NAB41" s="228"/>
      <c r="NAC41" s="227"/>
      <c r="NAD41" s="228"/>
      <c r="NAE41" s="227"/>
      <c r="NAF41" s="228"/>
      <c r="NAG41" s="227"/>
      <c r="NAH41" s="228"/>
      <c r="NAI41" s="227"/>
      <c r="NAJ41" s="228"/>
      <c r="NAK41" s="227"/>
      <c r="NAL41" s="228"/>
      <c r="NAM41" s="227"/>
      <c r="NAN41" s="228"/>
      <c r="NAO41" s="227"/>
      <c r="NAP41" s="228"/>
      <c r="NAQ41" s="227"/>
      <c r="NAR41" s="228"/>
      <c r="NAS41" s="227"/>
      <c r="NAT41" s="228"/>
      <c r="NAU41" s="227"/>
      <c r="NAV41" s="228"/>
      <c r="NAW41" s="227"/>
      <c r="NAX41" s="228"/>
      <c r="NAY41" s="227"/>
      <c r="NAZ41" s="228"/>
      <c r="NBA41" s="227"/>
      <c r="NBB41" s="228"/>
      <c r="NBC41" s="227"/>
      <c r="NBD41" s="228"/>
      <c r="NBE41" s="227"/>
      <c r="NBF41" s="228"/>
      <c r="NBG41" s="227"/>
      <c r="NBH41" s="228"/>
      <c r="NBI41" s="227"/>
      <c r="NBJ41" s="228"/>
      <c r="NBK41" s="227"/>
      <c r="NBL41" s="228"/>
      <c r="NBM41" s="227"/>
      <c r="NBN41" s="228"/>
      <c r="NBO41" s="227"/>
      <c r="NBP41" s="228"/>
      <c r="NBQ41" s="227"/>
      <c r="NBR41" s="228"/>
      <c r="NBS41" s="227"/>
      <c r="NBT41" s="228"/>
      <c r="NBU41" s="227"/>
      <c r="NBV41" s="228"/>
      <c r="NBW41" s="227"/>
      <c r="NBX41" s="228"/>
      <c r="NBY41" s="227"/>
      <c r="NBZ41" s="228"/>
      <c r="NCA41" s="227"/>
      <c r="NCB41" s="228"/>
      <c r="NCC41" s="227"/>
      <c r="NCD41" s="228"/>
      <c r="NCE41" s="227"/>
      <c r="NCF41" s="228"/>
      <c r="NCG41" s="227"/>
      <c r="NCH41" s="228"/>
      <c r="NCI41" s="227"/>
      <c r="NCJ41" s="228"/>
      <c r="NCK41" s="227"/>
      <c r="NCL41" s="228"/>
      <c r="NCM41" s="227"/>
      <c r="NCN41" s="228"/>
      <c r="NCO41" s="227"/>
      <c r="NCP41" s="228"/>
      <c r="NCQ41" s="227"/>
      <c r="NCR41" s="228"/>
      <c r="NCS41" s="227"/>
      <c r="NCT41" s="228"/>
      <c r="NCU41" s="227"/>
      <c r="NCV41" s="228"/>
      <c r="NCW41" s="227"/>
      <c r="NCX41" s="228"/>
      <c r="NCY41" s="227"/>
      <c r="NCZ41" s="228"/>
      <c r="NDA41" s="227"/>
      <c r="NDB41" s="228"/>
      <c r="NDC41" s="227"/>
      <c r="NDD41" s="228"/>
      <c r="NDE41" s="227"/>
      <c r="NDF41" s="228"/>
      <c r="NDG41" s="227"/>
      <c r="NDH41" s="228"/>
      <c r="NDI41" s="227"/>
      <c r="NDJ41" s="228"/>
      <c r="NDK41" s="227"/>
      <c r="NDL41" s="228"/>
      <c r="NDM41" s="227"/>
      <c r="NDN41" s="228"/>
      <c r="NDO41" s="227"/>
      <c r="NDP41" s="228"/>
      <c r="NDQ41" s="227"/>
      <c r="NDR41" s="228"/>
      <c r="NDS41" s="227"/>
      <c r="NDT41" s="228"/>
      <c r="NDU41" s="227"/>
      <c r="NDV41" s="228"/>
      <c r="NDW41" s="227"/>
      <c r="NDX41" s="228"/>
      <c r="NDY41" s="227"/>
      <c r="NDZ41" s="228"/>
      <c r="NEA41" s="227"/>
      <c r="NEB41" s="228"/>
      <c r="NEC41" s="227"/>
      <c r="NED41" s="228"/>
      <c r="NEE41" s="227"/>
      <c r="NEF41" s="228"/>
      <c r="NEG41" s="227"/>
      <c r="NEH41" s="228"/>
      <c r="NEI41" s="227"/>
      <c r="NEJ41" s="228"/>
      <c r="NEK41" s="227"/>
      <c r="NEL41" s="228"/>
      <c r="NEM41" s="227"/>
      <c r="NEN41" s="228"/>
      <c r="NEO41" s="227"/>
      <c r="NEP41" s="228"/>
      <c r="NEQ41" s="227"/>
      <c r="NER41" s="228"/>
      <c r="NES41" s="227"/>
      <c r="NET41" s="228"/>
      <c r="NEU41" s="227"/>
      <c r="NEV41" s="228"/>
      <c r="NEW41" s="227"/>
      <c r="NEX41" s="228"/>
      <c r="NEY41" s="227"/>
      <c r="NEZ41" s="228"/>
      <c r="NFA41" s="227"/>
      <c r="NFB41" s="228"/>
      <c r="NFC41" s="227"/>
      <c r="NFD41" s="228"/>
      <c r="NFE41" s="227"/>
      <c r="NFF41" s="228"/>
      <c r="NFG41" s="227"/>
      <c r="NFH41" s="228"/>
      <c r="NFI41" s="227"/>
      <c r="NFJ41" s="228"/>
      <c r="NFK41" s="227"/>
      <c r="NFL41" s="228"/>
      <c r="NFM41" s="227"/>
      <c r="NFN41" s="228"/>
      <c r="NFO41" s="227"/>
      <c r="NFP41" s="228"/>
      <c r="NFQ41" s="227"/>
      <c r="NFR41" s="228"/>
      <c r="NFS41" s="227"/>
      <c r="NFT41" s="228"/>
      <c r="NFU41" s="227"/>
      <c r="NFV41" s="228"/>
      <c r="NFW41" s="227"/>
      <c r="NFX41" s="228"/>
      <c r="NFY41" s="227"/>
      <c r="NFZ41" s="228"/>
      <c r="NGA41" s="227"/>
      <c r="NGB41" s="228"/>
      <c r="NGC41" s="227"/>
      <c r="NGD41" s="228"/>
      <c r="NGE41" s="227"/>
      <c r="NGF41" s="228"/>
      <c r="NGG41" s="227"/>
      <c r="NGH41" s="228"/>
      <c r="NGI41" s="227"/>
      <c r="NGJ41" s="228"/>
      <c r="NGK41" s="227"/>
      <c r="NGL41" s="228"/>
      <c r="NGM41" s="227"/>
      <c r="NGN41" s="228"/>
      <c r="NGO41" s="227"/>
      <c r="NGP41" s="228"/>
      <c r="NGQ41" s="227"/>
      <c r="NGR41" s="228"/>
      <c r="NGS41" s="227"/>
      <c r="NGT41" s="228"/>
      <c r="NGU41" s="227"/>
      <c r="NGV41" s="228"/>
      <c r="NGW41" s="227"/>
      <c r="NGX41" s="228"/>
      <c r="NGY41" s="227"/>
      <c r="NGZ41" s="228"/>
      <c r="NHA41" s="227"/>
      <c r="NHB41" s="228"/>
      <c r="NHC41" s="227"/>
      <c r="NHD41" s="228"/>
      <c r="NHE41" s="227"/>
      <c r="NHF41" s="228"/>
      <c r="NHG41" s="227"/>
      <c r="NHH41" s="228"/>
      <c r="NHI41" s="227"/>
      <c r="NHJ41" s="228"/>
      <c r="NHK41" s="227"/>
      <c r="NHL41" s="228"/>
      <c r="NHM41" s="227"/>
      <c r="NHN41" s="228"/>
      <c r="NHO41" s="227"/>
      <c r="NHP41" s="228"/>
      <c r="NHQ41" s="227"/>
      <c r="NHR41" s="228"/>
      <c r="NHS41" s="227"/>
      <c r="NHT41" s="228"/>
      <c r="NHU41" s="227"/>
      <c r="NHV41" s="228"/>
      <c r="NHW41" s="227"/>
      <c r="NHX41" s="228"/>
      <c r="NHY41" s="227"/>
      <c r="NHZ41" s="228"/>
      <c r="NIA41" s="227"/>
      <c r="NIB41" s="228"/>
      <c r="NIC41" s="227"/>
      <c r="NID41" s="228"/>
      <c r="NIE41" s="227"/>
      <c r="NIF41" s="228"/>
      <c r="NIG41" s="227"/>
      <c r="NIH41" s="228"/>
      <c r="NII41" s="227"/>
      <c r="NIJ41" s="228"/>
      <c r="NIK41" s="227"/>
      <c r="NIL41" s="228"/>
      <c r="NIM41" s="227"/>
      <c r="NIN41" s="228"/>
      <c r="NIO41" s="227"/>
      <c r="NIP41" s="228"/>
      <c r="NIQ41" s="227"/>
      <c r="NIR41" s="228"/>
      <c r="NIS41" s="227"/>
      <c r="NIT41" s="228"/>
      <c r="NIU41" s="227"/>
      <c r="NIV41" s="228"/>
      <c r="NIW41" s="227"/>
      <c r="NIX41" s="228"/>
      <c r="NIY41" s="227"/>
      <c r="NIZ41" s="228"/>
      <c r="NJA41" s="227"/>
      <c r="NJB41" s="228"/>
      <c r="NJC41" s="227"/>
      <c r="NJD41" s="228"/>
      <c r="NJE41" s="227"/>
      <c r="NJF41" s="228"/>
      <c r="NJG41" s="227"/>
      <c r="NJH41" s="228"/>
      <c r="NJI41" s="227"/>
      <c r="NJJ41" s="228"/>
      <c r="NJK41" s="227"/>
      <c r="NJL41" s="228"/>
      <c r="NJM41" s="227"/>
      <c r="NJN41" s="228"/>
      <c r="NJO41" s="227"/>
      <c r="NJP41" s="228"/>
      <c r="NJQ41" s="227"/>
      <c r="NJR41" s="228"/>
      <c r="NJS41" s="227"/>
      <c r="NJT41" s="228"/>
      <c r="NJU41" s="227"/>
      <c r="NJV41" s="228"/>
      <c r="NJW41" s="227"/>
      <c r="NJX41" s="228"/>
      <c r="NJY41" s="227"/>
      <c r="NJZ41" s="228"/>
      <c r="NKA41" s="227"/>
      <c r="NKB41" s="228"/>
      <c r="NKC41" s="227"/>
      <c r="NKD41" s="228"/>
      <c r="NKE41" s="227"/>
      <c r="NKF41" s="228"/>
      <c r="NKG41" s="227"/>
      <c r="NKH41" s="228"/>
      <c r="NKI41" s="227"/>
      <c r="NKJ41" s="228"/>
      <c r="NKK41" s="227"/>
      <c r="NKL41" s="228"/>
      <c r="NKM41" s="227"/>
      <c r="NKN41" s="228"/>
      <c r="NKO41" s="227"/>
      <c r="NKP41" s="228"/>
      <c r="NKQ41" s="227"/>
      <c r="NKR41" s="228"/>
      <c r="NKS41" s="227"/>
      <c r="NKT41" s="228"/>
      <c r="NKU41" s="227"/>
      <c r="NKV41" s="228"/>
      <c r="NKW41" s="227"/>
      <c r="NKX41" s="228"/>
      <c r="NKY41" s="227"/>
      <c r="NKZ41" s="228"/>
      <c r="NLA41" s="227"/>
      <c r="NLB41" s="228"/>
      <c r="NLC41" s="227"/>
      <c r="NLD41" s="228"/>
      <c r="NLE41" s="227"/>
      <c r="NLF41" s="228"/>
      <c r="NLG41" s="227"/>
      <c r="NLH41" s="228"/>
      <c r="NLI41" s="227"/>
      <c r="NLJ41" s="228"/>
      <c r="NLK41" s="227"/>
      <c r="NLL41" s="228"/>
      <c r="NLM41" s="227"/>
      <c r="NLN41" s="228"/>
      <c r="NLO41" s="227"/>
      <c r="NLP41" s="228"/>
      <c r="NLQ41" s="227"/>
      <c r="NLR41" s="228"/>
      <c r="NLS41" s="227"/>
      <c r="NLT41" s="228"/>
      <c r="NLU41" s="227"/>
      <c r="NLV41" s="228"/>
      <c r="NLW41" s="227"/>
      <c r="NLX41" s="228"/>
      <c r="NLY41" s="227"/>
      <c r="NLZ41" s="228"/>
      <c r="NMA41" s="227"/>
      <c r="NMB41" s="228"/>
      <c r="NMC41" s="227"/>
      <c r="NMD41" s="228"/>
      <c r="NME41" s="227"/>
      <c r="NMF41" s="228"/>
      <c r="NMG41" s="227"/>
      <c r="NMH41" s="228"/>
      <c r="NMI41" s="227"/>
      <c r="NMJ41" s="228"/>
      <c r="NMK41" s="227"/>
      <c r="NML41" s="228"/>
      <c r="NMM41" s="227"/>
      <c r="NMN41" s="228"/>
      <c r="NMO41" s="227"/>
      <c r="NMP41" s="228"/>
      <c r="NMQ41" s="227"/>
      <c r="NMR41" s="228"/>
      <c r="NMS41" s="227"/>
      <c r="NMT41" s="228"/>
      <c r="NMU41" s="227"/>
      <c r="NMV41" s="228"/>
      <c r="NMW41" s="227"/>
      <c r="NMX41" s="228"/>
      <c r="NMY41" s="227"/>
      <c r="NMZ41" s="228"/>
      <c r="NNA41" s="227"/>
      <c r="NNB41" s="228"/>
      <c r="NNC41" s="227"/>
      <c r="NND41" s="228"/>
      <c r="NNE41" s="227"/>
      <c r="NNF41" s="228"/>
      <c r="NNG41" s="227"/>
      <c r="NNH41" s="228"/>
      <c r="NNI41" s="227"/>
      <c r="NNJ41" s="228"/>
      <c r="NNK41" s="227"/>
      <c r="NNL41" s="228"/>
      <c r="NNM41" s="227"/>
      <c r="NNN41" s="228"/>
      <c r="NNO41" s="227"/>
      <c r="NNP41" s="228"/>
      <c r="NNQ41" s="227"/>
      <c r="NNR41" s="228"/>
      <c r="NNS41" s="227"/>
      <c r="NNT41" s="228"/>
      <c r="NNU41" s="227"/>
      <c r="NNV41" s="228"/>
      <c r="NNW41" s="227"/>
      <c r="NNX41" s="228"/>
      <c r="NNY41" s="227"/>
      <c r="NNZ41" s="228"/>
      <c r="NOA41" s="227"/>
      <c r="NOB41" s="228"/>
      <c r="NOC41" s="227"/>
      <c r="NOD41" s="228"/>
      <c r="NOE41" s="227"/>
      <c r="NOF41" s="228"/>
      <c r="NOG41" s="227"/>
      <c r="NOH41" s="228"/>
      <c r="NOI41" s="227"/>
      <c r="NOJ41" s="228"/>
      <c r="NOK41" s="227"/>
      <c r="NOL41" s="228"/>
      <c r="NOM41" s="227"/>
      <c r="NON41" s="228"/>
      <c r="NOO41" s="227"/>
      <c r="NOP41" s="228"/>
      <c r="NOQ41" s="227"/>
      <c r="NOR41" s="228"/>
      <c r="NOS41" s="227"/>
      <c r="NOT41" s="228"/>
      <c r="NOU41" s="227"/>
      <c r="NOV41" s="228"/>
      <c r="NOW41" s="227"/>
      <c r="NOX41" s="228"/>
      <c r="NOY41" s="227"/>
      <c r="NOZ41" s="228"/>
      <c r="NPA41" s="227"/>
      <c r="NPB41" s="228"/>
      <c r="NPC41" s="227"/>
      <c r="NPD41" s="228"/>
      <c r="NPE41" s="227"/>
      <c r="NPF41" s="228"/>
      <c r="NPG41" s="227"/>
      <c r="NPH41" s="228"/>
      <c r="NPI41" s="227"/>
      <c r="NPJ41" s="228"/>
      <c r="NPK41" s="227"/>
      <c r="NPL41" s="228"/>
      <c r="NPM41" s="227"/>
      <c r="NPN41" s="228"/>
      <c r="NPO41" s="227"/>
      <c r="NPP41" s="228"/>
      <c r="NPQ41" s="227"/>
      <c r="NPR41" s="228"/>
      <c r="NPS41" s="227"/>
      <c r="NPT41" s="228"/>
      <c r="NPU41" s="227"/>
      <c r="NPV41" s="228"/>
      <c r="NPW41" s="227"/>
      <c r="NPX41" s="228"/>
      <c r="NPY41" s="227"/>
      <c r="NPZ41" s="228"/>
      <c r="NQA41" s="227"/>
      <c r="NQB41" s="228"/>
      <c r="NQC41" s="227"/>
      <c r="NQD41" s="228"/>
      <c r="NQE41" s="227"/>
      <c r="NQF41" s="228"/>
      <c r="NQG41" s="227"/>
      <c r="NQH41" s="228"/>
      <c r="NQI41" s="227"/>
      <c r="NQJ41" s="228"/>
      <c r="NQK41" s="227"/>
      <c r="NQL41" s="228"/>
      <c r="NQM41" s="227"/>
      <c r="NQN41" s="228"/>
      <c r="NQO41" s="227"/>
      <c r="NQP41" s="228"/>
      <c r="NQQ41" s="227"/>
      <c r="NQR41" s="228"/>
      <c r="NQS41" s="227"/>
      <c r="NQT41" s="228"/>
      <c r="NQU41" s="227"/>
      <c r="NQV41" s="228"/>
      <c r="NQW41" s="227"/>
      <c r="NQX41" s="228"/>
      <c r="NQY41" s="227"/>
      <c r="NQZ41" s="228"/>
      <c r="NRA41" s="227"/>
      <c r="NRB41" s="228"/>
      <c r="NRC41" s="227"/>
      <c r="NRD41" s="228"/>
      <c r="NRE41" s="227"/>
      <c r="NRF41" s="228"/>
      <c r="NRG41" s="227"/>
      <c r="NRH41" s="228"/>
      <c r="NRI41" s="227"/>
      <c r="NRJ41" s="228"/>
      <c r="NRK41" s="227"/>
      <c r="NRL41" s="228"/>
      <c r="NRM41" s="227"/>
      <c r="NRN41" s="228"/>
      <c r="NRO41" s="227"/>
      <c r="NRP41" s="228"/>
      <c r="NRQ41" s="227"/>
      <c r="NRR41" s="228"/>
      <c r="NRS41" s="227"/>
      <c r="NRT41" s="228"/>
      <c r="NRU41" s="227"/>
      <c r="NRV41" s="228"/>
      <c r="NRW41" s="227"/>
      <c r="NRX41" s="228"/>
      <c r="NRY41" s="227"/>
      <c r="NRZ41" s="228"/>
      <c r="NSA41" s="227"/>
      <c r="NSB41" s="228"/>
      <c r="NSC41" s="227"/>
      <c r="NSD41" s="228"/>
      <c r="NSE41" s="227"/>
      <c r="NSF41" s="228"/>
      <c r="NSG41" s="227"/>
      <c r="NSH41" s="228"/>
      <c r="NSI41" s="227"/>
      <c r="NSJ41" s="228"/>
      <c r="NSK41" s="227"/>
      <c r="NSL41" s="228"/>
      <c r="NSM41" s="227"/>
      <c r="NSN41" s="228"/>
      <c r="NSO41" s="227"/>
      <c r="NSP41" s="228"/>
      <c r="NSQ41" s="227"/>
      <c r="NSR41" s="228"/>
      <c r="NSS41" s="227"/>
      <c r="NST41" s="228"/>
      <c r="NSU41" s="227"/>
      <c r="NSV41" s="228"/>
      <c r="NSW41" s="227"/>
      <c r="NSX41" s="228"/>
      <c r="NSY41" s="227"/>
      <c r="NSZ41" s="228"/>
      <c r="NTA41" s="227"/>
      <c r="NTB41" s="228"/>
      <c r="NTC41" s="227"/>
      <c r="NTD41" s="228"/>
      <c r="NTE41" s="227"/>
      <c r="NTF41" s="228"/>
      <c r="NTG41" s="227"/>
      <c r="NTH41" s="228"/>
      <c r="NTI41" s="227"/>
      <c r="NTJ41" s="228"/>
      <c r="NTK41" s="227"/>
      <c r="NTL41" s="228"/>
      <c r="NTM41" s="227"/>
      <c r="NTN41" s="228"/>
      <c r="NTO41" s="227"/>
      <c r="NTP41" s="228"/>
      <c r="NTQ41" s="227"/>
      <c r="NTR41" s="228"/>
      <c r="NTS41" s="227"/>
      <c r="NTT41" s="228"/>
      <c r="NTU41" s="227"/>
      <c r="NTV41" s="228"/>
      <c r="NTW41" s="227"/>
      <c r="NTX41" s="228"/>
      <c r="NTY41" s="227"/>
      <c r="NTZ41" s="228"/>
      <c r="NUA41" s="227"/>
      <c r="NUB41" s="228"/>
      <c r="NUC41" s="227"/>
      <c r="NUD41" s="228"/>
      <c r="NUE41" s="227"/>
      <c r="NUF41" s="228"/>
      <c r="NUG41" s="227"/>
      <c r="NUH41" s="228"/>
      <c r="NUI41" s="227"/>
      <c r="NUJ41" s="228"/>
      <c r="NUK41" s="227"/>
      <c r="NUL41" s="228"/>
      <c r="NUM41" s="227"/>
      <c r="NUN41" s="228"/>
      <c r="NUO41" s="227"/>
      <c r="NUP41" s="228"/>
      <c r="NUQ41" s="227"/>
      <c r="NUR41" s="228"/>
      <c r="NUS41" s="227"/>
      <c r="NUT41" s="228"/>
      <c r="NUU41" s="227"/>
      <c r="NUV41" s="228"/>
      <c r="NUW41" s="227"/>
      <c r="NUX41" s="228"/>
      <c r="NUY41" s="227"/>
      <c r="NUZ41" s="228"/>
      <c r="NVA41" s="227"/>
      <c r="NVB41" s="228"/>
      <c r="NVC41" s="227"/>
      <c r="NVD41" s="228"/>
      <c r="NVE41" s="227"/>
      <c r="NVF41" s="228"/>
      <c r="NVG41" s="227"/>
      <c r="NVH41" s="228"/>
      <c r="NVI41" s="227"/>
      <c r="NVJ41" s="228"/>
      <c r="NVK41" s="227"/>
      <c r="NVL41" s="228"/>
      <c r="NVM41" s="227"/>
      <c r="NVN41" s="228"/>
      <c r="NVO41" s="227"/>
      <c r="NVP41" s="228"/>
      <c r="NVQ41" s="227"/>
      <c r="NVR41" s="228"/>
      <c r="NVS41" s="227"/>
      <c r="NVT41" s="228"/>
      <c r="NVU41" s="227"/>
      <c r="NVV41" s="228"/>
      <c r="NVW41" s="227"/>
      <c r="NVX41" s="228"/>
      <c r="NVY41" s="227"/>
      <c r="NVZ41" s="228"/>
      <c r="NWA41" s="227"/>
      <c r="NWB41" s="228"/>
      <c r="NWC41" s="227"/>
      <c r="NWD41" s="228"/>
      <c r="NWE41" s="227"/>
      <c r="NWF41" s="228"/>
      <c r="NWG41" s="227"/>
      <c r="NWH41" s="228"/>
      <c r="NWI41" s="227"/>
      <c r="NWJ41" s="228"/>
      <c r="NWK41" s="227"/>
      <c r="NWL41" s="228"/>
      <c r="NWM41" s="227"/>
      <c r="NWN41" s="228"/>
      <c r="NWO41" s="227"/>
      <c r="NWP41" s="228"/>
      <c r="NWQ41" s="227"/>
      <c r="NWR41" s="228"/>
      <c r="NWS41" s="227"/>
      <c r="NWT41" s="228"/>
      <c r="NWU41" s="227"/>
      <c r="NWV41" s="228"/>
      <c r="NWW41" s="227"/>
      <c r="NWX41" s="228"/>
      <c r="NWY41" s="227"/>
      <c r="NWZ41" s="228"/>
      <c r="NXA41" s="227"/>
      <c r="NXB41" s="228"/>
      <c r="NXC41" s="227"/>
      <c r="NXD41" s="228"/>
      <c r="NXE41" s="227"/>
      <c r="NXF41" s="228"/>
      <c r="NXG41" s="227"/>
      <c r="NXH41" s="228"/>
      <c r="NXI41" s="227"/>
      <c r="NXJ41" s="228"/>
      <c r="NXK41" s="227"/>
      <c r="NXL41" s="228"/>
      <c r="NXM41" s="227"/>
      <c r="NXN41" s="228"/>
      <c r="NXO41" s="227"/>
      <c r="NXP41" s="228"/>
      <c r="NXQ41" s="227"/>
      <c r="NXR41" s="228"/>
      <c r="NXS41" s="227"/>
      <c r="NXT41" s="228"/>
      <c r="NXU41" s="227"/>
      <c r="NXV41" s="228"/>
      <c r="NXW41" s="227"/>
      <c r="NXX41" s="228"/>
      <c r="NXY41" s="227"/>
      <c r="NXZ41" s="228"/>
      <c r="NYA41" s="227"/>
      <c r="NYB41" s="228"/>
      <c r="NYC41" s="227"/>
      <c r="NYD41" s="228"/>
      <c r="NYE41" s="227"/>
      <c r="NYF41" s="228"/>
      <c r="NYG41" s="227"/>
      <c r="NYH41" s="228"/>
      <c r="NYI41" s="227"/>
      <c r="NYJ41" s="228"/>
      <c r="NYK41" s="227"/>
      <c r="NYL41" s="228"/>
      <c r="NYM41" s="227"/>
      <c r="NYN41" s="228"/>
      <c r="NYO41" s="227"/>
      <c r="NYP41" s="228"/>
      <c r="NYQ41" s="227"/>
      <c r="NYR41" s="228"/>
      <c r="NYS41" s="227"/>
      <c r="NYT41" s="228"/>
      <c r="NYU41" s="227"/>
      <c r="NYV41" s="228"/>
      <c r="NYW41" s="227"/>
      <c r="NYX41" s="228"/>
      <c r="NYY41" s="227"/>
      <c r="NYZ41" s="228"/>
      <c r="NZA41" s="227"/>
      <c r="NZB41" s="228"/>
      <c r="NZC41" s="227"/>
      <c r="NZD41" s="228"/>
      <c r="NZE41" s="227"/>
      <c r="NZF41" s="228"/>
      <c r="NZG41" s="227"/>
      <c r="NZH41" s="228"/>
      <c r="NZI41" s="227"/>
      <c r="NZJ41" s="228"/>
      <c r="NZK41" s="227"/>
      <c r="NZL41" s="228"/>
      <c r="NZM41" s="227"/>
      <c r="NZN41" s="228"/>
      <c r="NZO41" s="227"/>
      <c r="NZP41" s="228"/>
      <c r="NZQ41" s="227"/>
      <c r="NZR41" s="228"/>
      <c r="NZS41" s="227"/>
      <c r="NZT41" s="228"/>
      <c r="NZU41" s="227"/>
      <c r="NZV41" s="228"/>
      <c r="NZW41" s="227"/>
      <c r="NZX41" s="228"/>
      <c r="NZY41" s="227"/>
      <c r="NZZ41" s="228"/>
      <c r="OAA41" s="227"/>
      <c r="OAB41" s="228"/>
      <c r="OAC41" s="227"/>
      <c r="OAD41" s="228"/>
      <c r="OAE41" s="227"/>
      <c r="OAF41" s="228"/>
      <c r="OAG41" s="227"/>
      <c r="OAH41" s="228"/>
      <c r="OAI41" s="227"/>
      <c r="OAJ41" s="228"/>
      <c r="OAK41" s="227"/>
      <c r="OAL41" s="228"/>
      <c r="OAM41" s="227"/>
      <c r="OAN41" s="228"/>
      <c r="OAO41" s="227"/>
      <c r="OAP41" s="228"/>
      <c r="OAQ41" s="227"/>
      <c r="OAR41" s="228"/>
      <c r="OAS41" s="227"/>
      <c r="OAT41" s="228"/>
      <c r="OAU41" s="227"/>
      <c r="OAV41" s="228"/>
      <c r="OAW41" s="227"/>
      <c r="OAX41" s="228"/>
      <c r="OAY41" s="227"/>
      <c r="OAZ41" s="228"/>
      <c r="OBA41" s="227"/>
      <c r="OBB41" s="228"/>
      <c r="OBC41" s="227"/>
      <c r="OBD41" s="228"/>
      <c r="OBE41" s="227"/>
      <c r="OBF41" s="228"/>
      <c r="OBG41" s="227"/>
      <c r="OBH41" s="228"/>
      <c r="OBI41" s="227"/>
      <c r="OBJ41" s="228"/>
      <c r="OBK41" s="227"/>
      <c r="OBL41" s="228"/>
      <c r="OBM41" s="227"/>
      <c r="OBN41" s="228"/>
      <c r="OBO41" s="227"/>
      <c r="OBP41" s="228"/>
      <c r="OBQ41" s="227"/>
      <c r="OBR41" s="228"/>
      <c r="OBS41" s="227"/>
      <c r="OBT41" s="228"/>
      <c r="OBU41" s="227"/>
      <c r="OBV41" s="228"/>
      <c r="OBW41" s="227"/>
      <c r="OBX41" s="228"/>
      <c r="OBY41" s="227"/>
      <c r="OBZ41" s="228"/>
      <c r="OCA41" s="227"/>
      <c r="OCB41" s="228"/>
      <c r="OCC41" s="227"/>
      <c r="OCD41" s="228"/>
      <c r="OCE41" s="227"/>
      <c r="OCF41" s="228"/>
      <c r="OCG41" s="227"/>
      <c r="OCH41" s="228"/>
      <c r="OCI41" s="227"/>
      <c r="OCJ41" s="228"/>
      <c r="OCK41" s="227"/>
      <c r="OCL41" s="228"/>
      <c r="OCM41" s="227"/>
      <c r="OCN41" s="228"/>
      <c r="OCO41" s="227"/>
      <c r="OCP41" s="228"/>
      <c r="OCQ41" s="227"/>
      <c r="OCR41" s="228"/>
      <c r="OCS41" s="227"/>
      <c r="OCT41" s="228"/>
      <c r="OCU41" s="227"/>
      <c r="OCV41" s="228"/>
      <c r="OCW41" s="227"/>
      <c r="OCX41" s="228"/>
      <c r="OCY41" s="227"/>
      <c r="OCZ41" s="228"/>
      <c r="ODA41" s="227"/>
      <c r="ODB41" s="228"/>
      <c r="ODC41" s="227"/>
      <c r="ODD41" s="228"/>
      <c r="ODE41" s="227"/>
      <c r="ODF41" s="228"/>
      <c r="ODG41" s="227"/>
      <c r="ODH41" s="228"/>
      <c r="ODI41" s="227"/>
      <c r="ODJ41" s="228"/>
      <c r="ODK41" s="227"/>
      <c r="ODL41" s="228"/>
      <c r="ODM41" s="227"/>
      <c r="ODN41" s="228"/>
      <c r="ODO41" s="227"/>
      <c r="ODP41" s="228"/>
      <c r="ODQ41" s="227"/>
      <c r="ODR41" s="228"/>
      <c r="ODS41" s="227"/>
      <c r="ODT41" s="228"/>
      <c r="ODU41" s="227"/>
      <c r="ODV41" s="228"/>
      <c r="ODW41" s="227"/>
      <c r="ODX41" s="228"/>
      <c r="ODY41" s="227"/>
      <c r="ODZ41" s="228"/>
      <c r="OEA41" s="227"/>
      <c r="OEB41" s="228"/>
      <c r="OEC41" s="227"/>
      <c r="OED41" s="228"/>
      <c r="OEE41" s="227"/>
      <c r="OEF41" s="228"/>
      <c r="OEG41" s="227"/>
      <c r="OEH41" s="228"/>
      <c r="OEI41" s="227"/>
      <c r="OEJ41" s="228"/>
      <c r="OEK41" s="227"/>
      <c r="OEL41" s="228"/>
      <c r="OEM41" s="227"/>
      <c r="OEN41" s="228"/>
      <c r="OEO41" s="227"/>
      <c r="OEP41" s="228"/>
      <c r="OEQ41" s="227"/>
      <c r="OER41" s="228"/>
      <c r="OES41" s="227"/>
      <c r="OET41" s="228"/>
      <c r="OEU41" s="227"/>
      <c r="OEV41" s="228"/>
      <c r="OEW41" s="227"/>
      <c r="OEX41" s="228"/>
      <c r="OEY41" s="227"/>
      <c r="OEZ41" s="228"/>
      <c r="OFA41" s="227"/>
      <c r="OFB41" s="228"/>
      <c r="OFC41" s="227"/>
      <c r="OFD41" s="228"/>
      <c r="OFE41" s="227"/>
      <c r="OFF41" s="228"/>
      <c r="OFG41" s="227"/>
      <c r="OFH41" s="228"/>
      <c r="OFI41" s="227"/>
      <c r="OFJ41" s="228"/>
      <c r="OFK41" s="227"/>
      <c r="OFL41" s="228"/>
      <c r="OFM41" s="227"/>
      <c r="OFN41" s="228"/>
      <c r="OFO41" s="227"/>
      <c r="OFP41" s="228"/>
      <c r="OFQ41" s="227"/>
      <c r="OFR41" s="228"/>
      <c r="OFS41" s="227"/>
      <c r="OFT41" s="228"/>
      <c r="OFU41" s="227"/>
      <c r="OFV41" s="228"/>
      <c r="OFW41" s="227"/>
      <c r="OFX41" s="228"/>
      <c r="OFY41" s="227"/>
      <c r="OFZ41" s="228"/>
      <c r="OGA41" s="227"/>
      <c r="OGB41" s="228"/>
      <c r="OGC41" s="227"/>
      <c r="OGD41" s="228"/>
      <c r="OGE41" s="227"/>
      <c r="OGF41" s="228"/>
      <c r="OGG41" s="227"/>
      <c r="OGH41" s="228"/>
      <c r="OGI41" s="227"/>
      <c r="OGJ41" s="228"/>
      <c r="OGK41" s="227"/>
      <c r="OGL41" s="228"/>
      <c r="OGM41" s="227"/>
      <c r="OGN41" s="228"/>
      <c r="OGO41" s="227"/>
      <c r="OGP41" s="228"/>
      <c r="OGQ41" s="227"/>
      <c r="OGR41" s="228"/>
      <c r="OGS41" s="227"/>
      <c r="OGT41" s="228"/>
      <c r="OGU41" s="227"/>
      <c r="OGV41" s="228"/>
      <c r="OGW41" s="227"/>
      <c r="OGX41" s="228"/>
      <c r="OGY41" s="227"/>
      <c r="OGZ41" s="228"/>
      <c r="OHA41" s="227"/>
      <c r="OHB41" s="228"/>
      <c r="OHC41" s="227"/>
      <c r="OHD41" s="228"/>
      <c r="OHE41" s="227"/>
      <c r="OHF41" s="228"/>
      <c r="OHG41" s="227"/>
      <c r="OHH41" s="228"/>
      <c r="OHI41" s="227"/>
      <c r="OHJ41" s="228"/>
      <c r="OHK41" s="227"/>
      <c r="OHL41" s="228"/>
      <c r="OHM41" s="227"/>
      <c r="OHN41" s="228"/>
      <c r="OHO41" s="227"/>
      <c r="OHP41" s="228"/>
      <c r="OHQ41" s="227"/>
      <c r="OHR41" s="228"/>
      <c r="OHS41" s="227"/>
      <c r="OHT41" s="228"/>
      <c r="OHU41" s="227"/>
      <c r="OHV41" s="228"/>
      <c r="OHW41" s="227"/>
      <c r="OHX41" s="228"/>
      <c r="OHY41" s="227"/>
      <c r="OHZ41" s="228"/>
      <c r="OIA41" s="227"/>
      <c r="OIB41" s="228"/>
      <c r="OIC41" s="227"/>
      <c r="OID41" s="228"/>
      <c r="OIE41" s="227"/>
      <c r="OIF41" s="228"/>
      <c r="OIG41" s="227"/>
      <c r="OIH41" s="228"/>
      <c r="OII41" s="227"/>
      <c r="OIJ41" s="228"/>
      <c r="OIK41" s="227"/>
      <c r="OIL41" s="228"/>
      <c r="OIM41" s="227"/>
      <c r="OIN41" s="228"/>
      <c r="OIO41" s="227"/>
      <c r="OIP41" s="228"/>
      <c r="OIQ41" s="227"/>
      <c r="OIR41" s="228"/>
      <c r="OIS41" s="227"/>
      <c r="OIT41" s="228"/>
      <c r="OIU41" s="227"/>
      <c r="OIV41" s="228"/>
      <c r="OIW41" s="227"/>
      <c r="OIX41" s="228"/>
      <c r="OIY41" s="227"/>
      <c r="OIZ41" s="228"/>
      <c r="OJA41" s="227"/>
      <c r="OJB41" s="228"/>
      <c r="OJC41" s="227"/>
      <c r="OJD41" s="228"/>
      <c r="OJE41" s="227"/>
      <c r="OJF41" s="228"/>
      <c r="OJG41" s="227"/>
      <c r="OJH41" s="228"/>
      <c r="OJI41" s="227"/>
      <c r="OJJ41" s="228"/>
      <c r="OJK41" s="227"/>
      <c r="OJL41" s="228"/>
      <c r="OJM41" s="227"/>
      <c r="OJN41" s="228"/>
      <c r="OJO41" s="227"/>
      <c r="OJP41" s="228"/>
      <c r="OJQ41" s="227"/>
      <c r="OJR41" s="228"/>
      <c r="OJS41" s="227"/>
      <c r="OJT41" s="228"/>
      <c r="OJU41" s="227"/>
      <c r="OJV41" s="228"/>
      <c r="OJW41" s="227"/>
      <c r="OJX41" s="228"/>
      <c r="OJY41" s="227"/>
      <c r="OJZ41" s="228"/>
      <c r="OKA41" s="227"/>
      <c r="OKB41" s="228"/>
      <c r="OKC41" s="227"/>
      <c r="OKD41" s="228"/>
      <c r="OKE41" s="227"/>
      <c r="OKF41" s="228"/>
      <c r="OKG41" s="227"/>
      <c r="OKH41" s="228"/>
      <c r="OKI41" s="227"/>
      <c r="OKJ41" s="228"/>
      <c r="OKK41" s="227"/>
      <c r="OKL41" s="228"/>
      <c r="OKM41" s="227"/>
      <c r="OKN41" s="228"/>
      <c r="OKO41" s="227"/>
      <c r="OKP41" s="228"/>
      <c r="OKQ41" s="227"/>
      <c r="OKR41" s="228"/>
      <c r="OKS41" s="227"/>
      <c r="OKT41" s="228"/>
      <c r="OKU41" s="227"/>
      <c r="OKV41" s="228"/>
      <c r="OKW41" s="227"/>
      <c r="OKX41" s="228"/>
      <c r="OKY41" s="227"/>
      <c r="OKZ41" s="228"/>
      <c r="OLA41" s="227"/>
      <c r="OLB41" s="228"/>
      <c r="OLC41" s="227"/>
      <c r="OLD41" s="228"/>
      <c r="OLE41" s="227"/>
      <c r="OLF41" s="228"/>
      <c r="OLG41" s="227"/>
      <c r="OLH41" s="228"/>
      <c r="OLI41" s="227"/>
      <c r="OLJ41" s="228"/>
      <c r="OLK41" s="227"/>
      <c r="OLL41" s="228"/>
      <c r="OLM41" s="227"/>
      <c r="OLN41" s="228"/>
      <c r="OLO41" s="227"/>
      <c r="OLP41" s="228"/>
      <c r="OLQ41" s="227"/>
      <c r="OLR41" s="228"/>
      <c r="OLS41" s="227"/>
      <c r="OLT41" s="228"/>
      <c r="OLU41" s="227"/>
      <c r="OLV41" s="228"/>
      <c r="OLW41" s="227"/>
      <c r="OLX41" s="228"/>
      <c r="OLY41" s="227"/>
      <c r="OLZ41" s="228"/>
      <c r="OMA41" s="227"/>
      <c r="OMB41" s="228"/>
      <c r="OMC41" s="227"/>
      <c r="OMD41" s="228"/>
      <c r="OME41" s="227"/>
      <c r="OMF41" s="228"/>
      <c r="OMG41" s="227"/>
      <c r="OMH41" s="228"/>
      <c r="OMI41" s="227"/>
      <c r="OMJ41" s="228"/>
      <c r="OMK41" s="227"/>
      <c r="OML41" s="228"/>
      <c r="OMM41" s="227"/>
      <c r="OMN41" s="228"/>
      <c r="OMO41" s="227"/>
      <c r="OMP41" s="228"/>
      <c r="OMQ41" s="227"/>
      <c r="OMR41" s="228"/>
      <c r="OMS41" s="227"/>
      <c r="OMT41" s="228"/>
      <c r="OMU41" s="227"/>
      <c r="OMV41" s="228"/>
      <c r="OMW41" s="227"/>
      <c r="OMX41" s="228"/>
      <c r="OMY41" s="227"/>
      <c r="OMZ41" s="228"/>
      <c r="ONA41" s="227"/>
      <c r="ONB41" s="228"/>
      <c r="ONC41" s="227"/>
      <c r="OND41" s="228"/>
      <c r="ONE41" s="227"/>
      <c r="ONF41" s="228"/>
      <c r="ONG41" s="227"/>
      <c r="ONH41" s="228"/>
      <c r="ONI41" s="227"/>
      <c r="ONJ41" s="228"/>
      <c r="ONK41" s="227"/>
      <c r="ONL41" s="228"/>
      <c r="ONM41" s="227"/>
      <c r="ONN41" s="228"/>
      <c r="ONO41" s="227"/>
      <c r="ONP41" s="228"/>
      <c r="ONQ41" s="227"/>
      <c r="ONR41" s="228"/>
      <c r="ONS41" s="227"/>
      <c r="ONT41" s="228"/>
      <c r="ONU41" s="227"/>
      <c r="ONV41" s="228"/>
      <c r="ONW41" s="227"/>
      <c r="ONX41" s="228"/>
      <c r="ONY41" s="227"/>
      <c r="ONZ41" s="228"/>
      <c r="OOA41" s="227"/>
      <c r="OOB41" s="228"/>
      <c r="OOC41" s="227"/>
      <c r="OOD41" s="228"/>
      <c r="OOE41" s="227"/>
      <c r="OOF41" s="228"/>
      <c r="OOG41" s="227"/>
      <c r="OOH41" s="228"/>
      <c r="OOI41" s="227"/>
      <c r="OOJ41" s="228"/>
      <c r="OOK41" s="227"/>
      <c r="OOL41" s="228"/>
      <c r="OOM41" s="227"/>
      <c r="OON41" s="228"/>
      <c r="OOO41" s="227"/>
      <c r="OOP41" s="228"/>
      <c r="OOQ41" s="227"/>
      <c r="OOR41" s="228"/>
      <c r="OOS41" s="227"/>
      <c r="OOT41" s="228"/>
      <c r="OOU41" s="227"/>
      <c r="OOV41" s="228"/>
      <c r="OOW41" s="227"/>
      <c r="OOX41" s="228"/>
      <c r="OOY41" s="227"/>
      <c r="OOZ41" s="228"/>
      <c r="OPA41" s="227"/>
      <c r="OPB41" s="228"/>
      <c r="OPC41" s="227"/>
      <c r="OPD41" s="228"/>
      <c r="OPE41" s="227"/>
      <c r="OPF41" s="228"/>
      <c r="OPG41" s="227"/>
      <c r="OPH41" s="228"/>
      <c r="OPI41" s="227"/>
      <c r="OPJ41" s="228"/>
      <c r="OPK41" s="227"/>
      <c r="OPL41" s="228"/>
      <c r="OPM41" s="227"/>
      <c r="OPN41" s="228"/>
      <c r="OPO41" s="227"/>
      <c r="OPP41" s="228"/>
      <c r="OPQ41" s="227"/>
      <c r="OPR41" s="228"/>
      <c r="OPS41" s="227"/>
      <c r="OPT41" s="228"/>
      <c r="OPU41" s="227"/>
      <c r="OPV41" s="228"/>
      <c r="OPW41" s="227"/>
      <c r="OPX41" s="228"/>
      <c r="OPY41" s="227"/>
      <c r="OPZ41" s="228"/>
      <c r="OQA41" s="227"/>
      <c r="OQB41" s="228"/>
      <c r="OQC41" s="227"/>
      <c r="OQD41" s="228"/>
      <c r="OQE41" s="227"/>
      <c r="OQF41" s="228"/>
      <c r="OQG41" s="227"/>
      <c r="OQH41" s="228"/>
      <c r="OQI41" s="227"/>
      <c r="OQJ41" s="228"/>
      <c r="OQK41" s="227"/>
      <c r="OQL41" s="228"/>
      <c r="OQM41" s="227"/>
      <c r="OQN41" s="228"/>
      <c r="OQO41" s="227"/>
      <c r="OQP41" s="228"/>
      <c r="OQQ41" s="227"/>
      <c r="OQR41" s="228"/>
      <c r="OQS41" s="227"/>
      <c r="OQT41" s="228"/>
      <c r="OQU41" s="227"/>
      <c r="OQV41" s="228"/>
      <c r="OQW41" s="227"/>
      <c r="OQX41" s="228"/>
      <c r="OQY41" s="227"/>
      <c r="OQZ41" s="228"/>
      <c r="ORA41" s="227"/>
      <c r="ORB41" s="228"/>
      <c r="ORC41" s="227"/>
      <c r="ORD41" s="228"/>
      <c r="ORE41" s="227"/>
      <c r="ORF41" s="228"/>
      <c r="ORG41" s="227"/>
      <c r="ORH41" s="228"/>
      <c r="ORI41" s="227"/>
      <c r="ORJ41" s="228"/>
      <c r="ORK41" s="227"/>
      <c r="ORL41" s="228"/>
      <c r="ORM41" s="227"/>
      <c r="ORN41" s="228"/>
      <c r="ORO41" s="227"/>
      <c r="ORP41" s="228"/>
      <c r="ORQ41" s="227"/>
      <c r="ORR41" s="228"/>
      <c r="ORS41" s="227"/>
      <c r="ORT41" s="228"/>
      <c r="ORU41" s="227"/>
      <c r="ORV41" s="228"/>
      <c r="ORW41" s="227"/>
      <c r="ORX41" s="228"/>
      <c r="ORY41" s="227"/>
      <c r="ORZ41" s="228"/>
      <c r="OSA41" s="227"/>
      <c r="OSB41" s="228"/>
      <c r="OSC41" s="227"/>
      <c r="OSD41" s="228"/>
      <c r="OSE41" s="227"/>
      <c r="OSF41" s="228"/>
      <c r="OSG41" s="227"/>
      <c r="OSH41" s="228"/>
      <c r="OSI41" s="227"/>
      <c r="OSJ41" s="228"/>
      <c r="OSK41" s="227"/>
      <c r="OSL41" s="228"/>
      <c r="OSM41" s="227"/>
      <c r="OSN41" s="228"/>
      <c r="OSO41" s="227"/>
      <c r="OSP41" s="228"/>
      <c r="OSQ41" s="227"/>
      <c r="OSR41" s="228"/>
      <c r="OSS41" s="227"/>
      <c r="OST41" s="228"/>
      <c r="OSU41" s="227"/>
      <c r="OSV41" s="228"/>
      <c r="OSW41" s="227"/>
      <c r="OSX41" s="228"/>
      <c r="OSY41" s="227"/>
      <c r="OSZ41" s="228"/>
      <c r="OTA41" s="227"/>
      <c r="OTB41" s="228"/>
      <c r="OTC41" s="227"/>
      <c r="OTD41" s="228"/>
      <c r="OTE41" s="227"/>
      <c r="OTF41" s="228"/>
      <c r="OTG41" s="227"/>
      <c r="OTH41" s="228"/>
      <c r="OTI41" s="227"/>
      <c r="OTJ41" s="228"/>
      <c r="OTK41" s="227"/>
      <c r="OTL41" s="228"/>
      <c r="OTM41" s="227"/>
      <c r="OTN41" s="228"/>
      <c r="OTO41" s="227"/>
      <c r="OTP41" s="228"/>
      <c r="OTQ41" s="227"/>
      <c r="OTR41" s="228"/>
      <c r="OTS41" s="227"/>
      <c r="OTT41" s="228"/>
      <c r="OTU41" s="227"/>
      <c r="OTV41" s="228"/>
      <c r="OTW41" s="227"/>
      <c r="OTX41" s="228"/>
      <c r="OTY41" s="227"/>
      <c r="OTZ41" s="228"/>
      <c r="OUA41" s="227"/>
      <c r="OUB41" s="228"/>
      <c r="OUC41" s="227"/>
      <c r="OUD41" s="228"/>
      <c r="OUE41" s="227"/>
      <c r="OUF41" s="228"/>
      <c r="OUG41" s="227"/>
      <c r="OUH41" s="228"/>
      <c r="OUI41" s="227"/>
      <c r="OUJ41" s="228"/>
      <c r="OUK41" s="227"/>
      <c r="OUL41" s="228"/>
      <c r="OUM41" s="227"/>
      <c r="OUN41" s="228"/>
      <c r="OUO41" s="227"/>
      <c r="OUP41" s="228"/>
      <c r="OUQ41" s="227"/>
      <c r="OUR41" s="228"/>
      <c r="OUS41" s="227"/>
      <c r="OUT41" s="228"/>
      <c r="OUU41" s="227"/>
      <c r="OUV41" s="228"/>
      <c r="OUW41" s="227"/>
      <c r="OUX41" s="228"/>
      <c r="OUY41" s="227"/>
      <c r="OUZ41" s="228"/>
      <c r="OVA41" s="227"/>
      <c r="OVB41" s="228"/>
      <c r="OVC41" s="227"/>
      <c r="OVD41" s="228"/>
      <c r="OVE41" s="227"/>
      <c r="OVF41" s="228"/>
      <c r="OVG41" s="227"/>
      <c r="OVH41" s="228"/>
      <c r="OVI41" s="227"/>
      <c r="OVJ41" s="228"/>
      <c r="OVK41" s="227"/>
      <c r="OVL41" s="228"/>
      <c r="OVM41" s="227"/>
      <c r="OVN41" s="228"/>
      <c r="OVO41" s="227"/>
      <c r="OVP41" s="228"/>
      <c r="OVQ41" s="227"/>
      <c r="OVR41" s="228"/>
      <c r="OVS41" s="227"/>
      <c r="OVT41" s="228"/>
      <c r="OVU41" s="227"/>
      <c r="OVV41" s="228"/>
      <c r="OVW41" s="227"/>
      <c r="OVX41" s="228"/>
      <c r="OVY41" s="227"/>
      <c r="OVZ41" s="228"/>
      <c r="OWA41" s="227"/>
      <c r="OWB41" s="228"/>
      <c r="OWC41" s="227"/>
      <c r="OWD41" s="228"/>
      <c r="OWE41" s="227"/>
      <c r="OWF41" s="228"/>
      <c r="OWG41" s="227"/>
      <c r="OWH41" s="228"/>
      <c r="OWI41" s="227"/>
      <c r="OWJ41" s="228"/>
      <c r="OWK41" s="227"/>
      <c r="OWL41" s="228"/>
      <c r="OWM41" s="227"/>
      <c r="OWN41" s="228"/>
      <c r="OWO41" s="227"/>
      <c r="OWP41" s="228"/>
      <c r="OWQ41" s="227"/>
      <c r="OWR41" s="228"/>
      <c r="OWS41" s="227"/>
      <c r="OWT41" s="228"/>
      <c r="OWU41" s="227"/>
      <c r="OWV41" s="228"/>
      <c r="OWW41" s="227"/>
      <c r="OWX41" s="228"/>
      <c r="OWY41" s="227"/>
      <c r="OWZ41" s="228"/>
      <c r="OXA41" s="227"/>
      <c r="OXB41" s="228"/>
      <c r="OXC41" s="227"/>
      <c r="OXD41" s="228"/>
      <c r="OXE41" s="227"/>
      <c r="OXF41" s="228"/>
      <c r="OXG41" s="227"/>
      <c r="OXH41" s="228"/>
      <c r="OXI41" s="227"/>
      <c r="OXJ41" s="228"/>
      <c r="OXK41" s="227"/>
      <c r="OXL41" s="228"/>
      <c r="OXM41" s="227"/>
      <c r="OXN41" s="228"/>
      <c r="OXO41" s="227"/>
      <c r="OXP41" s="228"/>
      <c r="OXQ41" s="227"/>
      <c r="OXR41" s="228"/>
      <c r="OXS41" s="227"/>
      <c r="OXT41" s="228"/>
      <c r="OXU41" s="227"/>
      <c r="OXV41" s="228"/>
      <c r="OXW41" s="227"/>
      <c r="OXX41" s="228"/>
      <c r="OXY41" s="227"/>
      <c r="OXZ41" s="228"/>
      <c r="OYA41" s="227"/>
      <c r="OYB41" s="228"/>
      <c r="OYC41" s="227"/>
      <c r="OYD41" s="228"/>
      <c r="OYE41" s="227"/>
      <c r="OYF41" s="228"/>
      <c r="OYG41" s="227"/>
      <c r="OYH41" s="228"/>
      <c r="OYI41" s="227"/>
      <c r="OYJ41" s="228"/>
      <c r="OYK41" s="227"/>
      <c r="OYL41" s="228"/>
      <c r="OYM41" s="227"/>
      <c r="OYN41" s="228"/>
      <c r="OYO41" s="227"/>
      <c r="OYP41" s="228"/>
      <c r="OYQ41" s="227"/>
      <c r="OYR41" s="228"/>
      <c r="OYS41" s="227"/>
      <c r="OYT41" s="228"/>
      <c r="OYU41" s="227"/>
      <c r="OYV41" s="228"/>
      <c r="OYW41" s="227"/>
      <c r="OYX41" s="228"/>
      <c r="OYY41" s="227"/>
      <c r="OYZ41" s="228"/>
      <c r="OZA41" s="227"/>
      <c r="OZB41" s="228"/>
      <c r="OZC41" s="227"/>
      <c r="OZD41" s="228"/>
      <c r="OZE41" s="227"/>
      <c r="OZF41" s="228"/>
      <c r="OZG41" s="227"/>
      <c r="OZH41" s="228"/>
      <c r="OZI41" s="227"/>
      <c r="OZJ41" s="228"/>
      <c r="OZK41" s="227"/>
      <c r="OZL41" s="228"/>
      <c r="OZM41" s="227"/>
      <c r="OZN41" s="228"/>
      <c r="OZO41" s="227"/>
      <c r="OZP41" s="228"/>
      <c r="OZQ41" s="227"/>
      <c r="OZR41" s="228"/>
      <c r="OZS41" s="227"/>
      <c r="OZT41" s="228"/>
      <c r="OZU41" s="227"/>
      <c r="OZV41" s="228"/>
      <c r="OZW41" s="227"/>
      <c r="OZX41" s="228"/>
      <c r="OZY41" s="227"/>
      <c r="OZZ41" s="228"/>
      <c r="PAA41" s="227"/>
      <c r="PAB41" s="228"/>
      <c r="PAC41" s="227"/>
      <c r="PAD41" s="228"/>
      <c r="PAE41" s="227"/>
      <c r="PAF41" s="228"/>
      <c r="PAG41" s="227"/>
      <c r="PAH41" s="228"/>
      <c r="PAI41" s="227"/>
      <c r="PAJ41" s="228"/>
      <c r="PAK41" s="227"/>
      <c r="PAL41" s="228"/>
      <c r="PAM41" s="227"/>
      <c r="PAN41" s="228"/>
      <c r="PAO41" s="227"/>
      <c r="PAP41" s="228"/>
      <c r="PAQ41" s="227"/>
      <c r="PAR41" s="228"/>
      <c r="PAS41" s="227"/>
      <c r="PAT41" s="228"/>
      <c r="PAU41" s="227"/>
      <c r="PAV41" s="228"/>
      <c r="PAW41" s="227"/>
      <c r="PAX41" s="228"/>
      <c r="PAY41" s="227"/>
      <c r="PAZ41" s="228"/>
      <c r="PBA41" s="227"/>
      <c r="PBB41" s="228"/>
      <c r="PBC41" s="227"/>
      <c r="PBD41" s="228"/>
      <c r="PBE41" s="227"/>
      <c r="PBF41" s="228"/>
      <c r="PBG41" s="227"/>
      <c r="PBH41" s="228"/>
      <c r="PBI41" s="227"/>
      <c r="PBJ41" s="228"/>
      <c r="PBK41" s="227"/>
      <c r="PBL41" s="228"/>
      <c r="PBM41" s="227"/>
      <c r="PBN41" s="228"/>
      <c r="PBO41" s="227"/>
      <c r="PBP41" s="228"/>
      <c r="PBQ41" s="227"/>
      <c r="PBR41" s="228"/>
      <c r="PBS41" s="227"/>
      <c r="PBT41" s="228"/>
      <c r="PBU41" s="227"/>
      <c r="PBV41" s="228"/>
      <c r="PBW41" s="227"/>
      <c r="PBX41" s="228"/>
      <c r="PBY41" s="227"/>
      <c r="PBZ41" s="228"/>
      <c r="PCA41" s="227"/>
      <c r="PCB41" s="228"/>
      <c r="PCC41" s="227"/>
      <c r="PCD41" s="228"/>
      <c r="PCE41" s="227"/>
      <c r="PCF41" s="228"/>
      <c r="PCG41" s="227"/>
      <c r="PCH41" s="228"/>
      <c r="PCI41" s="227"/>
      <c r="PCJ41" s="228"/>
      <c r="PCK41" s="227"/>
      <c r="PCL41" s="228"/>
      <c r="PCM41" s="227"/>
      <c r="PCN41" s="228"/>
      <c r="PCO41" s="227"/>
      <c r="PCP41" s="228"/>
      <c r="PCQ41" s="227"/>
      <c r="PCR41" s="228"/>
      <c r="PCS41" s="227"/>
      <c r="PCT41" s="228"/>
      <c r="PCU41" s="227"/>
      <c r="PCV41" s="228"/>
      <c r="PCW41" s="227"/>
      <c r="PCX41" s="228"/>
      <c r="PCY41" s="227"/>
      <c r="PCZ41" s="228"/>
      <c r="PDA41" s="227"/>
      <c r="PDB41" s="228"/>
      <c r="PDC41" s="227"/>
      <c r="PDD41" s="228"/>
      <c r="PDE41" s="227"/>
      <c r="PDF41" s="228"/>
      <c r="PDG41" s="227"/>
      <c r="PDH41" s="228"/>
      <c r="PDI41" s="227"/>
      <c r="PDJ41" s="228"/>
      <c r="PDK41" s="227"/>
      <c r="PDL41" s="228"/>
      <c r="PDM41" s="227"/>
      <c r="PDN41" s="228"/>
      <c r="PDO41" s="227"/>
      <c r="PDP41" s="228"/>
      <c r="PDQ41" s="227"/>
      <c r="PDR41" s="228"/>
      <c r="PDS41" s="227"/>
      <c r="PDT41" s="228"/>
      <c r="PDU41" s="227"/>
      <c r="PDV41" s="228"/>
      <c r="PDW41" s="227"/>
      <c r="PDX41" s="228"/>
      <c r="PDY41" s="227"/>
      <c r="PDZ41" s="228"/>
      <c r="PEA41" s="227"/>
      <c r="PEB41" s="228"/>
      <c r="PEC41" s="227"/>
      <c r="PED41" s="228"/>
      <c r="PEE41" s="227"/>
      <c r="PEF41" s="228"/>
      <c r="PEG41" s="227"/>
      <c r="PEH41" s="228"/>
      <c r="PEI41" s="227"/>
      <c r="PEJ41" s="228"/>
      <c r="PEK41" s="227"/>
      <c r="PEL41" s="228"/>
      <c r="PEM41" s="227"/>
      <c r="PEN41" s="228"/>
      <c r="PEO41" s="227"/>
      <c r="PEP41" s="228"/>
      <c r="PEQ41" s="227"/>
      <c r="PER41" s="228"/>
      <c r="PES41" s="227"/>
      <c r="PET41" s="228"/>
      <c r="PEU41" s="227"/>
      <c r="PEV41" s="228"/>
      <c r="PEW41" s="227"/>
      <c r="PEX41" s="228"/>
      <c r="PEY41" s="227"/>
      <c r="PEZ41" s="228"/>
      <c r="PFA41" s="227"/>
      <c r="PFB41" s="228"/>
      <c r="PFC41" s="227"/>
      <c r="PFD41" s="228"/>
      <c r="PFE41" s="227"/>
      <c r="PFF41" s="228"/>
      <c r="PFG41" s="227"/>
      <c r="PFH41" s="228"/>
      <c r="PFI41" s="227"/>
      <c r="PFJ41" s="228"/>
      <c r="PFK41" s="227"/>
      <c r="PFL41" s="228"/>
      <c r="PFM41" s="227"/>
      <c r="PFN41" s="228"/>
      <c r="PFO41" s="227"/>
      <c r="PFP41" s="228"/>
      <c r="PFQ41" s="227"/>
      <c r="PFR41" s="228"/>
      <c r="PFS41" s="227"/>
      <c r="PFT41" s="228"/>
      <c r="PFU41" s="227"/>
      <c r="PFV41" s="228"/>
      <c r="PFW41" s="227"/>
      <c r="PFX41" s="228"/>
      <c r="PFY41" s="227"/>
      <c r="PFZ41" s="228"/>
      <c r="PGA41" s="227"/>
      <c r="PGB41" s="228"/>
      <c r="PGC41" s="227"/>
      <c r="PGD41" s="228"/>
      <c r="PGE41" s="227"/>
      <c r="PGF41" s="228"/>
      <c r="PGG41" s="227"/>
      <c r="PGH41" s="228"/>
      <c r="PGI41" s="227"/>
      <c r="PGJ41" s="228"/>
      <c r="PGK41" s="227"/>
      <c r="PGL41" s="228"/>
      <c r="PGM41" s="227"/>
      <c r="PGN41" s="228"/>
      <c r="PGO41" s="227"/>
      <c r="PGP41" s="228"/>
      <c r="PGQ41" s="227"/>
      <c r="PGR41" s="228"/>
      <c r="PGS41" s="227"/>
      <c r="PGT41" s="228"/>
      <c r="PGU41" s="227"/>
      <c r="PGV41" s="228"/>
      <c r="PGW41" s="227"/>
      <c r="PGX41" s="228"/>
      <c r="PGY41" s="227"/>
      <c r="PGZ41" s="228"/>
      <c r="PHA41" s="227"/>
      <c r="PHB41" s="228"/>
      <c r="PHC41" s="227"/>
      <c r="PHD41" s="228"/>
      <c r="PHE41" s="227"/>
      <c r="PHF41" s="228"/>
      <c r="PHG41" s="227"/>
      <c r="PHH41" s="228"/>
      <c r="PHI41" s="227"/>
      <c r="PHJ41" s="228"/>
      <c r="PHK41" s="227"/>
      <c r="PHL41" s="228"/>
      <c r="PHM41" s="227"/>
      <c r="PHN41" s="228"/>
      <c r="PHO41" s="227"/>
      <c r="PHP41" s="228"/>
      <c r="PHQ41" s="227"/>
      <c r="PHR41" s="228"/>
      <c r="PHS41" s="227"/>
      <c r="PHT41" s="228"/>
      <c r="PHU41" s="227"/>
      <c r="PHV41" s="228"/>
      <c r="PHW41" s="227"/>
      <c r="PHX41" s="228"/>
      <c r="PHY41" s="227"/>
      <c r="PHZ41" s="228"/>
      <c r="PIA41" s="227"/>
      <c r="PIB41" s="228"/>
      <c r="PIC41" s="227"/>
      <c r="PID41" s="228"/>
      <c r="PIE41" s="227"/>
      <c r="PIF41" s="228"/>
      <c r="PIG41" s="227"/>
      <c r="PIH41" s="228"/>
      <c r="PII41" s="227"/>
      <c r="PIJ41" s="228"/>
      <c r="PIK41" s="227"/>
      <c r="PIL41" s="228"/>
      <c r="PIM41" s="227"/>
      <c r="PIN41" s="228"/>
      <c r="PIO41" s="227"/>
      <c r="PIP41" s="228"/>
      <c r="PIQ41" s="227"/>
      <c r="PIR41" s="228"/>
      <c r="PIS41" s="227"/>
      <c r="PIT41" s="228"/>
      <c r="PIU41" s="227"/>
      <c r="PIV41" s="228"/>
      <c r="PIW41" s="227"/>
      <c r="PIX41" s="228"/>
      <c r="PIY41" s="227"/>
      <c r="PIZ41" s="228"/>
      <c r="PJA41" s="227"/>
      <c r="PJB41" s="228"/>
      <c r="PJC41" s="227"/>
      <c r="PJD41" s="228"/>
      <c r="PJE41" s="227"/>
      <c r="PJF41" s="228"/>
      <c r="PJG41" s="227"/>
      <c r="PJH41" s="228"/>
      <c r="PJI41" s="227"/>
      <c r="PJJ41" s="228"/>
      <c r="PJK41" s="227"/>
      <c r="PJL41" s="228"/>
      <c r="PJM41" s="227"/>
      <c r="PJN41" s="228"/>
      <c r="PJO41" s="227"/>
      <c r="PJP41" s="228"/>
      <c r="PJQ41" s="227"/>
      <c r="PJR41" s="228"/>
      <c r="PJS41" s="227"/>
      <c r="PJT41" s="228"/>
      <c r="PJU41" s="227"/>
      <c r="PJV41" s="228"/>
      <c r="PJW41" s="227"/>
      <c r="PJX41" s="228"/>
      <c r="PJY41" s="227"/>
      <c r="PJZ41" s="228"/>
      <c r="PKA41" s="227"/>
      <c r="PKB41" s="228"/>
      <c r="PKC41" s="227"/>
      <c r="PKD41" s="228"/>
      <c r="PKE41" s="227"/>
      <c r="PKF41" s="228"/>
      <c r="PKG41" s="227"/>
      <c r="PKH41" s="228"/>
      <c r="PKI41" s="227"/>
      <c r="PKJ41" s="228"/>
      <c r="PKK41" s="227"/>
      <c r="PKL41" s="228"/>
      <c r="PKM41" s="227"/>
      <c r="PKN41" s="228"/>
      <c r="PKO41" s="227"/>
      <c r="PKP41" s="228"/>
      <c r="PKQ41" s="227"/>
      <c r="PKR41" s="228"/>
      <c r="PKS41" s="227"/>
      <c r="PKT41" s="228"/>
      <c r="PKU41" s="227"/>
      <c r="PKV41" s="228"/>
      <c r="PKW41" s="227"/>
      <c r="PKX41" s="228"/>
      <c r="PKY41" s="227"/>
      <c r="PKZ41" s="228"/>
      <c r="PLA41" s="227"/>
      <c r="PLB41" s="228"/>
      <c r="PLC41" s="227"/>
      <c r="PLD41" s="228"/>
      <c r="PLE41" s="227"/>
      <c r="PLF41" s="228"/>
      <c r="PLG41" s="227"/>
      <c r="PLH41" s="228"/>
      <c r="PLI41" s="227"/>
      <c r="PLJ41" s="228"/>
      <c r="PLK41" s="227"/>
      <c r="PLL41" s="228"/>
      <c r="PLM41" s="227"/>
      <c r="PLN41" s="228"/>
      <c r="PLO41" s="227"/>
      <c r="PLP41" s="228"/>
      <c r="PLQ41" s="227"/>
      <c r="PLR41" s="228"/>
      <c r="PLS41" s="227"/>
      <c r="PLT41" s="228"/>
      <c r="PLU41" s="227"/>
      <c r="PLV41" s="228"/>
      <c r="PLW41" s="227"/>
      <c r="PLX41" s="228"/>
      <c r="PLY41" s="227"/>
      <c r="PLZ41" s="228"/>
      <c r="PMA41" s="227"/>
      <c r="PMB41" s="228"/>
      <c r="PMC41" s="227"/>
      <c r="PMD41" s="228"/>
      <c r="PME41" s="227"/>
      <c r="PMF41" s="228"/>
      <c r="PMG41" s="227"/>
      <c r="PMH41" s="228"/>
      <c r="PMI41" s="227"/>
      <c r="PMJ41" s="228"/>
      <c r="PMK41" s="227"/>
      <c r="PML41" s="228"/>
      <c r="PMM41" s="227"/>
      <c r="PMN41" s="228"/>
      <c r="PMO41" s="227"/>
      <c r="PMP41" s="228"/>
      <c r="PMQ41" s="227"/>
      <c r="PMR41" s="228"/>
      <c r="PMS41" s="227"/>
      <c r="PMT41" s="228"/>
      <c r="PMU41" s="227"/>
      <c r="PMV41" s="228"/>
      <c r="PMW41" s="227"/>
      <c r="PMX41" s="228"/>
      <c r="PMY41" s="227"/>
      <c r="PMZ41" s="228"/>
      <c r="PNA41" s="227"/>
      <c r="PNB41" s="228"/>
      <c r="PNC41" s="227"/>
      <c r="PND41" s="228"/>
      <c r="PNE41" s="227"/>
      <c r="PNF41" s="228"/>
      <c r="PNG41" s="227"/>
      <c r="PNH41" s="228"/>
      <c r="PNI41" s="227"/>
      <c r="PNJ41" s="228"/>
      <c r="PNK41" s="227"/>
      <c r="PNL41" s="228"/>
      <c r="PNM41" s="227"/>
      <c r="PNN41" s="228"/>
      <c r="PNO41" s="227"/>
      <c r="PNP41" s="228"/>
      <c r="PNQ41" s="227"/>
      <c r="PNR41" s="228"/>
      <c r="PNS41" s="227"/>
      <c r="PNT41" s="228"/>
      <c r="PNU41" s="227"/>
      <c r="PNV41" s="228"/>
      <c r="PNW41" s="227"/>
      <c r="PNX41" s="228"/>
      <c r="PNY41" s="227"/>
      <c r="PNZ41" s="228"/>
      <c r="POA41" s="227"/>
      <c r="POB41" s="228"/>
      <c r="POC41" s="227"/>
      <c r="POD41" s="228"/>
      <c r="POE41" s="227"/>
      <c r="POF41" s="228"/>
      <c r="POG41" s="227"/>
      <c r="POH41" s="228"/>
      <c r="POI41" s="227"/>
      <c r="POJ41" s="228"/>
      <c r="POK41" s="227"/>
      <c r="POL41" s="228"/>
      <c r="POM41" s="227"/>
      <c r="PON41" s="228"/>
      <c r="POO41" s="227"/>
      <c r="POP41" s="228"/>
      <c r="POQ41" s="227"/>
      <c r="POR41" s="228"/>
      <c r="POS41" s="227"/>
      <c r="POT41" s="228"/>
      <c r="POU41" s="227"/>
      <c r="POV41" s="228"/>
      <c r="POW41" s="227"/>
      <c r="POX41" s="228"/>
      <c r="POY41" s="227"/>
      <c r="POZ41" s="228"/>
      <c r="PPA41" s="227"/>
      <c r="PPB41" s="228"/>
      <c r="PPC41" s="227"/>
      <c r="PPD41" s="228"/>
      <c r="PPE41" s="227"/>
      <c r="PPF41" s="228"/>
      <c r="PPG41" s="227"/>
      <c r="PPH41" s="228"/>
      <c r="PPI41" s="227"/>
      <c r="PPJ41" s="228"/>
      <c r="PPK41" s="227"/>
      <c r="PPL41" s="228"/>
      <c r="PPM41" s="227"/>
      <c r="PPN41" s="228"/>
      <c r="PPO41" s="227"/>
      <c r="PPP41" s="228"/>
      <c r="PPQ41" s="227"/>
      <c r="PPR41" s="228"/>
      <c r="PPS41" s="227"/>
      <c r="PPT41" s="228"/>
      <c r="PPU41" s="227"/>
      <c r="PPV41" s="228"/>
      <c r="PPW41" s="227"/>
      <c r="PPX41" s="228"/>
      <c r="PPY41" s="227"/>
      <c r="PPZ41" s="228"/>
      <c r="PQA41" s="227"/>
      <c r="PQB41" s="228"/>
      <c r="PQC41" s="227"/>
      <c r="PQD41" s="228"/>
      <c r="PQE41" s="227"/>
      <c r="PQF41" s="228"/>
      <c r="PQG41" s="227"/>
      <c r="PQH41" s="228"/>
      <c r="PQI41" s="227"/>
      <c r="PQJ41" s="228"/>
      <c r="PQK41" s="227"/>
      <c r="PQL41" s="228"/>
      <c r="PQM41" s="227"/>
      <c r="PQN41" s="228"/>
      <c r="PQO41" s="227"/>
      <c r="PQP41" s="228"/>
      <c r="PQQ41" s="227"/>
      <c r="PQR41" s="228"/>
      <c r="PQS41" s="227"/>
      <c r="PQT41" s="228"/>
      <c r="PQU41" s="227"/>
      <c r="PQV41" s="228"/>
      <c r="PQW41" s="227"/>
      <c r="PQX41" s="228"/>
      <c r="PQY41" s="227"/>
      <c r="PQZ41" s="228"/>
      <c r="PRA41" s="227"/>
      <c r="PRB41" s="228"/>
      <c r="PRC41" s="227"/>
      <c r="PRD41" s="228"/>
      <c r="PRE41" s="227"/>
      <c r="PRF41" s="228"/>
      <c r="PRG41" s="227"/>
      <c r="PRH41" s="228"/>
      <c r="PRI41" s="227"/>
      <c r="PRJ41" s="228"/>
      <c r="PRK41" s="227"/>
      <c r="PRL41" s="228"/>
      <c r="PRM41" s="227"/>
      <c r="PRN41" s="228"/>
      <c r="PRO41" s="227"/>
      <c r="PRP41" s="228"/>
      <c r="PRQ41" s="227"/>
      <c r="PRR41" s="228"/>
      <c r="PRS41" s="227"/>
      <c r="PRT41" s="228"/>
      <c r="PRU41" s="227"/>
      <c r="PRV41" s="228"/>
      <c r="PRW41" s="227"/>
      <c r="PRX41" s="228"/>
      <c r="PRY41" s="227"/>
      <c r="PRZ41" s="228"/>
      <c r="PSA41" s="227"/>
      <c r="PSB41" s="228"/>
      <c r="PSC41" s="227"/>
      <c r="PSD41" s="228"/>
      <c r="PSE41" s="227"/>
      <c r="PSF41" s="228"/>
      <c r="PSG41" s="227"/>
      <c r="PSH41" s="228"/>
      <c r="PSI41" s="227"/>
      <c r="PSJ41" s="228"/>
      <c r="PSK41" s="227"/>
      <c r="PSL41" s="228"/>
      <c r="PSM41" s="227"/>
      <c r="PSN41" s="228"/>
      <c r="PSO41" s="227"/>
      <c r="PSP41" s="228"/>
      <c r="PSQ41" s="227"/>
      <c r="PSR41" s="228"/>
      <c r="PSS41" s="227"/>
      <c r="PST41" s="228"/>
      <c r="PSU41" s="227"/>
      <c r="PSV41" s="228"/>
      <c r="PSW41" s="227"/>
      <c r="PSX41" s="228"/>
      <c r="PSY41" s="227"/>
      <c r="PSZ41" s="228"/>
      <c r="PTA41" s="227"/>
      <c r="PTB41" s="228"/>
      <c r="PTC41" s="227"/>
      <c r="PTD41" s="228"/>
      <c r="PTE41" s="227"/>
      <c r="PTF41" s="228"/>
      <c r="PTG41" s="227"/>
      <c r="PTH41" s="228"/>
      <c r="PTI41" s="227"/>
      <c r="PTJ41" s="228"/>
      <c r="PTK41" s="227"/>
      <c r="PTL41" s="228"/>
      <c r="PTM41" s="227"/>
      <c r="PTN41" s="228"/>
      <c r="PTO41" s="227"/>
      <c r="PTP41" s="228"/>
      <c r="PTQ41" s="227"/>
      <c r="PTR41" s="228"/>
      <c r="PTS41" s="227"/>
      <c r="PTT41" s="228"/>
      <c r="PTU41" s="227"/>
      <c r="PTV41" s="228"/>
      <c r="PTW41" s="227"/>
      <c r="PTX41" s="228"/>
      <c r="PTY41" s="227"/>
      <c r="PTZ41" s="228"/>
      <c r="PUA41" s="227"/>
      <c r="PUB41" s="228"/>
      <c r="PUC41" s="227"/>
      <c r="PUD41" s="228"/>
      <c r="PUE41" s="227"/>
      <c r="PUF41" s="228"/>
      <c r="PUG41" s="227"/>
      <c r="PUH41" s="228"/>
      <c r="PUI41" s="227"/>
      <c r="PUJ41" s="228"/>
      <c r="PUK41" s="227"/>
      <c r="PUL41" s="228"/>
      <c r="PUM41" s="227"/>
      <c r="PUN41" s="228"/>
      <c r="PUO41" s="227"/>
      <c r="PUP41" s="228"/>
      <c r="PUQ41" s="227"/>
      <c r="PUR41" s="228"/>
      <c r="PUS41" s="227"/>
      <c r="PUT41" s="228"/>
      <c r="PUU41" s="227"/>
      <c r="PUV41" s="228"/>
      <c r="PUW41" s="227"/>
      <c r="PUX41" s="228"/>
      <c r="PUY41" s="227"/>
      <c r="PUZ41" s="228"/>
      <c r="PVA41" s="227"/>
      <c r="PVB41" s="228"/>
      <c r="PVC41" s="227"/>
      <c r="PVD41" s="228"/>
      <c r="PVE41" s="227"/>
      <c r="PVF41" s="228"/>
      <c r="PVG41" s="227"/>
      <c r="PVH41" s="228"/>
      <c r="PVI41" s="227"/>
      <c r="PVJ41" s="228"/>
      <c r="PVK41" s="227"/>
      <c r="PVL41" s="228"/>
      <c r="PVM41" s="227"/>
      <c r="PVN41" s="228"/>
      <c r="PVO41" s="227"/>
      <c r="PVP41" s="228"/>
      <c r="PVQ41" s="227"/>
      <c r="PVR41" s="228"/>
      <c r="PVS41" s="227"/>
      <c r="PVT41" s="228"/>
      <c r="PVU41" s="227"/>
      <c r="PVV41" s="228"/>
      <c r="PVW41" s="227"/>
      <c r="PVX41" s="228"/>
      <c r="PVY41" s="227"/>
      <c r="PVZ41" s="228"/>
      <c r="PWA41" s="227"/>
      <c r="PWB41" s="228"/>
      <c r="PWC41" s="227"/>
      <c r="PWD41" s="228"/>
      <c r="PWE41" s="227"/>
      <c r="PWF41" s="228"/>
      <c r="PWG41" s="227"/>
      <c r="PWH41" s="228"/>
      <c r="PWI41" s="227"/>
      <c r="PWJ41" s="228"/>
      <c r="PWK41" s="227"/>
      <c r="PWL41" s="228"/>
      <c r="PWM41" s="227"/>
      <c r="PWN41" s="228"/>
      <c r="PWO41" s="227"/>
      <c r="PWP41" s="228"/>
      <c r="PWQ41" s="227"/>
      <c r="PWR41" s="228"/>
      <c r="PWS41" s="227"/>
      <c r="PWT41" s="228"/>
      <c r="PWU41" s="227"/>
      <c r="PWV41" s="228"/>
      <c r="PWW41" s="227"/>
      <c r="PWX41" s="228"/>
      <c r="PWY41" s="227"/>
      <c r="PWZ41" s="228"/>
      <c r="PXA41" s="227"/>
      <c r="PXB41" s="228"/>
      <c r="PXC41" s="227"/>
      <c r="PXD41" s="228"/>
      <c r="PXE41" s="227"/>
      <c r="PXF41" s="228"/>
      <c r="PXG41" s="227"/>
      <c r="PXH41" s="228"/>
      <c r="PXI41" s="227"/>
      <c r="PXJ41" s="228"/>
      <c r="PXK41" s="227"/>
      <c r="PXL41" s="228"/>
      <c r="PXM41" s="227"/>
      <c r="PXN41" s="228"/>
      <c r="PXO41" s="227"/>
      <c r="PXP41" s="228"/>
      <c r="PXQ41" s="227"/>
      <c r="PXR41" s="228"/>
      <c r="PXS41" s="227"/>
      <c r="PXT41" s="228"/>
      <c r="PXU41" s="227"/>
      <c r="PXV41" s="228"/>
      <c r="PXW41" s="227"/>
      <c r="PXX41" s="228"/>
      <c r="PXY41" s="227"/>
      <c r="PXZ41" s="228"/>
      <c r="PYA41" s="227"/>
      <c r="PYB41" s="228"/>
      <c r="PYC41" s="227"/>
      <c r="PYD41" s="228"/>
      <c r="PYE41" s="227"/>
      <c r="PYF41" s="228"/>
      <c r="PYG41" s="227"/>
      <c r="PYH41" s="228"/>
      <c r="PYI41" s="227"/>
      <c r="PYJ41" s="228"/>
      <c r="PYK41" s="227"/>
      <c r="PYL41" s="228"/>
      <c r="PYM41" s="227"/>
      <c r="PYN41" s="228"/>
      <c r="PYO41" s="227"/>
      <c r="PYP41" s="228"/>
      <c r="PYQ41" s="227"/>
      <c r="PYR41" s="228"/>
      <c r="PYS41" s="227"/>
      <c r="PYT41" s="228"/>
      <c r="PYU41" s="227"/>
      <c r="PYV41" s="228"/>
      <c r="PYW41" s="227"/>
      <c r="PYX41" s="228"/>
      <c r="PYY41" s="227"/>
      <c r="PYZ41" s="228"/>
      <c r="PZA41" s="227"/>
      <c r="PZB41" s="228"/>
      <c r="PZC41" s="227"/>
      <c r="PZD41" s="228"/>
      <c r="PZE41" s="227"/>
      <c r="PZF41" s="228"/>
      <c r="PZG41" s="227"/>
      <c r="PZH41" s="228"/>
      <c r="PZI41" s="227"/>
      <c r="PZJ41" s="228"/>
      <c r="PZK41" s="227"/>
      <c r="PZL41" s="228"/>
      <c r="PZM41" s="227"/>
      <c r="PZN41" s="228"/>
      <c r="PZO41" s="227"/>
      <c r="PZP41" s="228"/>
      <c r="PZQ41" s="227"/>
      <c r="PZR41" s="228"/>
      <c r="PZS41" s="227"/>
      <c r="PZT41" s="228"/>
      <c r="PZU41" s="227"/>
      <c r="PZV41" s="228"/>
      <c r="PZW41" s="227"/>
      <c r="PZX41" s="228"/>
      <c r="PZY41" s="227"/>
      <c r="PZZ41" s="228"/>
      <c r="QAA41" s="227"/>
      <c r="QAB41" s="228"/>
      <c r="QAC41" s="227"/>
      <c r="QAD41" s="228"/>
      <c r="QAE41" s="227"/>
      <c r="QAF41" s="228"/>
      <c r="QAG41" s="227"/>
      <c r="QAH41" s="228"/>
      <c r="QAI41" s="227"/>
      <c r="QAJ41" s="228"/>
      <c r="QAK41" s="227"/>
      <c r="QAL41" s="228"/>
      <c r="QAM41" s="227"/>
      <c r="QAN41" s="228"/>
      <c r="QAO41" s="227"/>
      <c r="QAP41" s="228"/>
      <c r="QAQ41" s="227"/>
      <c r="QAR41" s="228"/>
      <c r="QAS41" s="227"/>
      <c r="QAT41" s="228"/>
      <c r="QAU41" s="227"/>
      <c r="QAV41" s="228"/>
      <c r="QAW41" s="227"/>
      <c r="QAX41" s="228"/>
      <c r="QAY41" s="227"/>
      <c r="QAZ41" s="228"/>
      <c r="QBA41" s="227"/>
      <c r="QBB41" s="228"/>
      <c r="QBC41" s="227"/>
      <c r="QBD41" s="228"/>
      <c r="QBE41" s="227"/>
      <c r="QBF41" s="228"/>
      <c r="QBG41" s="227"/>
      <c r="QBH41" s="228"/>
      <c r="QBI41" s="227"/>
      <c r="QBJ41" s="228"/>
      <c r="QBK41" s="227"/>
      <c r="QBL41" s="228"/>
      <c r="QBM41" s="227"/>
      <c r="QBN41" s="228"/>
      <c r="QBO41" s="227"/>
      <c r="QBP41" s="228"/>
      <c r="QBQ41" s="227"/>
      <c r="QBR41" s="228"/>
      <c r="QBS41" s="227"/>
      <c r="QBT41" s="228"/>
      <c r="QBU41" s="227"/>
      <c r="QBV41" s="228"/>
      <c r="QBW41" s="227"/>
      <c r="QBX41" s="228"/>
      <c r="QBY41" s="227"/>
      <c r="QBZ41" s="228"/>
      <c r="QCA41" s="227"/>
      <c r="QCB41" s="228"/>
      <c r="QCC41" s="227"/>
      <c r="QCD41" s="228"/>
      <c r="QCE41" s="227"/>
      <c r="QCF41" s="228"/>
      <c r="QCG41" s="227"/>
      <c r="QCH41" s="228"/>
      <c r="QCI41" s="227"/>
      <c r="QCJ41" s="228"/>
      <c r="QCK41" s="227"/>
      <c r="QCL41" s="228"/>
      <c r="QCM41" s="227"/>
      <c r="QCN41" s="228"/>
      <c r="QCO41" s="227"/>
      <c r="QCP41" s="228"/>
      <c r="QCQ41" s="227"/>
      <c r="QCR41" s="228"/>
      <c r="QCS41" s="227"/>
      <c r="QCT41" s="228"/>
      <c r="QCU41" s="227"/>
      <c r="QCV41" s="228"/>
      <c r="QCW41" s="227"/>
      <c r="QCX41" s="228"/>
      <c r="QCY41" s="227"/>
      <c r="QCZ41" s="228"/>
      <c r="QDA41" s="227"/>
      <c r="QDB41" s="228"/>
      <c r="QDC41" s="227"/>
      <c r="QDD41" s="228"/>
      <c r="QDE41" s="227"/>
      <c r="QDF41" s="228"/>
      <c r="QDG41" s="227"/>
      <c r="QDH41" s="228"/>
      <c r="QDI41" s="227"/>
      <c r="QDJ41" s="228"/>
      <c r="QDK41" s="227"/>
      <c r="QDL41" s="228"/>
      <c r="QDM41" s="227"/>
      <c r="QDN41" s="228"/>
      <c r="QDO41" s="227"/>
      <c r="QDP41" s="228"/>
      <c r="QDQ41" s="227"/>
      <c r="QDR41" s="228"/>
      <c r="QDS41" s="227"/>
      <c r="QDT41" s="228"/>
      <c r="QDU41" s="227"/>
      <c r="QDV41" s="228"/>
      <c r="QDW41" s="227"/>
      <c r="QDX41" s="228"/>
      <c r="QDY41" s="227"/>
      <c r="QDZ41" s="228"/>
      <c r="QEA41" s="227"/>
      <c r="QEB41" s="228"/>
      <c r="QEC41" s="227"/>
      <c r="QED41" s="228"/>
      <c r="QEE41" s="227"/>
      <c r="QEF41" s="228"/>
      <c r="QEG41" s="227"/>
      <c r="QEH41" s="228"/>
      <c r="QEI41" s="227"/>
      <c r="QEJ41" s="228"/>
      <c r="QEK41" s="227"/>
      <c r="QEL41" s="228"/>
      <c r="QEM41" s="227"/>
      <c r="QEN41" s="228"/>
      <c r="QEO41" s="227"/>
      <c r="QEP41" s="228"/>
      <c r="QEQ41" s="227"/>
      <c r="QER41" s="228"/>
      <c r="QES41" s="227"/>
      <c r="QET41" s="228"/>
      <c r="QEU41" s="227"/>
      <c r="QEV41" s="228"/>
      <c r="QEW41" s="227"/>
      <c r="QEX41" s="228"/>
      <c r="QEY41" s="227"/>
      <c r="QEZ41" s="228"/>
      <c r="QFA41" s="227"/>
      <c r="QFB41" s="228"/>
      <c r="QFC41" s="227"/>
      <c r="QFD41" s="228"/>
      <c r="QFE41" s="227"/>
      <c r="QFF41" s="228"/>
      <c r="QFG41" s="227"/>
      <c r="QFH41" s="228"/>
      <c r="QFI41" s="227"/>
      <c r="QFJ41" s="228"/>
      <c r="QFK41" s="227"/>
      <c r="QFL41" s="228"/>
      <c r="QFM41" s="227"/>
      <c r="QFN41" s="228"/>
      <c r="QFO41" s="227"/>
      <c r="QFP41" s="228"/>
      <c r="QFQ41" s="227"/>
      <c r="QFR41" s="228"/>
      <c r="QFS41" s="227"/>
      <c r="QFT41" s="228"/>
      <c r="QFU41" s="227"/>
      <c r="QFV41" s="228"/>
      <c r="QFW41" s="227"/>
      <c r="QFX41" s="228"/>
      <c r="QFY41" s="227"/>
      <c r="QFZ41" s="228"/>
      <c r="QGA41" s="227"/>
      <c r="QGB41" s="228"/>
      <c r="QGC41" s="227"/>
      <c r="QGD41" s="228"/>
      <c r="QGE41" s="227"/>
      <c r="QGF41" s="228"/>
      <c r="QGG41" s="227"/>
      <c r="QGH41" s="228"/>
      <c r="QGI41" s="227"/>
      <c r="QGJ41" s="228"/>
      <c r="QGK41" s="227"/>
      <c r="QGL41" s="228"/>
      <c r="QGM41" s="227"/>
      <c r="QGN41" s="228"/>
      <c r="QGO41" s="227"/>
      <c r="QGP41" s="228"/>
      <c r="QGQ41" s="227"/>
      <c r="QGR41" s="228"/>
      <c r="QGS41" s="227"/>
      <c r="QGT41" s="228"/>
      <c r="QGU41" s="227"/>
      <c r="QGV41" s="228"/>
      <c r="QGW41" s="227"/>
      <c r="QGX41" s="228"/>
      <c r="QGY41" s="227"/>
      <c r="QGZ41" s="228"/>
      <c r="QHA41" s="227"/>
      <c r="QHB41" s="228"/>
      <c r="QHC41" s="227"/>
      <c r="QHD41" s="228"/>
      <c r="QHE41" s="227"/>
      <c r="QHF41" s="228"/>
      <c r="QHG41" s="227"/>
      <c r="QHH41" s="228"/>
      <c r="QHI41" s="227"/>
      <c r="QHJ41" s="228"/>
      <c r="QHK41" s="227"/>
      <c r="QHL41" s="228"/>
      <c r="QHM41" s="227"/>
      <c r="QHN41" s="228"/>
      <c r="QHO41" s="227"/>
      <c r="QHP41" s="228"/>
      <c r="QHQ41" s="227"/>
      <c r="QHR41" s="228"/>
      <c r="QHS41" s="227"/>
      <c r="QHT41" s="228"/>
      <c r="QHU41" s="227"/>
      <c r="QHV41" s="228"/>
      <c r="QHW41" s="227"/>
      <c r="QHX41" s="228"/>
      <c r="QHY41" s="227"/>
      <c r="QHZ41" s="228"/>
      <c r="QIA41" s="227"/>
      <c r="QIB41" s="228"/>
      <c r="QIC41" s="227"/>
      <c r="QID41" s="228"/>
      <c r="QIE41" s="227"/>
      <c r="QIF41" s="228"/>
      <c r="QIG41" s="227"/>
      <c r="QIH41" s="228"/>
      <c r="QII41" s="227"/>
      <c r="QIJ41" s="228"/>
      <c r="QIK41" s="227"/>
      <c r="QIL41" s="228"/>
      <c r="QIM41" s="227"/>
      <c r="QIN41" s="228"/>
      <c r="QIO41" s="227"/>
      <c r="QIP41" s="228"/>
      <c r="QIQ41" s="227"/>
      <c r="QIR41" s="228"/>
      <c r="QIS41" s="227"/>
      <c r="QIT41" s="228"/>
      <c r="QIU41" s="227"/>
      <c r="QIV41" s="228"/>
      <c r="QIW41" s="227"/>
      <c r="QIX41" s="228"/>
      <c r="QIY41" s="227"/>
      <c r="QIZ41" s="228"/>
      <c r="QJA41" s="227"/>
      <c r="QJB41" s="228"/>
      <c r="QJC41" s="227"/>
      <c r="QJD41" s="228"/>
      <c r="QJE41" s="227"/>
      <c r="QJF41" s="228"/>
      <c r="QJG41" s="227"/>
      <c r="QJH41" s="228"/>
      <c r="QJI41" s="227"/>
      <c r="QJJ41" s="228"/>
      <c r="QJK41" s="227"/>
      <c r="QJL41" s="228"/>
      <c r="QJM41" s="227"/>
      <c r="QJN41" s="228"/>
      <c r="QJO41" s="227"/>
      <c r="QJP41" s="228"/>
      <c r="QJQ41" s="227"/>
      <c r="QJR41" s="228"/>
      <c r="QJS41" s="227"/>
      <c r="QJT41" s="228"/>
      <c r="QJU41" s="227"/>
      <c r="QJV41" s="228"/>
      <c r="QJW41" s="227"/>
      <c r="QJX41" s="228"/>
      <c r="QJY41" s="227"/>
      <c r="QJZ41" s="228"/>
      <c r="QKA41" s="227"/>
      <c r="QKB41" s="228"/>
      <c r="QKC41" s="227"/>
      <c r="QKD41" s="228"/>
      <c r="QKE41" s="227"/>
      <c r="QKF41" s="228"/>
      <c r="QKG41" s="227"/>
      <c r="QKH41" s="228"/>
      <c r="QKI41" s="227"/>
      <c r="QKJ41" s="228"/>
      <c r="QKK41" s="227"/>
      <c r="QKL41" s="228"/>
      <c r="QKM41" s="227"/>
      <c r="QKN41" s="228"/>
      <c r="QKO41" s="227"/>
      <c r="QKP41" s="228"/>
      <c r="QKQ41" s="227"/>
      <c r="QKR41" s="228"/>
      <c r="QKS41" s="227"/>
      <c r="QKT41" s="228"/>
      <c r="QKU41" s="227"/>
      <c r="QKV41" s="228"/>
      <c r="QKW41" s="227"/>
      <c r="QKX41" s="228"/>
      <c r="QKY41" s="227"/>
      <c r="QKZ41" s="228"/>
      <c r="QLA41" s="227"/>
      <c r="QLB41" s="228"/>
      <c r="QLC41" s="227"/>
      <c r="QLD41" s="228"/>
      <c r="QLE41" s="227"/>
      <c r="QLF41" s="228"/>
      <c r="QLG41" s="227"/>
      <c r="QLH41" s="228"/>
      <c r="QLI41" s="227"/>
      <c r="QLJ41" s="228"/>
      <c r="QLK41" s="227"/>
      <c r="QLL41" s="228"/>
      <c r="QLM41" s="227"/>
      <c r="QLN41" s="228"/>
      <c r="QLO41" s="227"/>
      <c r="QLP41" s="228"/>
      <c r="QLQ41" s="227"/>
      <c r="QLR41" s="228"/>
      <c r="QLS41" s="227"/>
      <c r="QLT41" s="228"/>
      <c r="QLU41" s="227"/>
      <c r="QLV41" s="228"/>
      <c r="QLW41" s="227"/>
      <c r="QLX41" s="228"/>
      <c r="QLY41" s="227"/>
      <c r="QLZ41" s="228"/>
      <c r="QMA41" s="227"/>
      <c r="QMB41" s="228"/>
      <c r="QMC41" s="227"/>
      <c r="QMD41" s="228"/>
      <c r="QME41" s="227"/>
      <c r="QMF41" s="228"/>
      <c r="QMG41" s="227"/>
      <c r="QMH41" s="228"/>
      <c r="QMI41" s="227"/>
      <c r="QMJ41" s="228"/>
      <c r="QMK41" s="227"/>
      <c r="QML41" s="228"/>
      <c r="QMM41" s="227"/>
      <c r="QMN41" s="228"/>
      <c r="QMO41" s="227"/>
      <c r="QMP41" s="228"/>
      <c r="QMQ41" s="227"/>
      <c r="QMR41" s="228"/>
      <c r="QMS41" s="227"/>
      <c r="QMT41" s="228"/>
      <c r="QMU41" s="227"/>
      <c r="QMV41" s="228"/>
      <c r="QMW41" s="227"/>
      <c r="QMX41" s="228"/>
      <c r="QMY41" s="227"/>
      <c r="QMZ41" s="228"/>
      <c r="QNA41" s="227"/>
      <c r="QNB41" s="228"/>
      <c r="QNC41" s="227"/>
      <c r="QND41" s="228"/>
      <c r="QNE41" s="227"/>
      <c r="QNF41" s="228"/>
      <c r="QNG41" s="227"/>
      <c r="QNH41" s="228"/>
      <c r="QNI41" s="227"/>
      <c r="QNJ41" s="228"/>
      <c r="QNK41" s="227"/>
      <c r="QNL41" s="228"/>
      <c r="QNM41" s="227"/>
      <c r="QNN41" s="228"/>
      <c r="QNO41" s="227"/>
      <c r="QNP41" s="228"/>
      <c r="QNQ41" s="227"/>
      <c r="QNR41" s="228"/>
      <c r="QNS41" s="227"/>
      <c r="QNT41" s="228"/>
      <c r="QNU41" s="227"/>
      <c r="QNV41" s="228"/>
      <c r="QNW41" s="227"/>
      <c r="QNX41" s="228"/>
      <c r="QNY41" s="227"/>
      <c r="QNZ41" s="228"/>
      <c r="QOA41" s="227"/>
      <c r="QOB41" s="228"/>
      <c r="QOC41" s="227"/>
      <c r="QOD41" s="228"/>
      <c r="QOE41" s="227"/>
      <c r="QOF41" s="228"/>
      <c r="QOG41" s="227"/>
      <c r="QOH41" s="228"/>
      <c r="QOI41" s="227"/>
      <c r="QOJ41" s="228"/>
      <c r="QOK41" s="227"/>
      <c r="QOL41" s="228"/>
      <c r="QOM41" s="227"/>
      <c r="QON41" s="228"/>
      <c r="QOO41" s="227"/>
      <c r="QOP41" s="228"/>
      <c r="QOQ41" s="227"/>
      <c r="QOR41" s="228"/>
      <c r="QOS41" s="227"/>
      <c r="QOT41" s="228"/>
      <c r="QOU41" s="227"/>
      <c r="QOV41" s="228"/>
      <c r="QOW41" s="227"/>
      <c r="QOX41" s="228"/>
      <c r="QOY41" s="227"/>
      <c r="QOZ41" s="228"/>
      <c r="QPA41" s="227"/>
      <c r="QPB41" s="228"/>
      <c r="QPC41" s="227"/>
      <c r="QPD41" s="228"/>
      <c r="QPE41" s="227"/>
      <c r="QPF41" s="228"/>
      <c r="QPG41" s="227"/>
      <c r="QPH41" s="228"/>
      <c r="QPI41" s="227"/>
      <c r="QPJ41" s="228"/>
      <c r="QPK41" s="227"/>
      <c r="QPL41" s="228"/>
      <c r="QPM41" s="227"/>
      <c r="QPN41" s="228"/>
      <c r="QPO41" s="227"/>
      <c r="QPP41" s="228"/>
      <c r="QPQ41" s="227"/>
      <c r="QPR41" s="228"/>
      <c r="QPS41" s="227"/>
      <c r="QPT41" s="228"/>
      <c r="QPU41" s="227"/>
      <c r="QPV41" s="228"/>
      <c r="QPW41" s="227"/>
      <c r="QPX41" s="228"/>
      <c r="QPY41" s="227"/>
      <c r="QPZ41" s="228"/>
      <c r="QQA41" s="227"/>
      <c r="QQB41" s="228"/>
      <c r="QQC41" s="227"/>
      <c r="QQD41" s="228"/>
      <c r="QQE41" s="227"/>
      <c r="QQF41" s="228"/>
      <c r="QQG41" s="227"/>
      <c r="QQH41" s="228"/>
      <c r="QQI41" s="227"/>
      <c r="QQJ41" s="228"/>
      <c r="QQK41" s="227"/>
      <c r="QQL41" s="228"/>
      <c r="QQM41" s="227"/>
      <c r="QQN41" s="228"/>
      <c r="QQO41" s="227"/>
      <c r="QQP41" s="228"/>
      <c r="QQQ41" s="227"/>
      <c r="QQR41" s="228"/>
      <c r="QQS41" s="227"/>
      <c r="QQT41" s="228"/>
      <c r="QQU41" s="227"/>
      <c r="QQV41" s="228"/>
      <c r="QQW41" s="227"/>
      <c r="QQX41" s="228"/>
      <c r="QQY41" s="227"/>
      <c r="QQZ41" s="228"/>
      <c r="QRA41" s="227"/>
      <c r="QRB41" s="228"/>
      <c r="QRC41" s="227"/>
      <c r="QRD41" s="228"/>
      <c r="QRE41" s="227"/>
      <c r="QRF41" s="228"/>
      <c r="QRG41" s="227"/>
      <c r="QRH41" s="228"/>
      <c r="QRI41" s="227"/>
      <c r="QRJ41" s="228"/>
      <c r="QRK41" s="227"/>
      <c r="QRL41" s="228"/>
      <c r="QRM41" s="227"/>
      <c r="QRN41" s="228"/>
      <c r="QRO41" s="227"/>
      <c r="QRP41" s="228"/>
      <c r="QRQ41" s="227"/>
      <c r="QRR41" s="228"/>
      <c r="QRS41" s="227"/>
      <c r="QRT41" s="228"/>
      <c r="QRU41" s="227"/>
      <c r="QRV41" s="228"/>
      <c r="QRW41" s="227"/>
      <c r="QRX41" s="228"/>
      <c r="QRY41" s="227"/>
      <c r="QRZ41" s="228"/>
      <c r="QSA41" s="227"/>
      <c r="QSB41" s="228"/>
      <c r="QSC41" s="227"/>
      <c r="QSD41" s="228"/>
      <c r="QSE41" s="227"/>
      <c r="QSF41" s="228"/>
      <c r="QSG41" s="227"/>
      <c r="QSH41" s="228"/>
      <c r="QSI41" s="227"/>
      <c r="QSJ41" s="228"/>
      <c r="QSK41" s="227"/>
      <c r="QSL41" s="228"/>
      <c r="QSM41" s="227"/>
      <c r="QSN41" s="228"/>
      <c r="QSO41" s="227"/>
      <c r="QSP41" s="228"/>
      <c r="QSQ41" s="227"/>
      <c r="QSR41" s="228"/>
      <c r="QSS41" s="227"/>
      <c r="QST41" s="228"/>
      <c r="QSU41" s="227"/>
      <c r="QSV41" s="228"/>
      <c r="QSW41" s="227"/>
      <c r="QSX41" s="228"/>
      <c r="QSY41" s="227"/>
      <c r="QSZ41" s="228"/>
      <c r="QTA41" s="227"/>
      <c r="QTB41" s="228"/>
      <c r="QTC41" s="227"/>
      <c r="QTD41" s="228"/>
      <c r="QTE41" s="227"/>
      <c r="QTF41" s="228"/>
      <c r="QTG41" s="227"/>
      <c r="QTH41" s="228"/>
      <c r="QTI41" s="227"/>
      <c r="QTJ41" s="228"/>
      <c r="QTK41" s="227"/>
      <c r="QTL41" s="228"/>
      <c r="QTM41" s="227"/>
      <c r="QTN41" s="228"/>
      <c r="QTO41" s="227"/>
      <c r="QTP41" s="228"/>
      <c r="QTQ41" s="227"/>
      <c r="QTR41" s="228"/>
      <c r="QTS41" s="227"/>
      <c r="QTT41" s="228"/>
      <c r="QTU41" s="227"/>
      <c r="QTV41" s="228"/>
      <c r="QTW41" s="227"/>
      <c r="QTX41" s="228"/>
      <c r="QTY41" s="227"/>
      <c r="QTZ41" s="228"/>
      <c r="QUA41" s="227"/>
      <c r="QUB41" s="228"/>
      <c r="QUC41" s="227"/>
      <c r="QUD41" s="228"/>
      <c r="QUE41" s="227"/>
      <c r="QUF41" s="228"/>
      <c r="QUG41" s="227"/>
      <c r="QUH41" s="228"/>
      <c r="QUI41" s="227"/>
      <c r="QUJ41" s="228"/>
      <c r="QUK41" s="227"/>
      <c r="QUL41" s="228"/>
      <c r="QUM41" s="227"/>
      <c r="QUN41" s="228"/>
      <c r="QUO41" s="227"/>
      <c r="QUP41" s="228"/>
      <c r="QUQ41" s="227"/>
      <c r="QUR41" s="228"/>
      <c r="QUS41" s="227"/>
      <c r="QUT41" s="228"/>
      <c r="QUU41" s="227"/>
      <c r="QUV41" s="228"/>
      <c r="QUW41" s="227"/>
      <c r="QUX41" s="228"/>
      <c r="QUY41" s="227"/>
      <c r="QUZ41" s="228"/>
      <c r="QVA41" s="227"/>
      <c r="QVB41" s="228"/>
      <c r="QVC41" s="227"/>
      <c r="QVD41" s="228"/>
      <c r="QVE41" s="227"/>
      <c r="QVF41" s="228"/>
      <c r="QVG41" s="227"/>
      <c r="QVH41" s="228"/>
      <c r="QVI41" s="227"/>
      <c r="QVJ41" s="228"/>
      <c r="QVK41" s="227"/>
      <c r="QVL41" s="228"/>
      <c r="QVM41" s="227"/>
      <c r="QVN41" s="228"/>
      <c r="QVO41" s="227"/>
      <c r="QVP41" s="228"/>
      <c r="QVQ41" s="227"/>
      <c r="QVR41" s="228"/>
      <c r="QVS41" s="227"/>
      <c r="QVT41" s="228"/>
      <c r="QVU41" s="227"/>
      <c r="QVV41" s="228"/>
      <c r="QVW41" s="227"/>
      <c r="QVX41" s="228"/>
      <c r="QVY41" s="227"/>
      <c r="QVZ41" s="228"/>
      <c r="QWA41" s="227"/>
      <c r="QWB41" s="228"/>
      <c r="QWC41" s="227"/>
      <c r="QWD41" s="228"/>
      <c r="QWE41" s="227"/>
      <c r="QWF41" s="228"/>
      <c r="QWG41" s="227"/>
      <c r="QWH41" s="228"/>
      <c r="QWI41" s="227"/>
      <c r="QWJ41" s="228"/>
      <c r="QWK41" s="227"/>
      <c r="QWL41" s="228"/>
      <c r="QWM41" s="227"/>
      <c r="QWN41" s="228"/>
      <c r="QWO41" s="227"/>
      <c r="QWP41" s="228"/>
      <c r="QWQ41" s="227"/>
      <c r="QWR41" s="228"/>
      <c r="QWS41" s="227"/>
      <c r="QWT41" s="228"/>
      <c r="QWU41" s="227"/>
      <c r="QWV41" s="228"/>
      <c r="QWW41" s="227"/>
      <c r="QWX41" s="228"/>
      <c r="QWY41" s="227"/>
      <c r="QWZ41" s="228"/>
      <c r="QXA41" s="227"/>
      <c r="QXB41" s="228"/>
      <c r="QXC41" s="227"/>
      <c r="QXD41" s="228"/>
      <c r="QXE41" s="227"/>
      <c r="QXF41" s="228"/>
      <c r="QXG41" s="227"/>
      <c r="QXH41" s="228"/>
      <c r="QXI41" s="227"/>
      <c r="QXJ41" s="228"/>
      <c r="QXK41" s="227"/>
      <c r="QXL41" s="228"/>
      <c r="QXM41" s="227"/>
      <c r="QXN41" s="228"/>
      <c r="QXO41" s="227"/>
      <c r="QXP41" s="228"/>
      <c r="QXQ41" s="227"/>
      <c r="QXR41" s="228"/>
      <c r="QXS41" s="227"/>
      <c r="QXT41" s="228"/>
      <c r="QXU41" s="227"/>
      <c r="QXV41" s="228"/>
      <c r="QXW41" s="227"/>
      <c r="QXX41" s="228"/>
      <c r="QXY41" s="227"/>
      <c r="QXZ41" s="228"/>
      <c r="QYA41" s="227"/>
      <c r="QYB41" s="228"/>
      <c r="QYC41" s="227"/>
      <c r="QYD41" s="228"/>
      <c r="QYE41" s="227"/>
      <c r="QYF41" s="228"/>
      <c r="QYG41" s="227"/>
      <c r="QYH41" s="228"/>
      <c r="QYI41" s="227"/>
      <c r="QYJ41" s="228"/>
      <c r="QYK41" s="227"/>
      <c r="QYL41" s="228"/>
      <c r="QYM41" s="227"/>
      <c r="QYN41" s="228"/>
      <c r="QYO41" s="227"/>
      <c r="QYP41" s="228"/>
      <c r="QYQ41" s="227"/>
      <c r="QYR41" s="228"/>
      <c r="QYS41" s="227"/>
      <c r="QYT41" s="228"/>
      <c r="QYU41" s="227"/>
      <c r="QYV41" s="228"/>
      <c r="QYW41" s="227"/>
      <c r="QYX41" s="228"/>
      <c r="QYY41" s="227"/>
      <c r="QYZ41" s="228"/>
      <c r="QZA41" s="227"/>
      <c r="QZB41" s="228"/>
      <c r="QZC41" s="227"/>
      <c r="QZD41" s="228"/>
      <c r="QZE41" s="227"/>
      <c r="QZF41" s="228"/>
      <c r="QZG41" s="227"/>
      <c r="QZH41" s="228"/>
      <c r="QZI41" s="227"/>
      <c r="QZJ41" s="228"/>
      <c r="QZK41" s="227"/>
      <c r="QZL41" s="228"/>
      <c r="QZM41" s="227"/>
      <c r="QZN41" s="228"/>
      <c r="QZO41" s="227"/>
      <c r="QZP41" s="228"/>
      <c r="QZQ41" s="227"/>
      <c r="QZR41" s="228"/>
      <c r="QZS41" s="227"/>
      <c r="QZT41" s="228"/>
      <c r="QZU41" s="227"/>
      <c r="QZV41" s="228"/>
      <c r="QZW41" s="227"/>
      <c r="QZX41" s="228"/>
      <c r="QZY41" s="227"/>
      <c r="QZZ41" s="228"/>
      <c r="RAA41" s="227"/>
      <c r="RAB41" s="228"/>
      <c r="RAC41" s="227"/>
      <c r="RAD41" s="228"/>
      <c r="RAE41" s="227"/>
      <c r="RAF41" s="228"/>
      <c r="RAG41" s="227"/>
      <c r="RAH41" s="228"/>
      <c r="RAI41" s="227"/>
      <c r="RAJ41" s="228"/>
      <c r="RAK41" s="227"/>
      <c r="RAL41" s="228"/>
      <c r="RAM41" s="227"/>
      <c r="RAN41" s="228"/>
      <c r="RAO41" s="227"/>
      <c r="RAP41" s="228"/>
      <c r="RAQ41" s="227"/>
      <c r="RAR41" s="228"/>
      <c r="RAS41" s="227"/>
      <c r="RAT41" s="228"/>
      <c r="RAU41" s="227"/>
      <c r="RAV41" s="228"/>
      <c r="RAW41" s="227"/>
      <c r="RAX41" s="228"/>
      <c r="RAY41" s="227"/>
      <c r="RAZ41" s="228"/>
      <c r="RBA41" s="227"/>
      <c r="RBB41" s="228"/>
      <c r="RBC41" s="227"/>
      <c r="RBD41" s="228"/>
      <c r="RBE41" s="227"/>
      <c r="RBF41" s="228"/>
      <c r="RBG41" s="227"/>
      <c r="RBH41" s="228"/>
      <c r="RBI41" s="227"/>
      <c r="RBJ41" s="228"/>
      <c r="RBK41" s="227"/>
      <c r="RBL41" s="228"/>
      <c r="RBM41" s="227"/>
      <c r="RBN41" s="228"/>
      <c r="RBO41" s="227"/>
      <c r="RBP41" s="228"/>
      <c r="RBQ41" s="227"/>
      <c r="RBR41" s="228"/>
      <c r="RBS41" s="227"/>
      <c r="RBT41" s="228"/>
      <c r="RBU41" s="227"/>
      <c r="RBV41" s="228"/>
      <c r="RBW41" s="227"/>
      <c r="RBX41" s="228"/>
      <c r="RBY41" s="227"/>
      <c r="RBZ41" s="228"/>
      <c r="RCA41" s="227"/>
      <c r="RCB41" s="228"/>
      <c r="RCC41" s="227"/>
      <c r="RCD41" s="228"/>
      <c r="RCE41" s="227"/>
      <c r="RCF41" s="228"/>
      <c r="RCG41" s="227"/>
      <c r="RCH41" s="228"/>
      <c r="RCI41" s="227"/>
      <c r="RCJ41" s="228"/>
      <c r="RCK41" s="227"/>
      <c r="RCL41" s="228"/>
      <c r="RCM41" s="227"/>
      <c r="RCN41" s="228"/>
      <c r="RCO41" s="227"/>
      <c r="RCP41" s="228"/>
      <c r="RCQ41" s="227"/>
      <c r="RCR41" s="228"/>
      <c r="RCS41" s="227"/>
      <c r="RCT41" s="228"/>
      <c r="RCU41" s="227"/>
      <c r="RCV41" s="228"/>
      <c r="RCW41" s="227"/>
      <c r="RCX41" s="228"/>
      <c r="RCY41" s="227"/>
      <c r="RCZ41" s="228"/>
      <c r="RDA41" s="227"/>
      <c r="RDB41" s="228"/>
      <c r="RDC41" s="227"/>
      <c r="RDD41" s="228"/>
      <c r="RDE41" s="227"/>
      <c r="RDF41" s="228"/>
      <c r="RDG41" s="227"/>
      <c r="RDH41" s="228"/>
      <c r="RDI41" s="227"/>
      <c r="RDJ41" s="228"/>
      <c r="RDK41" s="227"/>
      <c r="RDL41" s="228"/>
      <c r="RDM41" s="227"/>
      <c r="RDN41" s="228"/>
      <c r="RDO41" s="227"/>
      <c r="RDP41" s="228"/>
      <c r="RDQ41" s="227"/>
      <c r="RDR41" s="228"/>
      <c r="RDS41" s="227"/>
      <c r="RDT41" s="228"/>
      <c r="RDU41" s="227"/>
      <c r="RDV41" s="228"/>
      <c r="RDW41" s="227"/>
      <c r="RDX41" s="228"/>
      <c r="RDY41" s="227"/>
      <c r="RDZ41" s="228"/>
      <c r="REA41" s="227"/>
      <c r="REB41" s="228"/>
      <c r="REC41" s="227"/>
      <c r="RED41" s="228"/>
      <c r="REE41" s="227"/>
      <c r="REF41" s="228"/>
      <c r="REG41" s="227"/>
      <c r="REH41" s="228"/>
      <c r="REI41" s="227"/>
      <c r="REJ41" s="228"/>
      <c r="REK41" s="227"/>
      <c r="REL41" s="228"/>
      <c r="REM41" s="227"/>
      <c r="REN41" s="228"/>
      <c r="REO41" s="227"/>
      <c r="REP41" s="228"/>
      <c r="REQ41" s="227"/>
      <c r="RER41" s="228"/>
      <c r="RES41" s="227"/>
      <c r="RET41" s="228"/>
      <c r="REU41" s="227"/>
      <c r="REV41" s="228"/>
      <c r="REW41" s="227"/>
      <c r="REX41" s="228"/>
      <c r="REY41" s="227"/>
      <c r="REZ41" s="228"/>
      <c r="RFA41" s="227"/>
      <c r="RFB41" s="228"/>
      <c r="RFC41" s="227"/>
      <c r="RFD41" s="228"/>
      <c r="RFE41" s="227"/>
      <c r="RFF41" s="228"/>
      <c r="RFG41" s="227"/>
      <c r="RFH41" s="228"/>
      <c r="RFI41" s="227"/>
      <c r="RFJ41" s="228"/>
      <c r="RFK41" s="227"/>
      <c r="RFL41" s="228"/>
      <c r="RFM41" s="227"/>
      <c r="RFN41" s="228"/>
      <c r="RFO41" s="227"/>
      <c r="RFP41" s="228"/>
      <c r="RFQ41" s="227"/>
      <c r="RFR41" s="228"/>
      <c r="RFS41" s="227"/>
      <c r="RFT41" s="228"/>
      <c r="RFU41" s="227"/>
      <c r="RFV41" s="228"/>
      <c r="RFW41" s="227"/>
      <c r="RFX41" s="228"/>
      <c r="RFY41" s="227"/>
      <c r="RFZ41" s="228"/>
      <c r="RGA41" s="227"/>
      <c r="RGB41" s="228"/>
      <c r="RGC41" s="227"/>
      <c r="RGD41" s="228"/>
      <c r="RGE41" s="227"/>
      <c r="RGF41" s="228"/>
      <c r="RGG41" s="227"/>
      <c r="RGH41" s="228"/>
      <c r="RGI41" s="227"/>
      <c r="RGJ41" s="228"/>
      <c r="RGK41" s="227"/>
      <c r="RGL41" s="228"/>
      <c r="RGM41" s="227"/>
      <c r="RGN41" s="228"/>
      <c r="RGO41" s="227"/>
      <c r="RGP41" s="228"/>
      <c r="RGQ41" s="227"/>
      <c r="RGR41" s="228"/>
      <c r="RGS41" s="227"/>
      <c r="RGT41" s="228"/>
      <c r="RGU41" s="227"/>
      <c r="RGV41" s="228"/>
      <c r="RGW41" s="227"/>
      <c r="RGX41" s="228"/>
      <c r="RGY41" s="227"/>
      <c r="RGZ41" s="228"/>
      <c r="RHA41" s="227"/>
      <c r="RHB41" s="228"/>
      <c r="RHC41" s="227"/>
      <c r="RHD41" s="228"/>
      <c r="RHE41" s="227"/>
      <c r="RHF41" s="228"/>
      <c r="RHG41" s="227"/>
      <c r="RHH41" s="228"/>
      <c r="RHI41" s="227"/>
      <c r="RHJ41" s="228"/>
      <c r="RHK41" s="227"/>
      <c r="RHL41" s="228"/>
      <c r="RHM41" s="227"/>
      <c r="RHN41" s="228"/>
      <c r="RHO41" s="227"/>
      <c r="RHP41" s="228"/>
      <c r="RHQ41" s="227"/>
      <c r="RHR41" s="228"/>
      <c r="RHS41" s="227"/>
      <c r="RHT41" s="228"/>
      <c r="RHU41" s="227"/>
      <c r="RHV41" s="228"/>
      <c r="RHW41" s="227"/>
      <c r="RHX41" s="228"/>
      <c r="RHY41" s="227"/>
      <c r="RHZ41" s="228"/>
      <c r="RIA41" s="227"/>
      <c r="RIB41" s="228"/>
      <c r="RIC41" s="227"/>
      <c r="RID41" s="228"/>
      <c r="RIE41" s="227"/>
      <c r="RIF41" s="228"/>
      <c r="RIG41" s="227"/>
      <c r="RIH41" s="228"/>
      <c r="RII41" s="227"/>
      <c r="RIJ41" s="228"/>
      <c r="RIK41" s="227"/>
      <c r="RIL41" s="228"/>
      <c r="RIM41" s="227"/>
      <c r="RIN41" s="228"/>
      <c r="RIO41" s="227"/>
      <c r="RIP41" s="228"/>
      <c r="RIQ41" s="227"/>
      <c r="RIR41" s="228"/>
      <c r="RIS41" s="227"/>
      <c r="RIT41" s="228"/>
      <c r="RIU41" s="227"/>
      <c r="RIV41" s="228"/>
      <c r="RIW41" s="227"/>
      <c r="RIX41" s="228"/>
      <c r="RIY41" s="227"/>
      <c r="RIZ41" s="228"/>
      <c r="RJA41" s="227"/>
      <c r="RJB41" s="228"/>
      <c r="RJC41" s="227"/>
      <c r="RJD41" s="228"/>
      <c r="RJE41" s="227"/>
      <c r="RJF41" s="228"/>
      <c r="RJG41" s="227"/>
      <c r="RJH41" s="228"/>
      <c r="RJI41" s="227"/>
      <c r="RJJ41" s="228"/>
      <c r="RJK41" s="227"/>
      <c r="RJL41" s="228"/>
      <c r="RJM41" s="227"/>
      <c r="RJN41" s="228"/>
      <c r="RJO41" s="227"/>
      <c r="RJP41" s="228"/>
      <c r="RJQ41" s="227"/>
      <c r="RJR41" s="228"/>
      <c r="RJS41" s="227"/>
      <c r="RJT41" s="228"/>
      <c r="RJU41" s="227"/>
      <c r="RJV41" s="228"/>
      <c r="RJW41" s="227"/>
      <c r="RJX41" s="228"/>
      <c r="RJY41" s="227"/>
      <c r="RJZ41" s="228"/>
      <c r="RKA41" s="227"/>
      <c r="RKB41" s="228"/>
      <c r="RKC41" s="227"/>
      <c r="RKD41" s="228"/>
      <c r="RKE41" s="227"/>
      <c r="RKF41" s="228"/>
      <c r="RKG41" s="227"/>
      <c r="RKH41" s="228"/>
      <c r="RKI41" s="227"/>
      <c r="RKJ41" s="228"/>
      <c r="RKK41" s="227"/>
      <c r="RKL41" s="228"/>
      <c r="RKM41" s="227"/>
      <c r="RKN41" s="228"/>
      <c r="RKO41" s="227"/>
      <c r="RKP41" s="228"/>
      <c r="RKQ41" s="227"/>
      <c r="RKR41" s="228"/>
      <c r="RKS41" s="227"/>
      <c r="RKT41" s="228"/>
      <c r="RKU41" s="227"/>
      <c r="RKV41" s="228"/>
      <c r="RKW41" s="227"/>
      <c r="RKX41" s="228"/>
      <c r="RKY41" s="227"/>
      <c r="RKZ41" s="228"/>
      <c r="RLA41" s="227"/>
      <c r="RLB41" s="228"/>
      <c r="RLC41" s="227"/>
      <c r="RLD41" s="228"/>
      <c r="RLE41" s="227"/>
      <c r="RLF41" s="228"/>
      <c r="RLG41" s="227"/>
      <c r="RLH41" s="228"/>
      <c r="RLI41" s="227"/>
      <c r="RLJ41" s="228"/>
      <c r="RLK41" s="227"/>
      <c r="RLL41" s="228"/>
      <c r="RLM41" s="227"/>
      <c r="RLN41" s="228"/>
      <c r="RLO41" s="227"/>
      <c r="RLP41" s="228"/>
      <c r="RLQ41" s="227"/>
      <c r="RLR41" s="228"/>
      <c r="RLS41" s="227"/>
      <c r="RLT41" s="228"/>
      <c r="RLU41" s="227"/>
      <c r="RLV41" s="228"/>
      <c r="RLW41" s="227"/>
      <c r="RLX41" s="228"/>
      <c r="RLY41" s="227"/>
      <c r="RLZ41" s="228"/>
      <c r="RMA41" s="227"/>
      <c r="RMB41" s="228"/>
      <c r="RMC41" s="227"/>
      <c r="RMD41" s="228"/>
      <c r="RME41" s="227"/>
      <c r="RMF41" s="228"/>
      <c r="RMG41" s="227"/>
      <c r="RMH41" s="228"/>
      <c r="RMI41" s="227"/>
      <c r="RMJ41" s="228"/>
      <c r="RMK41" s="227"/>
      <c r="RML41" s="228"/>
      <c r="RMM41" s="227"/>
      <c r="RMN41" s="228"/>
      <c r="RMO41" s="227"/>
      <c r="RMP41" s="228"/>
      <c r="RMQ41" s="227"/>
      <c r="RMR41" s="228"/>
      <c r="RMS41" s="227"/>
      <c r="RMT41" s="228"/>
      <c r="RMU41" s="227"/>
      <c r="RMV41" s="228"/>
      <c r="RMW41" s="227"/>
      <c r="RMX41" s="228"/>
      <c r="RMY41" s="227"/>
      <c r="RMZ41" s="228"/>
      <c r="RNA41" s="227"/>
      <c r="RNB41" s="228"/>
      <c r="RNC41" s="227"/>
      <c r="RND41" s="228"/>
      <c r="RNE41" s="227"/>
      <c r="RNF41" s="228"/>
      <c r="RNG41" s="227"/>
      <c r="RNH41" s="228"/>
      <c r="RNI41" s="227"/>
      <c r="RNJ41" s="228"/>
      <c r="RNK41" s="227"/>
      <c r="RNL41" s="228"/>
      <c r="RNM41" s="227"/>
      <c r="RNN41" s="228"/>
      <c r="RNO41" s="227"/>
      <c r="RNP41" s="228"/>
      <c r="RNQ41" s="227"/>
      <c r="RNR41" s="228"/>
      <c r="RNS41" s="227"/>
      <c r="RNT41" s="228"/>
      <c r="RNU41" s="227"/>
      <c r="RNV41" s="228"/>
      <c r="RNW41" s="227"/>
      <c r="RNX41" s="228"/>
      <c r="RNY41" s="227"/>
      <c r="RNZ41" s="228"/>
      <c r="ROA41" s="227"/>
      <c r="ROB41" s="228"/>
      <c r="ROC41" s="227"/>
      <c r="ROD41" s="228"/>
      <c r="ROE41" s="227"/>
      <c r="ROF41" s="228"/>
      <c r="ROG41" s="227"/>
      <c r="ROH41" s="228"/>
      <c r="ROI41" s="227"/>
      <c r="ROJ41" s="228"/>
      <c r="ROK41" s="227"/>
      <c r="ROL41" s="228"/>
      <c r="ROM41" s="227"/>
      <c r="RON41" s="228"/>
      <c r="ROO41" s="227"/>
      <c r="ROP41" s="228"/>
      <c r="ROQ41" s="227"/>
      <c r="ROR41" s="228"/>
      <c r="ROS41" s="227"/>
      <c r="ROT41" s="228"/>
      <c r="ROU41" s="227"/>
      <c r="ROV41" s="228"/>
      <c r="ROW41" s="227"/>
      <c r="ROX41" s="228"/>
      <c r="ROY41" s="227"/>
      <c r="ROZ41" s="228"/>
      <c r="RPA41" s="227"/>
      <c r="RPB41" s="228"/>
      <c r="RPC41" s="227"/>
      <c r="RPD41" s="228"/>
      <c r="RPE41" s="227"/>
      <c r="RPF41" s="228"/>
      <c r="RPG41" s="227"/>
      <c r="RPH41" s="228"/>
      <c r="RPI41" s="227"/>
      <c r="RPJ41" s="228"/>
      <c r="RPK41" s="227"/>
      <c r="RPL41" s="228"/>
      <c r="RPM41" s="227"/>
      <c r="RPN41" s="228"/>
      <c r="RPO41" s="227"/>
      <c r="RPP41" s="228"/>
      <c r="RPQ41" s="227"/>
      <c r="RPR41" s="228"/>
      <c r="RPS41" s="227"/>
      <c r="RPT41" s="228"/>
      <c r="RPU41" s="227"/>
      <c r="RPV41" s="228"/>
      <c r="RPW41" s="227"/>
      <c r="RPX41" s="228"/>
      <c r="RPY41" s="227"/>
      <c r="RPZ41" s="228"/>
      <c r="RQA41" s="227"/>
      <c r="RQB41" s="228"/>
      <c r="RQC41" s="227"/>
      <c r="RQD41" s="228"/>
      <c r="RQE41" s="227"/>
      <c r="RQF41" s="228"/>
      <c r="RQG41" s="227"/>
      <c r="RQH41" s="228"/>
      <c r="RQI41" s="227"/>
      <c r="RQJ41" s="228"/>
      <c r="RQK41" s="227"/>
      <c r="RQL41" s="228"/>
      <c r="RQM41" s="227"/>
      <c r="RQN41" s="228"/>
      <c r="RQO41" s="227"/>
      <c r="RQP41" s="228"/>
      <c r="RQQ41" s="227"/>
      <c r="RQR41" s="228"/>
      <c r="RQS41" s="227"/>
      <c r="RQT41" s="228"/>
      <c r="RQU41" s="227"/>
      <c r="RQV41" s="228"/>
      <c r="RQW41" s="227"/>
      <c r="RQX41" s="228"/>
      <c r="RQY41" s="227"/>
      <c r="RQZ41" s="228"/>
      <c r="RRA41" s="227"/>
      <c r="RRB41" s="228"/>
      <c r="RRC41" s="227"/>
      <c r="RRD41" s="228"/>
      <c r="RRE41" s="227"/>
      <c r="RRF41" s="228"/>
      <c r="RRG41" s="227"/>
      <c r="RRH41" s="228"/>
      <c r="RRI41" s="227"/>
      <c r="RRJ41" s="228"/>
      <c r="RRK41" s="227"/>
      <c r="RRL41" s="228"/>
      <c r="RRM41" s="227"/>
      <c r="RRN41" s="228"/>
      <c r="RRO41" s="227"/>
      <c r="RRP41" s="228"/>
      <c r="RRQ41" s="227"/>
      <c r="RRR41" s="228"/>
      <c r="RRS41" s="227"/>
      <c r="RRT41" s="228"/>
      <c r="RRU41" s="227"/>
      <c r="RRV41" s="228"/>
      <c r="RRW41" s="227"/>
      <c r="RRX41" s="228"/>
      <c r="RRY41" s="227"/>
      <c r="RRZ41" s="228"/>
      <c r="RSA41" s="227"/>
      <c r="RSB41" s="228"/>
      <c r="RSC41" s="227"/>
      <c r="RSD41" s="228"/>
      <c r="RSE41" s="227"/>
      <c r="RSF41" s="228"/>
      <c r="RSG41" s="227"/>
      <c r="RSH41" s="228"/>
      <c r="RSI41" s="227"/>
      <c r="RSJ41" s="228"/>
      <c r="RSK41" s="227"/>
      <c r="RSL41" s="228"/>
      <c r="RSM41" s="227"/>
      <c r="RSN41" s="228"/>
      <c r="RSO41" s="227"/>
      <c r="RSP41" s="228"/>
      <c r="RSQ41" s="227"/>
      <c r="RSR41" s="228"/>
      <c r="RSS41" s="227"/>
      <c r="RST41" s="228"/>
      <c r="RSU41" s="227"/>
      <c r="RSV41" s="228"/>
      <c r="RSW41" s="227"/>
      <c r="RSX41" s="228"/>
      <c r="RSY41" s="227"/>
      <c r="RSZ41" s="228"/>
      <c r="RTA41" s="227"/>
      <c r="RTB41" s="228"/>
      <c r="RTC41" s="227"/>
      <c r="RTD41" s="228"/>
      <c r="RTE41" s="227"/>
      <c r="RTF41" s="228"/>
      <c r="RTG41" s="227"/>
      <c r="RTH41" s="228"/>
      <c r="RTI41" s="227"/>
      <c r="RTJ41" s="228"/>
      <c r="RTK41" s="227"/>
      <c r="RTL41" s="228"/>
      <c r="RTM41" s="227"/>
      <c r="RTN41" s="228"/>
      <c r="RTO41" s="227"/>
      <c r="RTP41" s="228"/>
      <c r="RTQ41" s="227"/>
      <c r="RTR41" s="228"/>
      <c r="RTS41" s="227"/>
      <c r="RTT41" s="228"/>
      <c r="RTU41" s="227"/>
      <c r="RTV41" s="228"/>
      <c r="RTW41" s="227"/>
      <c r="RTX41" s="228"/>
      <c r="RTY41" s="227"/>
      <c r="RTZ41" s="228"/>
      <c r="RUA41" s="227"/>
      <c r="RUB41" s="228"/>
      <c r="RUC41" s="227"/>
      <c r="RUD41" s="228"/>
      <c r="RUE41" s="227"/>
      <c r="RUF41" s="228"/>
      <c r="RUG41" s="227"/>
      <c r="RUH41" s="228"/>
      <c r="RUI41" s="227"/>
      <c r="RUJ41" s="228"/>
      <c r="RUK41" s="227"/>
      <c r="RUL41" s="228"/>
      <c r="RUM41" s="227"/>
      <c r="RUN41" s="228"/>
      <c r="RUO41" s="227"/>
      <c r="RUP41" s="228"/>
      <c r="RUQ41" s="227"/>
      <c r="RUR41" s="228"/>
      <c r="RUS41" s="227"/>
      <c r="RUT41" s="228"/>
      <c r="RUU41" s="227"/>
      <c r="RUV41" s="228"/>
      <c r="RUW41" s="227"/>
      <c r="RUX41" s="228"/>
      <c r="RUY41" s="227"/>
      <c r="RUZ41" s="228"/>
      <c r="RVA41" s="227"/>
      <c r="RVB41" s="228"/>
      <c r="RVC41" s="227"/>
      <c r="RVD41" s="228"/>
      <c r="RVE41" s="227"/>
      <c r="RVF41" s="228"/>
      <c r="RVG41" s="227"/>
      <c r="RVH41" s="228"/>
      <c r="RVI41" s="227"/>
      <c r="RVJ41" s="228"/>
      <c r="RVK41" s="227"/>
      <c r="RVL41" s="228"/>
      <c r="RVM41" s="227"/>
      <c r="RVN41" s="228"/>
      <c r="RVO41" s="227"/>
      <c r="RVP41" s="228"/>
      <c r="RVQ41" s="227"/>
      <c r="RVR41" s="228"/>
      <c r="RVS41" s="227"/>
      <c r="RVT41" s="228"/>
      <c r="RVU41" s="227"/>
      <c r="RVV41" s="228"/>
      <c r="RVW41" s="227"/>
      <c r="RVX41" s="228"/>
      <c r="RVY41" s="227"/>
      <c r="RVZ41" s="228"/>
      <c r="RWA41" s="227"/>
      <c r="RWB41" s="228"/>
      <c r="RWC41" s="227"/>
      <c r="RWD41" s="228"/>
      <c r="RWE41" s="227"/>
      <c r="RWF41" s="228"/>
      <c r="RWG41" s="227"/>
      <c r="RWH41" s="228"/>
      <c r="RWI41" s="227"/>
      <c r="RWJ41" s="228"/>
      <c r="RWK41" s="227"/>
      <c r="RWL41" s="228"/>
      <c r="RWM41" s="227"/>
      <c r="RWN41" s="228"/>
      <c r="RWO41" s="227"/>
      <c r="RWP41" s="228"/>
      <c r="RWQ41" s="227"/>
      <c r="RWR41" s="228"/>
      <c r="RWS41" s="227"/>
      <c r="RWT41" s="228"/>
      <c r="RWU41" s="227"/>
      <c r="RWV41" s="228"/>
      <c r="RWW41" s="227"/>
      <c r="RWX41" s="228"/>
      <c r="RWY41" s="227"/>
      <c r="RWZ41" s="228"/>
      <c r="RXA41" s="227"/>
      <c r="RXB41" s="228"/>
      <c r="RXC41" s="227"/>
      <c r="RXD41" s="228"/>
      <c r="RXE41" s="227"/>
      <c r="RXF41" s="228"/>
      <c r="RXG41" s="227"/>
      <c r="RXH41" s="228"/>
      <c r="RXI41" s="227"/>
      <c r="RXJ41" s="228"/>
      <c r="RXK41" s="227"/>
      <c r="RXL41" s="228"/>
      <c r="RXM41" s="227"/>
      <c r="RXN41" s="228"/>
      <c r="RXO41" s="227"/>
      <c r="RXP41" s="228"/>
      <c r="RXQ41" s="227"/>
      <c r="RXR41" s="228"/>
      <c r="RXS41" s="227"/>
      <c r="RXT41" s="228"/>
      <c r="RXU41" s="227"/>
      <c r="RXV41" s="228"/>
      <c r="RXW41" s="227"/>
      <c r="RXX41" s="228"/>
      <c r="RXY41" s="227"/>
      <c r="RXZ41" s="228"/>
      <c r="RYA41" s="227"/>
      <c r="RYB41" s="228"/>
      <c r="RYC41" s="227"/>
      <c r="RYD41" s="228"/>
      <c r="RYE41" s="227"/>
      <c r="RYF41" s="228"/>
      <c r="RYG41" s="227"/>
      <c r="RYH41" s="228"/>
      <c r="RYI41" s="227"/>
      <c r="RYJ41" s="228"/>
      <c r="RYK41" s="227"/>
      <c r="RYL41" s="228"/>
      <c r="RYM41" s="227"/>
      <c r="RYN41" s="228"/>
      <c r="RYO41" s="227"/>
      <c r="RYP41" s="228"/>
      <c r="RYQ41" s="227"/>
      <c r="RYR41" s="228"/>
      <c r="RYS41" s="227"/>
      <c r="RYT41" s="228"/>
      <c r="RYU41" s="227"/>
      <c r="RYV41" s="228"/>
      <c r="RYW41" s="227"/>
      <c r="RYX41" s="228"/>
      <c r="RYY41" s="227"/>
      <c r="RYZ41" s="228"/>
      <c r="RZA41" s="227"/>
      <c r="RZB41" s="228"/>
      <c r="RZC41" s="227"/>
      <c r="RZD41" s="228"/>
      <c r="RZE41" s="227"/>
      <c r="RZF41" s="228"/>
      <c r="RZG41" s="227"/>
      <c r="RZH41" s="228"/>
      <c r="RZI41" s="227"/>
      <c r="RZJ41" s="228"/>
      <c r="RZK41" s="227"/>
      <c r="RZL41" s="228"/>
      <c r="RZM41" s="227"/>
      <c r="RZN41" s="228"/>
      <c r="RZO41" s="227"/>
      <c r="RZP41" s="228"/>
      <c r="RZQ41" s="227"/>
      <c r="RZR41" s="228"/>
      <c r="RZS41" s="227"/>
      <c r="RZT41" s="228"/>
      <c r="RZU41" s="227"/>
      <c r="RZV41" s="228"/>
      <c r="RZW41" s="227"/>
      <c r="RZX41" s="228"/>
      <c r="RZY41" s="227"/>
      <c r="RZZ41" s="228"/>
      <c r="SAA41" s="227"/>
      <c r="SAB41" s="228"/>
      <c r="SAC41" s="227"/>
      <c r="SAD41" s="228"/>
      <c r="SAE41" s="227"/>
      <c r="SAF41" s="228"/>
      <c r="SAG41" s="227"/>
      <c r="SAH41" s="228"/>
      <c r="SAI41" s="227"/>
      <c r="SAJ41" s="228"/>
      <c r="SAK41" s="227"/>
      <c r="SAL41" s="228"/>
      <c r="SAM41" s="227"/>
      <c r="SAN41" s="228"/>
      <c r="SAO41" s="227"/>
      <c r="SAP41" s="228"/>
      <c r="SAQ41" s="227"/>
      <c r="SAR41" s="228"/>
      <c r="SAS41" s="227"/>
      <c r="SAT41" s="228"/>
      <c r="SAU41" s="227"/>
      <c r="SAV41" s="228"/>
      <c r="SAW41" s="227"/>
      <c r="SAX41" s="228"/>
      <c r="SAY41" s="227"/>
      <c r="SAZ41" s="228"/>
      <c r="SBA41" s="227"/>
      <c r="SBB41" s="228"/>
      <c r="SBC41" s="227"/>
      <c r="SBD41" s="228"/>
      <c r="SBE41" s="227"/>
      <c r="SBF41" s="228"/>
      <c r="SBG41" s="227"/>
      <c r="SBH41" s="228"/>
      <c r="SBI41" s="227"/>
      <c r="SBJ41" s="228"/>
      <c r="SBK41" s="227"/>
      <c r="SBL41" s="228"/>
      <c r="SBM41" s="227"/>
      <c r="SBN41" s="228"/>
      <c r="SBO41" s="227"/>
      <c r="SBP41" s="228"/>
      <c r="SBQ41" s="227"/>
      <c r="SBR41" s="228"/>
      <c r="SBS41" s="227"/>
      <c r="SBT41" s="228"/>
      <c r="SBU41" s="227"/>
      <c r="SBV41" s="228"/>
      <c r="SBW41" s="227"/>
      <c r="SBX41" s="228"/>
      <c r="SBY41" s="227"/>
      <c r="SBZ41" s="228"/>
      <c r="SCA41" s="227"/>
      <c r="SCB41" s="228"/>
      <c r="SCC41" s="227"/>
      <c r="SCD41" s="228"/>
      <c r="SCE41" s="227"/>
      <c r="SCF41" s="228"/>
      <c r="SCG41" s="227"/>
      <c r="SCH41" s="228"/>
      <c r="SCI41" s="227"/>
      <c r="SCJ41" s="228"/>
      <c r="SCK41" s="227"/>
      <c r="SCL41" s="228"/>
      <c r="SCM41" s="227"/>
      <c r="SCN41" s="228"/>
      <c r="SCO41" s="227"/>
      <c r="SCP41" s="228"/>
      <c r="SCQ41" s="227"/>
      <c r="SCR41" s="228"/>
      <c r="SCS41" s="227"/>
      <c r="SCT41" s="228"/>
      <c r="SCU41" s="227"/>
      <c r="SCV41" s="228"/>
      <c r="SCW41" s="227"/>
      <c r="SCX41" s="228"/>
      <c r="SCY41" s="227"/>
      <c r="SCZ41" s="228"/>
      <c r="SDA41" s="227"/>
      <c r="SDB41" s="228"/>
      <c r="SDC41" s="227"/>
      <c r="SDD41" s="228"/>
      <c r="SDE41" s="227"/>
      <c r="SDF41" s="228"/>
      <c r="SDG41" s="227"/>
      <c r="SDH41" s="228"/>
      <c r="SDI41" s="227"/>
      <c r="SDJ41" s="228"/>
      <c r="SDK41" s="227"/>
      <c r="SDL41" s="228"/>
      <c r="SDM41" s="227"/>
      <c r="SDN41" s="228"/>
      <c r="SDO41" s="227"/>
      <c r="SDP41" s="228"/>
      <c r="SDQ41" s="227"/>
      <c r="SDR41" s="228"/>
      <c r="SDS41" s="227"/>
      <c r="SDT41" s="228"/>
      <c r="SDU41" s="227"/>
      <c r="SDV41" s="228"/>
      <c r="SDW41" s="227"/>
      <c r="SDX41" s="228"/>
      <c r="SDY41" s="227"/>
      <c r="SDZ41" s="228"/>
      <c r="SEA41" s="227"/>
      <c r="SEB41" s="228"/>
      <c r="SEC41" s="227"/>
      <c r="SED41" s="228"/>
      <c r="SEE41" s="227"/>
      <c r="SEF41" s="228"/>
      <c r="SEG41" s="227"/>
      <c r="SEH41" s="228"/>
      <c r="SEI41" s="227"/>
      <c r="SEJ41" s="228"/>
      <c r="SEK41" s="227"/>
      <c r="SEL41" s="228"/>
      <c r="SEM41" s="227"/>
      <c r="SEN41" s="228"/>
      <c r="SEO41" s="227"/>
      <c r="SEP41" s="228"/>
      <c r="SEQ41" s="227"/>
      <c r="SER41" s="228"/>
      <c r="SES41" s="227"/>
      <c r="SET41" s="228"/>
      <c r="SEU41" s="227"/>
      <c r="SEV41" s="228"/>
      <c r="SEW41" s="227"/>
      <c r="SEX41" s="228"/>
      <c r="SEY41" s="227"/>
      <c r="SEZ41" s="228"/>
      <c r="SFA41" s="227"/>
      <c r="SFB41" s="228"/>
      <c r="SFC41" s="227"/>
      <c r="SFD41" s="228"/>
      <c r="SFE41" s="227"/>
      <c r="SFF41" s="228"/>
      <c r="SFG41" s="227"/>
      <c r="SFH41" s="228"/>
      <c r="SFI41" s="227"/>
      <c r="SFJ41" s="228"/>
      <c r="SFK41" s="227"/>
      <c r="SFL41" s="228"/>
      <c r="SFM41" s="227"/>
      <c r="SFN41" s="228"/>
      <c r="SFO41" s="227"/>
      <c r="SFP41" s="228"/>
      <c r="SFQ41" s="227"/>
      <c r="SFR41" s="228"/>
      <c r="SFS41" s="227"/>
      <c r="SFT41" s="228"/>
      <c r="SFU41" s="227"/>
      <c r="SFV41" s="228"/>
      <c r="SFW41" s="227"/>
      <c r="SFX41" s="228"/>
      <c r="SFY41" s="227"/>
      <c r="SFZ41" s="228"/>
      <c r="SGA41" s="227"/>
      <c r="SGB41" s="228"/>
      <c r="SGC41" s="227"/>
      <c r="SGD41" s="228"/>
      <c r="SGE41" s="227"/>
      <c r="SGF41" s="228"/>
      <c r="SGG41" s="227"/>
      <c r="SGH41" s="228"/>
      <c r="SGI41" s="227"/>
      <c r="SGJ41" s="228"/>
      <c r="SGK41" s="227"/>
      <c r="SGL41" s="228"/>
      <c r="SGM41" s="227"/>
      <c r="SGN41" s="228"/>
      <c r="SGO41" s="227"/>
      <c r="SGP41" s="228"/>
      <c r="SGQ41" s="227"/>
      <c r="SGR41" s="228"/>
      <c r="SGS41" s="227"/>
      <c r="SGT41" s="228"/>
      <c r="SGU41" s="227"/>
      <c r="SGV41" s="228"/>
      <c r="SGW41" s="227"/>
      <c r="SGX41" s="228"/>
      <c r="SGY41" s="227"/>
      <c r="SGZ41" s="228"/>
      <c r="SHA41" s="227"/>
      <c r="SHB41" s="228"/>
      <c r="SHC41" s="227"/>
      <c r="SHD41" s="228"/>
      <c r="SHE41" s="227"/>
      <c r="SHF41" s="228"/>
      <c r="SHG41" s="227"/>
      <c r="SHH41" s="228"/>
      <c r="SHI41" s="227"/>
      <c r="SHJ41" s="228"/>
      <c r="SHK41" s="227"/>
      <c r="SHL41" s="228"/>
      <c r="SHM41" s="227"/>
      <c r="SHN41" s="228"/>
      <c r="SHO41" s="227"/>
      <c r="SHP41" s="228"/>
      <c r="SHQ41" s="227"/>
      <c r="SHR41" s="228"/>
      <c r="SHS41" s="227"/>
      <c r="SHT41" s="228"/>
      <c r="SHU41" s="227"/>
      <c r="SHV41" s="228"/>
      <c r="SHW41" s="227"/>
      <c r="SHX41" s="228"/>
      <c r="SHY41" s="227"/>
      <c r="SHZ41" s="228"/>
      <c r="SIA41" s="227"/>
      <c r="SIB41" s="228"/>
      <c r="SIC41" s="227"/>
      <c r="SID41" s="228"/>
      <c r="SIE41" s="227"/>
      <c r="SIF41" s="228"/>
      <c r="SIG41" s="227"/>
      <c r="SIH41" s="228"/>
      <c r="SII41" s="227"/>
      <c r="SIJ41" s="228"/>
      <c r="SIK41" s="227"/>
      <c r="SIL41" s="228"/>
      <c r="SIM41" s="227"/>
      <c r="SIN41" s="228"/>
      <c r="SIO41" s="227"/>
      <c r="SIP41" s="228"/>
      <c r="SIQ41" s="227"/>
      <c r="SIR41" s="228"/>
      <c r="SIS41" s="227"/>
      <c r="SIT41" s="228"/>
      <c r="SIU41" s="227"/>
      <c r="SIV41" s="228"/>
      <c r="SIW41" s="227"/>
      <c r="SIX41" s="228"/>
      <c r="SIY41" s="227"/>
      <c r="SIZ41" s="228"/>
      <c r="SJA41" s="227"/>
      <c r="SJB41" s="228"/>
      <c r="SJC41" s="227"/>
      <c r="SJD41" s="228"/>
      <c r="SJE41" s="227"/>
      <c r="SJF41" s="228"/>
      <c r="SJG41" s="227"/>
      <c r="SJH41" s="228"/>
      <c r="SJI41" s="227"/>
      <c r="SJJ41" s="228"/>
      <c r="SJK41" s="227"/>
      <c r="SJL41" s="228"/>
      <c r="SJM41" s="227"/>
      <c r="SJN41" s="228"/>
      <c r="SJO41" s="227"/>
      <c r="SJP41" s="228"/>
      <c r="SJQ41" s="227"/>
      <c r="SJR41" s="228"/>
      <c r="SJS41" s="227"/>
      <c r="SJT41" s="228"/>
      <c r="SJU41" s="227"/>
      <c r="SJV41" s="228"/>
      <c r="SJW41" s="227"/>
      <c r="SJX41" s="228"/>
      <c r="SJY41" s="227"/>
      <c r="SJZ41" s="228"/>
      <c r="SKA41" s="227"/>
      <c r="SKB41" s="228"/>
      <c r="SKC41" s="227"/>
      <c r="SKD41" s="228"/>
      <c r="SKE41" s="227"/>
      <c r="SKF41" s="228"/>
      <c r="SKG41" s="227"/>
      <c r="SKH41" s="228"/>
      <c r="SKI41" s="227"/>
      <c r="SKJ41" s="228"/>
      <c r="SKK41" s="227"/>
      <c r="SKL41" s="228"/>
      <c r="SKM41" s="227"/>
      <c r="SKN41" s="228"/>
      <c r="SKO41" s="227"/>
      <c r="SKP41" s="228"/>
      <c r="SKQ41" s="227"/>
      <c r="SKR41" s="228"/>
      <c r="SKS41" s="227"/>
      <c r="SKT41" s="228"/>
      <c r="SKU41" s="227"/>
      <c r="SKV41" s="228"/>
      <c r="SKW41" s="227"/>
      <c r="SKX41" s="228"/>
      <c r="SKY41" s="227"/>
      <c r="SKZ41" s="228"/>
      <c r="SLA41" s="227"/>
      <c r="SLB41" s="228"/>
      <c r="SLC41" s="227"/>
      <c r="SLD41" s="228"/>
      <c r="SLE41" s="227"/>
      <c r="SLF41" s="228"/>
      <c r="SLG41" s="227"/>
      <c r="SLH41" s="228"/>
      <c r="SLI41" s="227"/>
      <c r="SLJ41" s="228"/>
      <c r="SLK41" s="227"/>
      <c r="SLL41" s="228"/>
      <c r="SLM41" s="227"/>
      <c r="SLN41" s="228"/>
      <c r="SLO41" s="227"/>
      <c r="SLP41" s="228"/>
      <c r="SLQ41" s="227"/>
      <c r="SLR41" s="228"/>
      <c r="SLS41" s="227"/>
      <c r="SLT41" s="228"/>
      <c r="SLU41" s="227"/>
      <c r="SLV41" s="228"/>
      <c r="SLW41" s="227"/>
      <c r="SLX41" s="228"/>
      <c r="SLY41" s="227"/>
      <c r="SLZ41" s="228"/>
      <c r="SMA41" s="227"/>
      <c r="SMB41" s="228"/>
      <c r="SMC41" s="227"/>
      <c r="SMD41" s="228"/>
      <c r="SME41" s="227"/>
      <c r="SMF41" s="228"/>
      <c r="SMG41" s="227"/>
      <c r="SMH41" s="228"/>
      <c r="SMI41" s="227"/>
      <c r="SMJ41" s="228"/>
      <c r="SMK41" s="227"/>
      <c r="SML41" s="228"/>
      <c r="SMM41" s="227"/>
      <c r="SMN41" s="228"/>
      <c r="SMO41" s="227"/>
      <c r="SMP41" s="228"/>
      <c r="SMQ41" s="227"/>
      <c r="SMR41" s="228"/>
      <c r="SMS41" s="227"/>
      <c r="SMT41" s="228"/>
      <c r="SMU41" s="227"/>
      <c r="SMV41" s="228"/>
      <c r="SMW41" s="227"/>
      <c r="SMX41" s="228"/>
      <c r="SMY41" s="227"/>
      <c r="SMZ41" s="228"/>
      <c r="SNA41" s="227"/>
      <c r="SNB41" s="228"/>
      <c r="SNC41" s="227"/>
      <c r="SND41" s="228"/>
      <c r="SNE41" s="227"/>
      <c r="SNF41" s="228"/>
      <c r="SNG41" s="227"/>
      <c r="SNH41" s="228"/>
      <c r="SNI41" s="227"/>
      <c r="SNJ41" s="228"/>
      <c r="SNK41" s="227"/>
      <c r="SNL41" s="228"/>
      <c r="SNM41" s="227"/>
      <c r="SNN41" s="228"/>
      <c r="SNO41" s="227"/>
      <c r="SNP41" s="228"/>
      <c r="SNQ41" s="227"/>
      <c r="SNR41" s="228"/>
      <c r="SNS41" s="227"/>
      <c r="SNT41" s="228"/>
      <c r="SNU41" s="227"/>
      <c r="SNV41" s="228"/>
      <c r="SNW41" s="227"/>
      <c r="SNX41" s="228"/>
      <c r="SNY41" s="227"/>
      <c r="SNZ41" s="228"/>
      <c r="SOA41" s="227"/>
      <c r="SOB41" s="228"/>
      <c r="SOC41" s="227"/>
      <c r="SOD41" s="228"/>
      <c r="SOE41" s="227"/>
      <c r="SOF41" s="228"/>
      <c r="SOG41" s="227"/>
      <c r="SOH41" s="228"/>
      <c r="SOI41" s="227"/>
      <c r="SOJ41" s="228"/>
      <c r="SOK41" s="227"/>
      <c r="SOL41" s="228"/>
      <c r="SOM41" s="227"/>
      <c r="SON41" s="228"/>
      <c r="SOO41" s="227"/>
      <c r="SOP41" s="228"/>
      <c r="SOQ41" s="227"/>
      <c r="SOR41" s="228"/>
      <c r="SOS41" s="227"/>
      <c r="SOT41" s="228"/>
      <c r="SOU41" s="227"/>
      <c r="SOV41" s="228"/>
      <c r="SOW41" s="227"/>
      <c r="SOX41" s="228"/>
      <c r="SOY41" s="227"/>
      <c r="SOZ41" s="228"/>
      <c r="SPA41" s="227"/>
      <c r="SPB41" s="228"/>
      <c r="SPC41" s="227"/>
      <c r="SPD41" s="228"/>
      <c r="SPE41" s="227"/>
      <c r="SPF41" s="228"/>
      <c r="SPG41" s="227"/>
      <c r="SPH41" s="228"/>
      <c r="SPI41" s="227"/>
      <c r="SPJ41" s="228"/>
      <c r="SPK41" s="227"/>
      <c r="SPL41" s="228"/>
      <c r="SPM41" s="227"/>
      <c r="SPN41" s="228"/>
      <c r="SPO41" s="227"/>
      <c r="SPP41" s="228"/>
      <c r="SPQ41" s="227"/>
      <c r="SPR41" s="228"/>
      <c r="SPS41" s="227"/>
      <c r="SPT41" s="228"/>
      <c r="SPU41" s="227"/>
      <c r="SPV41" s="228"/>
      <c r="SPW41" s="227"/>
      <c r="SPX41" s="228"/>
      <c r="SPY41" s="227"/>
      <c r="SPZ41" s="228"/>
      <c r="SQA41" s="227"/>
      <c r="SQB41" s="228"/>
      <c r="SQC41" s="227"/>
      <c r="SQD41" s="228"/>
      <c r="SQE41" s="227"/>
      <c r="SQF41" s="228"/>
      <c r="SQG41" s="227"/>
      <c r="SQH41" s="228"/>
      <c r="SQI41" s="227"/>
      <c r="SQJ41" s="228"/>
      <c r="SQK41" s="227"/>
      <c r="SQL41" s="228"/>
      <c r="SQM41" s="227"/>
      <c r="SQN41" s="228"/>
      <c r="SQO41" s="227"/>
      <c r="SQP41" s="228"/>
      <c r="SQQ41" s="227"/>
      <c r="SQR41" s="228"/>
      <c r="SQS41" s="227"/>
      <c r="SQT41" s="228"/>
      <c r="SQU41" s="227"/>
      <c r="SQV41" s="228"/>
      <c r="SQW41" s="227"/>
      <c r="SQX41" s="228"/>
      <c r="SQY41" s="227"/>
      <c r="SQZ41" s="228"/>
      <c r="SRA41" s="227"/>
      <c r="SRB41" s="228"/>
      <c r="SRC41" s="227"/>
      <c r="SRD41" s="228"/>
      <c r="SRE41" s="227"/>
      <c r="SRF41" s="228"/>
      <c r="SRG41" s="227"/>
      <c r="SRH41" s="228"/>
      <c r="SRI41" s="227"/>
      <c r="SRJ41" s="228"/>
      <c r="SRK41" s="227"/>
      <c r="SRL41" s="228"/>
      <c r="SRM41" s="227"/>
      <c r="SRN41" s="228"/>
      <c r="SRO41" s="227"/>
      <c r="SRP41" s="228"/>
      <c r="SRQ41" s="227"/>
      <c r="SRR41" s="228"/>
      <c r="SRS41" s="227"/>
      <c r="SRT41" s="228"/>
      <c r="SRU41" s="227"/>
      <c r="SRV41" s="228"/>
      <c r="SRW41" s="227"/>
      <c r="SRX41" s="228"/>
      <c r="SRY41" s="227"/>
      <c r="SRZ41" s="228"/>
      <c r="SSA41" s="227"/>
      <c r="SSB41" s="228"/>
      <c r="SSC41" s="227"/>
      <c r="SSD41" s="228"/>
      <c r="SSE41" s="227"/>
      <c r="SSF41" s="228"/>
      <c r="SSG41" s="227"/>
      <c r="SSH41" s="228"/>
      <c r="SSI41" s="227"/>
      <c r="SSJ41" s="228"/>
      <c r="SSK41" s="227"/>
      <c r="SSL41" s="228"/>
      <c r="SSM41" s="227"/>
      <c r="SSN41" s="228"/>
      <c r="SSO41" s="227"/>
      <c r="SSP41" s="228"/>
      <c r="SSQ41" s="227"/>
      <c r="SSR41" s="228"/>
      <c r="SSS41" s="227"/>
      <c r="SST41" s="228"/>
      <c r="SSU41" s="227"/>
      <c r="SSV41" s="228"/>
      <c r="SSW41" s="227"/>
      <c r="SSX41" s="228"/>
      <c r="SSY41" s="227"/>
      <c r="SSZ41" s="228"/>
      <c r="STA41" s="227"/>
      <c r="STB41" s="228"/>
      <c r="STC41" s="227"/>
      <c r="STD41" s="228"/>
      <c r="STE41" s="227"/>
      <c r="STF41" s="228"/>
      <c r="STG41" s="227"/>
      <c r="STH41" s="228"/>
      <c r="STI41" s="227"/>
      <c r="STJ41" s="228"/>
      <c r="STK41" s="227"/>
      <c r="STL41" s="228"/>
      <c r="STM41" s="227"/>
      <c r="STN41" s="228"/>
      <c r="STO41" s="227"/>
      <c r="STP41" s="228"/>
      <c r="STQ41" s="227"/>
      <c r="STR41" s="228"/>
      <c r="STS41" s="227"/>
      <c r="STT41" s="228"/>
      <c r="STU41" s="227"/>
      <c r="STV41" s="228"/>
      <c r="STW41" s="227"/>
      <c r="STX41" s="228"/>
      <c r="STY41" s="227"/>
      <c r="STZ41" s="228"/>
      <c r="SUA41" s="227"/>
      <c r="SUB41" s="228"/>
      <c r="SUC41" s="227"/>
      <c r="SUD41" s="228"/>
      <c r="SUE41" s="227"/>
      <c r="SUF41" s="228"/>
      <c r="SUG41" s="227"/>
      <c r="SUH41" s="228"/>
      <c r="SUI41" s="227"/>
      <c r="SUJ41" s="228"/>
      <c r="SUK41" s="227"/>
      <c r="SUL41" s="228"/>
      <c r="SUM41" s="227"/>
      <c r="SUN41" s="228"/>
      <c r="SUO41" s="227"/>
      <c r="SUP41" s="228"/>
      <c r="SUQ41" s="227"/>
      <c r="SUR41" s="228"/>
      <c r="SUS41" s="227"/>
      <c r="SUT41" s="228"/>
      <c r="SUU41" s="227"/>
      <c r="SUV41" s="228"/>
      <c r="SUW41" s="227"/>
      <c r="SUX41" s="228"/>
      <c r="SUY41" s="227"/>
      <c r="SUZ41" s="228"/>
      <c r="SVA41" s="227"/>
      <c r="SVB41" s="228"/>
      <c r="SVC41" s="227"/>
      <c r="SVD41" s="228"/>
      <c r="SVE41" s="227"/>
      <c r="SVF41" s="228"/>
      <c r="SVG41" s="227"/>
      <c r="SVH41" s="228"/>
      <c r="SVI41" s="227"/>
      <c r="SVJ41" s="228"/>
      <c r="SVK41" s="227"/>
      <c r="SVL41" s="228"/>
      <c r="SVM41" s="227"/>
      <c r="SVN41" s="228"/>
      <c r="SVO41" s="227"/>
      <c r="SVP41" s="228"/>
      <c r="SVQ41" s="227"/>
      <c r="SVR41" s="228"/>
      <c r="SVS41" s="227"/>
      <c r="SVT41" s="228"/>
      <c r="SVU41" s="227"/>
      <c r="SVV41" s="228"/>
      <c r="SVW41" s="227"/>
      <c r="SVX41" s="228"/>
      <c r="SVY41" s="227"/>
      <c r="SVZ41" s="228"/>
      <c r="SWA41" s="227"/>
      <c r="SWB41" s="228"/>
      <c r="SWC41" s="227"/>
      <c r="SWD41" s="228"/>
      <c r="SWE41" s="227"/>
      <c r="SWF41" s="228"/>
      <c r="SWG41" s="227"/>
      <c r="SWH41" s="228"/>
      <c r="SWI41" s="227"/>
      <c r="SWJ41" s="228"/>
      <c r="SWK41" s="227"/>
      <c r="SWL41" s="228"/>
      <c r="SWM41" s="227"/>
      <c r="SWN41" s="228"/>
      <c r="SWO41" s="227"/>
      <c r="SWP41" s="228"/>
      <c r="SWQ41" s="227"/>
      <c r="SWR41" s="228"/>
      <c r="SWS41" s="227"/>
      <c r="SWT41" s="228"/>
      <c r="SWU41" s="227"/>
      <c r="SWV41" s="228"/>
      <c r="SWW41" s="227"/>
      <c r="SWX41" s="228"/>
      <c r="SWY41" s="227"/>
      <c r="SWZ41" s="228"/>
      <c r="SXA41" s="227"/>
      <c r="SXB41" s="228"/>
      <c r="SXC41" s="227"/>
      <c r="SXD41" s="228"/>
      <c r="SXE41" s="227"/>
      <c r="SXF41" s="228"/>
      <c r="SXG41" s="227"/>
      <c r="SXH41" s="228"/>
      <c r="SXI41" s="227"/>
      <c r="SXJ41" s="228"/>
      <c r="SXK41" s="227"/>
      <c r="SXL41" s="228"/>
      <c r="SXM41" s="227"/>
      <c r="SXN41" s="228"/>
      <c r="SXO41" s="227"/>
      <c r="SXP41" s="228"/>
      <c r="SXQ41" s="227"/>
      <c r="SXR41" s="228"/>
      <c r="SXS41" s="227"/>
      <c r="SXT41" s="228"/>
      <c r="SXU41" s="227"/>
      <c r="SXV41" s="228"/>
      <c r="SXW41" s="227"/>
      <c r="SXX41" s="228"/>
      <c r="SXY41" s="227"/>
      <c r="SXZ41" s="228"/>
      <c r="SYA41" s="227"/>
      <c r="SYB41" s="228"/>
      <c r="SYC41" s="227"/>
      <c r="SYD41" s="228"/>
      <c r="SYE41" s="227"/>
      <c r="SYF41" s="228"/>
      <c r="SYG41" s="227"/>
      <c r="SYH41" s="228"/>
      <c r="SYI41" s="227"/>
      <c r="SYJ41" s="228"/>
      <c r="SYK41" s="227"/>
      <c r="SYL41" s="228"/>
      <c r="SYM41" s="227"/>
      <c r="SYN41" s="228"/>
      <c r="SYO41" s="227"/>
      <c r="SYP41" s="228"/>
      <c r="SYQ41" s="227"/>
      <c r="SYR41" s="228"/>
      <c r="SYS41" s="227"/>
      <c r="SYT41" s="228"/>
      <c r="SYU41" s="227"/>
      <c r="SYV41" s="228"/>
      <c r="SYW41" s="227"/>
      <c r="SYX41" s="228"/>
      <c r="SYY41" s="227"/>
      <c r="SYZ41" s="228"/>
      <c r="SZA41" s="227"/>
      <c r="SZB41" s="228"/>
      <c r="SZC41" s="227"/>
      <c r="SZD41" s="228"/>
      <c r="SZE41" s="227"/>
      <c r="SZF41" s="228"/>
      <c r="SZG41" s="227"/>
      <c r="SZH41" s="228"/>
      <c r="SZI41" s="227"/>
      <c r="SZJ41" s="228"/>
      <c r="SZK41" s="227"/>
      <c r="SZL41" s="228"/>
      <c r="SZM41" s="227"/>
      <c r="SZN41" s="228"/>
      <c r="SZO41" s="227"/>
      <c r="SZP41" s="228"/>
      <c r="SZQ41" s="227"/>
      <c r="SZR41" s="228"/>
      <c r="SZS41" s="227"/>
      <c r="SZT41" s="228"/>
      <c r="SZU41" s="227"/>
      <c r="SZV41" s="228"/>
      <c r="SZW41" s="227"/>
      <c r="SZX41" s="228"/>
      <c r="SZY41" s="227"/>
      <c r="SZZ41" s="228"/>
      <c r="TAA41" s="227"/>
      <c r="TAB41" s="228"/>
      <c r="TAC41" s="227"/>
      <c r="TAD41" s="228"/>
      <c r="TAE41" s="227"/>
      <c r="TAF41" s="228"/>
      <c r="TAG41" s="227"/>
      <c r="TAH41" s="228"/>
      <c r="TAI41" s="227"/>
      <c r="TAJ41" s="228"/>
      <c r="TAK41" s="227"/>
      <c r="TAL41" s="228"/>
      <c r="TAM41" s="227"/>
      <c r="TAN41" s="228"/>
      <c r="TAO41" s="227"/>
      <c r="TAP41" s="228"/>
      <c r="TAQ41" s="227"/>
      <c r="TAR41" s="228"/>
      <c r="TAS41" s="227"/>
      <c r="TAT41" s="228"/>
      <c r="TAU41" s="227"/>
      <c r="TAV41" s="228"/>
      <c r="TAW41" s="227"/>
      <c r="TAX41" s="228"/>
      <c r="TAY41" s="227"/>
      <c r="TAZ41" s="228"/>
      <c r="TBA41" s="227"/>
      <c r="TBB41" s="228"/>
      <c r="TBC41" s="227"/>
      <c r="TBD41" s="228"/>
      <c r="TBE41" s="227"/>
      <c r="TBF41" s="228"/>
      <c r="TBG41" s="227"/>
      <c r="TBH41" s="228"/>
      <c r="TBI41" s="227"/>
      <c r="TBJ41" s="228"/>
      <c r="TBK41" s="227"/>
      <c r="TBL41" s="228"/>
      <c r="TBM41" s="227"/>
      <c r="TBN41" s="228"/>
      <c r="TBO41" s="227"/>
      <c r="TBP41" s="228"/>
      <c r="TBQ41" s="227"/>
      <c r="TBR41" s="228"/>
      <c r="TBS41" s="227"/>
      <c r="TBT41" s="228"/>
      <c r="TBU41" s="227"/>
      <c r="TBV41" s="228"/>
      <c r="TBW41" s="227"/>
      <c r="TBX41" s="228"/>
      <c r="TBY41" s="227"/>
      <c r="TBZ41" s="228"/>
      <c r="TCA41" s="227"/>
      <c r="TCB41" s="228"/>
      <c r="TCC41" s="227"/>
      <c r="TCD41" s="228"/>
      <c r="TCE41" s="227"/>
      <c r="TCF41" s="228"/>
      <c r="TCG41" s="227"/>
      <c r="TCH41" s="228"/>
      <c r="TCI41" s="227"/>
      <c r="TCJ41" s="228"/>
      <c r="TCK41" s="227"/>
      <c r="TCL41" s="228"/>
      <c r="TCM41" s="227"/>
      <c r="TCN41" s="228"/>
      <c r="TCO41" s="227"/>
      <c r="TCP41" s="228"/>
      <c r="TCQ41" s="227"/>
      <c r="TCR41" s="228"/>
      <c r="TCS41" s="227"/>
      <c r="TCT41" s="228"/>
      <c r="TCU41" s="227"/>
      <c r="TCV41" s="228"/>
      <c r="TCW41" s="227"/>
      <c r="TCX41" s="228"/>
      <c r="TCY41" s="227"/>
      <c r="TCZ41" s="228"/>
      <c r="TDA41" s="227"/>
      <c r="TDB41" s="228"/>
      <c r="TDC41" s="227"/>
      <c r="TDD41" s="228"/>
      <c r="TDE41" s="227"/>
      <c r="TDF41" s="228"/>
      <c r="TDG41" s="227"/>
      <c r="TDH41" s="228"/>
      <c r="TDI41" s="227"/>
      <c r="TDJ41" s="228"/>
      <c r="TDK41" s="227"/>
      <c r="TDL41" s="228"/>
      <c r="TDM41" s="227"/>
      <c r="TDN41" s="228"/>
      <c r="TDO41" s="227"/>
      <c r="TDP41" s="228"/>
      <c r="TDQ41" s="227"/>
      <c r="TDR41" s="228"/>
      <c r="TDS41" s="227"/>
      <c r="TDT41" s="228"/>
      <c r="TDU41" s="227"/>
      <c r="TDV41" s="228"/>
      <c r="TDW41" s="227"/>
      <c r="TDX41" s="228"/>
      <c r="TDY41" s="227"/>
      <c r="TDZ41" s="228"/>
      <c r="TEA41" s="227"/>
      <c r="TEB41" s="228"/>
      <c r="TEC41" s="227"/>
      <c r="TED41" s="228"/>
      <c r="TEE41" s="227"/>
      <c r="TEF41" s="228"/>
      <c r="TEG41" s="227"/>
      <c r="TEH41" s="228"/>
      <c r="TEI41" s="227"/>
      <c r="TEJ41" s="228"/>
      <c r="TEK41" s="227"/>
      <c r="TEL41" s="228"/>
      <c r="TEM41" s="227"/>
      <c r="TEN41" s="228"/>
      <c r="TEO41" s="227"/>
      <c r="TEP41" s="228"/>
      <c r="TEQ41" s="227"/>
      <c r="TER41" s="228"/>
      <c r="TES41" s="227"/>
      <c r="TET41" s="228"/>
      <c r="TEU41" s="227"/>
      <c r="TEV41" s="228"/>
      <c r="TEW41" s="227"/>
      <c r="TEX41" s="228"/>
      <c r="TEY41" s="227"/>
      <c r="TEZ41" s="228"/>
      <c r="TFA41" s="227"/>
      <c r="TFB41" s="228"/>
      <c r="TFC41" s="227"/>
      <c r="TFD41" s="228"/>
      <c r="TFE41" s="227"/>
      <c r="TFF41" s="228"/>
      <c r="TFG41" s="227"/>
      <c r="TFH41" s="228"/>
      <c r="TFI41" s="227"/>
      <c r="TFJ41" s="228"/>
      <c r="TFK41" s="227"/>
      <c r="TFL41" s="228"/>
      <c r="TFM41" s="227"/>
      <c r="TFN41" s="228"/>
      <c r="TFO41" s="227"/>
      <c r="TFP41" s="228"/>
      <c r="TFQ41" s="227"/>
      <c r="TFR41" s="228"/>
      <c r="TFS41" s="227"/>
      <c r="TFT41" s="228"/>
      <c r="TFU41" s="227"/>
      <c r="TFV41" s="228"/>
      <c r="TFW41" s="227"/>
      <c r="TFX41" s="228"/>
      <c r="TFY41" s="227"/>
      <c r="TFZ41" s="228"/>
      <c r="TGA41" s="227"/>
      <c r="TGB41" s="228"/>
      <c r="TGC41" s="227"/>
      <c r="TGD41" s="228"/>
      <c r="TGE41" s="227"/>
      <c r="TGF41" s="228"/>
      <c r="TGG41" s="227"/>
      <c r="TGH41" s="228"/>
      <c r="TGI41" s="227"/>
      <c r="TGJ41" s="228"/>
      <c r="TGK41" s="227"/>
      <c r="TGL41" s="228"/>
      <c r="TGM41" s="227"/>
      <c r="TGN41" s="228"/>
      <c r="TGO41" s="227"/>
      <c r="TGP41" s="228"/>
      <c r="TGQ41" s="227"/>
      <c r="TGR41" s="228"/>
      <c r="TGS41" s="227"/>
      <c r="TGT41" s="228"/>
      <c r="TGU41" s="227"/>
      <c r="TGV41" s="228"/>
      <c r="TGW41" s="227"/>
      <c r="TGX41" s="228"/>
      <c r="TGY41" s="227"/>
      <c r="TGZ41" s="228"/>
      <c r="THA41" s="227"/>
      <c r="THB41" s="228"/>
      <c r="THC41" s="227"/>
      <c r="THD41" s="228"/>
      <c r="THE41" s="227"/>
      <c r="THF41" s="228"/>
      <c r="THG41" s="227"/>
      <c r="THH41" s="228"/>
      <c r="THI41" s="227"/>
      <c r="THJ41" s="228"/>
      <c r="THK41" s="227"/>
      <c r="THL41" s="228"/>
      <c r="THM41" s="227"/>
      <c r="THN41" s="228"/>
      <c r="THO41" s="227"/>
      <c r="THP41" s="228"/>
      <c r="THQ41" s="227"/>
      <c r="THR41" s="228"/>
      <c r="THS41" s="227"/>
      <c r="THT41" s="228"/>
      <c r="THU41" s="227"/>
      <c r="THV41" s="228"/>
      <c r="THW41" s="227"/>
      <c r="THX41" s="228"/>
      <c r="THY41" s="227"/>
      <c r="THZ41" s="228"/>
      <c r="TIA41" s="227"/>
      <c r="TIB41" s="228"/>
      <c r="TIC41" s="227"/>
      <c r="TID41" s="228"/>
      <c r="TIE41" s="227"/>
      <c r="TIF41" s="228"/>
      <c r="TIG41" s="227"/>
      <c r="TIH41" s="228"/>
      <c r="TII41" s="227"/>
      <c r="TIJ41" s="228"/>
      <c r="TIK41" s="227"/>
      <c r="TIL41" s="228"/>
      <c r="TIM41" s="227"/>
      <c r="TIN41" s="228"/>
      <c r="TIO41" s="227"/>
      <c r="TIP41" s="228"/>
      <c r="TIQ41" s="227"/>
      <c r="TIR41" s="228"/>
      <c r="TIS41" s="227"/>
      <c r="TIT41" s="228"/>
      <c r="TIU41" s="227"/>
      <c r="TIV41" s="228"/>
      <c r="TIW41" s="227"/>
      <c r="TIX41" s="228"/>
      <c r="TIY41" s="227"/>
      <c r="TIZ41" s="228"/>
      <c r="TJA41" s="227"/>
      <c r="TJB41" s="228"/>
      <c r="TJC41" s="227"/>
      <c r="TJD41" s="228"/>
      <c r="TJE41" s="227"/>
      <c r="TJF41" s="228"/>
      <c r="TJG41" s="227"/>
      <c r="TJH41" s="228"/>
      <c r="TJI41" s="227"/>
      <c r="TJJ41" s="228"/>
      <c r="TJK41" s="227"/>
      <c r="TJL41" s="228"/>
      <c r="TJM41" s="227"/>
      <c r="TJN41" s="228"/>
      <c r="TJO41" s="227"/>
      <c r="TJP41" s="228"/>
      <c r="TJQ41" s="227"/>
      <c r="TJR41" s="228"/>
      <c r="TJS41" s="227"/>
      <c r="TJT41" s="228"/>
      <c r="TJU41" s="227"/>
      <c r="TJV41" s="228"/>
      <c r="TJW41" s="227"/>
      <c r="TJX41" s="228"/>
      <c r="TJY41" s="227"/>
      <c r="TJZ41" s="228"/>
      <c r="TKA41" s="227"/>
      <c r="TKB41" s="228"/>
      <c r="TKC41" s="227"/>
      <c r="TKD41" s="228"/>
      <c r="TKE41" s="227"/>
      <c r="TKF41" s="228"/>
      <c r="TKG41" s="227"/>
      <c r="TKH41" s="228"/>
      <c r="TKI41" s="227"/>
      <c r="TKJ41" s="228"/>
      <c r="TKK41" s="227"/>
      <c r="TKL41" s="228"/>
      <c r="TKM41" s="227"/>
      <c r="TKN41" s="228"/>
      <c r="TKO41" s="227"/>
      <c r="TKP41" s="228"/>
      <c r="TKQ41" s="227"/>
      <c r="TKR41" s="228"/>
      <c r="TKS41" s="227"/>
      <c r="TKT41" s="228"/>
      <c r="TKU41" s="227"/>
      <c r="TKV41" s="228"/>
      <c r="TKW41" s="227"/>
      <c r="TKX41" s="228"/>
      <c r="TKY41" s="227"/>
      <c r="TKZ41" s="228"/>
      <c r="TLA41" s="227"/>
      <c r="TLB41" s="228"/>
      <c r="TLC41" s="227"/>
      <c r="TLD41" s="228"/>
      <c r="TLE41" s="227"/>
      <c r="TLF41" s="228"/>
      <c r="TLG41" s="227"/>
      <c r="TLH41" s="228"/>
      <c r="TLI41" s="227"/>
      <c r="TLJ41" s="228"/>
      <c r="TLK41" s="227"/>
      <c r="TLL41" s="228"/>
      <c r="TLM41" s="227"/>
      <c r="TLN41" s="228"/>
      <c r="TLO41" s="227"/>
      <c r="TLP41" s="228"/>
      <c r="TLQ41" s="227"/>
      <c r="TLR41" s="228"/>
      <c r="TLS41" s="227"/>
      <c r="TLT41" s="228"/>
      <c r="TLU41" s="227"/>
      <c r="TLV41" s="228"/>
      <c r="TLW41" s="227"/>
      <c r="TLX41" s="228"/>
      <c r="TLY41" s="227"/>
      <c r="TLZ41" s="228"/>
      <c r="TMA41" s="227"/>
      <c r="TMB41" s="228"/>
      <c r="TMC41" s="227"/>
      <c r="TMD41" s="228"/>
      <c r="TME41" s="227"/>
      <c r="TMF41" s="228"/>
      <c r="TMG41" s="227"/>
      <c r="TMH41" s="228"/>
      <c r="TMI41" s="227"/>
      <c r="TMJ41" s="228"/>
      <c r="TMK41" s="227"/>
      <c r="TML41" s="228"/>
      <c r="TMM41" s="227"/>
      <c r="TMN41" s="228"/>
      <c r="TMO41" s="227"/>
      <c r="TMP41" s="228"/>
      <c r="TMQ41" s="227"/>
      <c r="TMR41" s="228"/>
      <c r="TMS41" s="227"/>
      <c r="TMT41" s="228"/>
      <c r="TMU41" s="227"/>
      <c r="TMV41" s="228"/>
      <c r="TMW41" s="227"/>
      <c r="TMX41" s="228"/>
      <c r="TMY41" s="227"/>
      <c r="TMZ41" s="228"/>
      <c r="TNA41" s="227"/>
      <c r="TNB41" s="228"/>
      <c r="TNC41" s="227"/>
      <c r="TND41" s="228"/>
      <c r="TNE41" s="227"/>
      <c r="TNF41" s="228"/>
      <c r="TNG41" s="227"/>
      <c r="TNH41" s="228"/>
      <c r="TNI41" s="227"/>
      <c r="TNJ41" s="228"/>
      <c r="TNK41" s="227"/>
      <c r="TNL41" s="228"/>
      <c r="TNM41" s="227"/>
      <c r="TNN41" s="228"/>
      <c r="TNO41" s="227"/>
      <c r="TNP41" s="228"/>
      <c r="TNQ41" s="227"/>
      <c r="TNR41" s="228"/>
      <c r="TNS41" s="227"/>
      <c r="TNT41" s="228"/>
      <c r="TNU41" s="227"/>
      <c r="TNV41" s="228"/>
      <c r="TNW41" s="227"/>
      <c r="TNX41" s="228"/>
      <c r="TNY41" s="227"/>
      <c r="TNZ41" s="228"/>
      <c r="TOA41" s="227"/>
      <c r="TOB41" s="228"/>
      <c r="TOC41" s="227"/>
      <c r="TOD41" s="228"/>
      <c r="TOE41" s="227"/>
      <c r="TOF41" s="228"/>
      <c r="TOG41" s="227"/>
      <c r="TOH41" s="228"/>
      <c r="TOI41" s="227"/>
      <c r="TOJ41" s="228"/>
      <c r="TOK41" s="227"/>
      <c r="TOL41" s="228"/>
      <c r="TOM41" s="227"/>
      <c r="TON41" s="228"/>
      <c r="TOO41" s="227"/>
      <c r="TOP41" s="228"/>
      <c r="TOQ41" s="227"/>
      <c r="TOR41" s="228"/>
      <c r="TOS41" s="227"/>
      <c r="TOT41" s="228"/>
      <c r="TOU41" s="227"/>
      <c r="TOV41" s="228"/>
      <c r="TOW41" s="227"/>
      <c r="TOX41" s="228"/>
      <c r="TOY41" s="227"/>
      <c r="TOZ41" s="228"/>
      <c r="TPA41" s="227"/>
      <c r="TPB41" s="228"/>
      <c r="TPC41" s="227"/>
      <c r="TPD41" s="228"/>
      <c r="TPE41" s="227"/>
      <c r="TPF41" s="228"/>
      <c r="TPG41" s="227"/>
      <c r="TPH41" s="228"/>
      <c r="TPI41" s="227"/>
      <c r="TPJ41" s="228"/>
      <c r="TPK41" s="227"/>
      <c r="TPL41" s="228"/>
      <c r="TPM41" s="227"/>
      <c r="TPN41" s="228"/>
      <c r="TPO41" s="227"/>
      <c r="TPP41" s="228"/>
      <c r="TPQ41" s="227"/>
      <c r="TPR41" s="228"/>
      <c r="TPS41" s="227"/>
      <c r="TPT41" s="228"/>
      <c r="TPU41" s="227"/>
      <c r="TPV41" s="228"/>
      <c r="TPW41" s="227"/>
      <c r="TPX41" s="228"/>
      <c r="TPY41" s="227"/>
      <c r="TPZ41" s="228"/>
      <c r="TQA41" s="227"/>
      <c r="TQB41" s="228"/>
      <c r="TQC41" s="227"/>
      <c r="TQD41" s="228"/>
      <c r="TQE41" s="227"/>
      <c r="TQF41" s="228"/>
      <c r="TQG41" s="227"/>
      <c r="TQH41" s="228"/>
      <c r="TQI41" s="227"/>
      <c r="TQJ41" s="228"/>
      <c r="TQK41" s="227"/>
      <c r="TQL41" s="228"/>
      <c r="TQM41" s="227"/>
      <c r="TQN41" s="228"/>
      <c r="TQO41" s="227"/>
      <c r="TQP41" s="228"/>
      <c r="TQQ41" s="227"/>
      <c r="TQR41" s="228"/>
      <c r="TQS41" s="227"/>
      <c r="TQT41" s="228"/>
      <c r="TQU41" s="227"/>
      <c r="TQV41" s="228"/>
      <c r="TQW41" s="227"/>
      <c r="TQX41" s="228"/>
      <c r="TQY41" s="227"/>
      <c r="TQZ41" s="228"/>
      <c r="TRA41" s="227"/>
      <c r="TRB41" s="228"/>
      <c r="TRC41" s="227"/>
      <c r="TRD41" s="228"/>
      <c r="TRE41" s="227"/>
      <c r="TRF41" s="228"/>
      <c r="TRG41" s="227"/>
      <c r="TRH41" s="228"/>
      <c r="TRI41" s="227"/>
      <c r="TRJ41" s="228"/>
      <c r="TRK41" s="227"/>
      <c r="TRL41" s="228"/>
      <c r="TRM41" s="227"/>
      <c r="TRN41" s="228"/>
      <c r="TRO41" s="227"/>
      <c r="TRP41" s="228"/>
      <c r="TRQ41" s="227"/>
      <c r="TRR41" s="228"/>
      <c r="TRS41" s="227"/>
      <c r="TRT41" s="228"/>
      <c r="TRU41" s="227"/>
      <c r="TRV41" s="228"/>
      <c r="TRW41" s="227"/>
      <c r="TRX41" s="228"/>
      <c r="TRY41" s="227"/>
      <c r="TRZ41" s="228"/>
      <c r="TSA41" s="227"/>
      <c r="TSB41" s="228"/>
      <c r="TSC41" s="227"/>
      <c r="TSD41" s="228"/>
      <c r="TSE41" s="227"/>
      <c r="TSF41" s="228"/>
      <c r="TSG41" s="227"/>
      <c r="TSH41" s="228"/>
      <c r="TSI41" s="227"/>
      <c r="TSJ41" s="228"/>
      <c r="TSK41" s="227"/>
      <c r="TSL41" s="228"/>
      <c r="TSM41" s="227"/>
      <c r="TSN41" s="228"/>
      <c r="TSO41" s="227"/>
      <c r="TSP41" s="228"/>
      <c r="TSQ41" s="227"/>
      <c r="TSR41" s="228"/>
      <c r="TSS41" s="227"/>
      <c r="TST41" s="228"/>
      <c r="TSU41" s="227"/>
      <c r="TSV41" s="228"/>
      <c r="TSW41" s="227"/>
      <c r="TSX41" s="228"/>
      <c r="TSY41" s="227"/>
      <c r="TSZ41" s="228"/>
      <c r="TTA41" s="227"/>
      <c r="TTB41" s="228"/>
      <c r="TTC41" s="227"/>
      <c r="TTD41" s="228"/>
      <c r="TTE41" s="227"/>
      <c r="TTF41" s="228"/>
      <c r="TTG41" s="227"/>
      <c r="TTH41" s="228"/>
      <c r="TTI41" s="227"/>
      <c r="TTJ41" s="228"/>
      <c r="TTK41" s="227"/>
      <c r="TTL41" s="228"/>
      <c r="TTM41" s="227"/>
      <c r="TTN41" s="228"/>
      <c r="TTO41" s="227"/>
      <c r="TTP41" s="228"/>
      <c r="TTQ41" s="227"/>
      <c r="TTR41" s="228"/>
      <c r="TTS41" s="227"/>
      <c r="TTT41" s="228"/>
      <c r="TTU41" s="227"/>
      <c r="TTV41" s="228"/>
      <c r="TTW41" s="227"/>
      <c r="TTX41" s="228"/>
      <c r="TTY41" s="227"/>
      <c r="TTZ41" s="228"/>
      <c r="TUA41" s="227"/>
      <c r="TUB41" s="228"/>
      <c r="TUC41" s="227"/>
      <c r="TUD41" s="228"/>
      <c r="TUE41" s="227"/>
      <c r="TUF41" s="228"/>
      <c r="TUG41" s="227"/>
      <c r="TUH41" s="228"/>
      <c r="TUI41" s="227"/>
      <c r="TUJ41" s="228"/>
      <c r="TUK41" s="227"/>
      <c r="TUL41" s="228"/>
      <c r="TUM41" s="227"/>
      <c r="TUN41" s="228"/>
      <c r="TUO41" s="227"/>
      <c r="TUP41" s="228"/>
      <c r="TUQ41" s="227"/>
      <c r="TUR41" s="228"/>
      <c r="TUS41" s="227"/>
      <c r="TUT41" s="228"/>
      <c r="TUU41" s="227"/>
      <c r="TUV41" s="228"/>
      <c r="TUW41" s="227"/>
      <c r="TUX41" s="228"/>
      <c r="TUY41" s="227"/>
      <c r="TUZ41" s="228"/>
      <c r="TVA41" s="227"/>
      <c r="TVB41" s="228"/>
      <c r="TVC41" s="227"/>
      <c r="TVD41" s="228"/>
      <c r="TVE41" s="227"/>
      <c r="TVF41" s="228"/>
      <c r="TVG41" s="227"/>
      <c r="TVH41" s="228"/>
      <c r="TVI41" s="227"/>
      <c r="TVJ41" s="228"/>
      <c r="TVK41" s="227"/>
      <c r="TVL41" s="228"/>
      <c r="TVM41" s="227"/>
      <c r="TVN41" s="228"/>
      <c r="TVO41" s="227"/>
      <c r="TVP41" s="228"/>
      <c r="TVQ41" s="227"/>
      <c r="TVR41" s="228"/>
      <c r="TVS41" s="227"/>
      <c r="TVT41" s="228"/>
      <c r="TVU41" s="227"/>
      <c r="TVV41" s="228"/>
      <c r="TVW41" s="227"/>
      <c r="TVX41" s="228"/>
      <c r="TVY41" s="227"/>
      <c r="TVZ41" s="228"/>
      <c r="TWA41" s="227"/>
      <c r="TWB41" s="228"/>
      <c r="TWC41" s="227"/>
      <c r="TWD41" s="228"/>
      <c r="TWE41" s="227"/>
      <c r="TWF41" s="228"/>
      <c r="TWG41" s="227"/>
      <c r="TWH41" s="228"/>
      <c r="TWI41" s="227"/>
      <c r="TWJ41" s="228"/>
      <c r="TWK41" s="227"/>
      <c r="TWL41" s="228"/>
      <c r="TWM41" s="227"/>
      <c r="TWN41" s="228"/>
      <c r="TWO41" s="227"/>
      <c r="TWP41" s="228"/>
      <c r="TWQ41" s="227"/>
      <c r="TWR41" s="228"/>
      <c r="TWS41" s="227"/>
      <c r="TWT41" s="228"/>
      <c r="TWU41" s="227"/>
      <c r="TWV41" s="228"/>
      <c r="TWW41" s="227"/>
      <c r="TWX41" s="228"/>
      <c r="TWY41" s="227"/>
      <c r="TWZ41" s="228"/>
      <c r="TXA41" s="227"/>
      <c r="TXB41" s="228"/>
      <c r="TXC41" s="227"/>
      <c r="TXD41" s="228"/>
      <c r="TXE41" s="227"/>
      <c r="TXF41" s="228"/>
      <c r="TXG41" s="227"/>
      <c r="TXH41" s="228"/>
      <c r="TXI41" s="227"/>
      <c r="TXJ41" s="228"/>
      <c r="TXK41" s="227"/>
      <c r="TXL41" s="228"/>
      <c r="TXM41" s="227"/>
      <c r="TXN41" s="228"/>
      <c r="TXO41" s="227"/>
      <c r="TXP41" s="228"/>
      <c r="TXQ41" s="227"/>
      <c r="TXR41" s="228"/>
      <c r="TXS41" s="227"/>
      <c r="TXT41" s="228"/>
      <c r="TXU41" s="227"/>
      <c r="TXV41" s="228"/>
      <c r="TXW41" s="227"/>
      <c r="TXX41" s="228"/>
      <c r="TXY41" s="227"/>
      <c r="TXZ41" s="228"/>
      <c r="TYA41" s="227"/>
      <c r="TYB41" s="228"/>
      <c r="TYC41" s="227"/>
      <c r="TYD41" s="228"/>
      <c r="TYE41" s="227"/>
      <c r="TYF41" s="228"/>
      <c r="TYG41" s="227"/>
      <c r="TYH41" s="228"/>
      <c r="TYI41" s="227"/>
      <c r="TYJ41" s="228"/>
      <c r="TYK41" s="227"/>
      <c r="TYL41" s="228"/>
      <c r="TYM41" s="227"/>
      <c r="TYN41" s="228"/>
      <c r="TYO41" s="227"/>
      <c r="TYP41" s="228"/>
      <c r="TYQ41" s="227"/>
      <c r="TYR41" s="228"/>
      <c r="TYS41" s="227"/>
      <c r="TYT41" s="228"/>
      <c r="TYU41" s="227"/>
      <c r="TYV41" s="228"/>
      <c r="TYW41" s="227"/>
      <c r="TYX41" s="228"/>
      <c r="TYY41" s="227"/>
      <c r="TYZ41" s="228"/>
      <c r="TZA41" s="227"/>
      <c r="TZB41" s="228"/>
      <c r="TZC41" s="227"/>
      <c r="TZD41" s="228"/>
      <c r="TZE41" s="227"/>
      <c r="TZF41" s="228"/>
      <c r="TZG41" s="227"/>
      <c r="TZH41" s="228"/>
      <c r="TZI41" s="227"/>
      <c r="TZJ41" s="228"/>
      <c r="TZK41" s="227"/>
      <c r="TZL41" s="228"/>
      <c r="TZM41" s="227"/>
      <c r="TZN41" s="228"/>
      <c r="TZO41" s="227"/>
      <c r="TZP41" s="228"/>
      <c r="TZQ41" s="227"/>
      <c r="TZR41" s="228"/>
      <c r="TZS41" s="227"/>
      <c r="TZT41" s="228"/>
      <c r="TZU41" s="227"/>
      <c r="TZV41" s="228"/>
      <c r="TZW41" s="227"/>
      <c r="TZX41" s="228"/>
      <c r="TZY41" s="227"/>
      <c r="TZZ41" s="228"/>
      <c r="UAA41" s="227"/>
      <c r="UAB41" s="228"/>
      <c r="UAC41" s="227"/>
      <c r="UAD41" s="228"/>
      <c r="UAE41" s="227"/>
      <c r="UAF41" s="228"/>
      <c r="UAG41" s="227"/>
      <c r="UAH41" s="228"/>
      <c r="UAI41" s="227"/>
      <c r="UAJ41" s="228"/>
      <c r="UAK41" s="227"/>
      <c r="UAL41" s="228"/>
      <c r="UAM41" s="227"/>
      <c r="UAN41" s="228"/>
      <c r="UAO41" s="227"/>
      <c r="UAP41" s="228"/>
      <c r="UAQ41" s="227"/>
      <c r="UAR41" s="228"/>
      <c r="UAS41" s="227"/>
      <c r="UAT41" s="228"/>
      <c r="UAU41" s="227"/>
      <c r="UAV41" s="228"/>
      <c r="UAW41" s="227"/>
      <c r="UAX41" s="228"/>
      <c r="UAY41" s="227"/>
      <c r="UAZ41" s="228"/>
      <c r="UBA41" s="227"/>
      <c r="UBB41" s="228"/>
      <c r="UBC41" s="227"/>
      <c r="UBD41" s="228"/>
      <c r="UBE41" s="227"/>
      <c r="UBF41" s="228"/>
      <c r="UBG41" s="227"/>
      <c r="UBH41" s="228"/>
      <c r="UBI41" s="227"/>
      <c r="UBJ41" s="228"/>
      <c r="UBK41" s="227"/>
      <c r="UBL41" s="228"/>
      <c r="UBM41" s="227"/>
      <c r="UBN41" s="228"/>
      <c r="UBO41" s="227"/>
      <c r="UBP41" s="228"/>
      <c r="UBQ41" s="227"/>
      <c r="UBR41" s="228"/>
      <c r="UBS41" s="227"/>
      <c r="UBT41" s="228"/>
      <c r="UBU41" s="227"/>
      <c r="UBV41" s="228"/>
      <c r="UBW41" s="227"/>
      <c r="UBX41" s="228"/>
      <c r="UBY41" s="227"/>
      <c r="UBZ41" s="228"/>
      <c r="UCA41" s="227"/>
      <c r="UCB41" s="228"/>
      <c r="UCC41" s="227"/>
      <c r="UCD41" s="228"/>
      <c r="UCE41" s="227"/>
      <c r="UCF41" s="228"/>
      <c r="UCG41" s="227"/>
      <c r="UCH41" s="228"/>
      <c r="UCI41" s="227"/>
      <c r="UCJ41" s="228"/>
      <c r="UCK41" s="227"/>
      <c r="UCL41" s="228"/>
      <c r="UCM41" s="227"/>
      <c r="UCN41" s="228"/>
      <c r="UCO41" s="227"/>
      <c r="UCP41" s="228"/>
      <c r="UCQ41" s="227"/>
      <c r="UCR41" s="228"/>
      <c r="UCS41" s="227"/>
      <c r="UCT41" s="228"/>
      <c r="UCU41" s="227"/>
      <c r="UCV41" s="228"/>
      <c r="UCW41" s="227"/>
      <c r="UCX41" s="228"/>
      <c r="UCY41" s="227"/>
      <c r="UCZ41" s="228"/>
      <c r="UDA41" s="227"/>
      <c r="UDB41" s="228"/>
      <c r="UDC41" s="227"/>
      <c r="UDD41" s="228"/>
      <c r="UDE41" s="227"/>
      <c r="UDF41" s="228"/>
      <c r="UDG41" s="227"/>
      <c r="UDH41" s="228"/>
      <c r="UDI41" s="227"/>
      <c r="UDJ41" s="228"/>
      <c r="UDK41" s="227"/>
      <c r="UDL41" s="228"/>
      <c r="UDM41" s="227"/>
      <c r="UDN41" s="228"/>
      <c r="UDO41" s="227"/>
      <c r="UDP41" s="228"/>
      <c r="UDQ41" s="227"/>
      <c r="UDR41" s="228"/>
      <c r="UDS41" s="227"/>
      <c r="UDT41" s="228"/>
      <c r="UDU41" s="227"/>
      <c r="UDV41" s="228"/>
      <c r="UDW41" s="227"/>
      <c r="UDX41" s="228"/>
      <c r="UDY41" s="227"/>
      <c r="UDZ41" s="228"/>
      <c r="UEA41" s="227"/>
      <c r="UEB41" s="228"/>
      <c r="UEC41" s="227"/>
      <c r="UED41" s="228"/>
      <c r="UEE41" s="227"/>
      <c r="UEF41" s="228"/>
      <c r="UEG41" s="227"/>
      <c r="UEH41" s="228"/>
      <c r="UEI41" s="227"/>
      <c r="UEJ41" s="228"/>
      <c r="UEK41" s="227"/>
      <c r="UEL41" s="228"/>
      <c r="UEM41" s="227"/>
      <c r="UEN41" s="228"/>
      <c r="UEO41" s="227"/>
      <c r="UEP41" s="228"/>
      <c r="UEQ41" s="227"/>
      <c r="UER41" s="228"/>
      <c r="UES41" s="227"/>
      <c r="UET41" s="228"/>
      <c r="UEU41" s="227"/>
      <c r="UEV41" s="228"/>
      <c r="UEW41" s="227"/>
      <c r="UEX41" s="228"/>
      <c r="UEY41" s="227"/>
      <c r="UEZ41" s="228"/>
      <c r="UFA41" s="227"/>
      <c r="UFB41" s="228"/>
      <c r="UFC41" s="227"/>
      <c r="UFD41" s="228"/>
      <c r="UFE41" s="227"/>
      <c r="UFF41" s="228"/>
      <c r="UFG41" s="227"/>
      <c r="UFH41" s="228"/>
      <c r="UFI41" s="227"/>
      <c r="UFJ41" s="228"/>
      <c r="UFK41" s="227"/>
      <c r="UFL41" s="228"/>
      <c r="UFM41" s="227"/>
      <c r="UFN41" s="228"/>
      <c r="UFO41" s="227"/>
      <c r="UFP41" s="228"/>
      <c r="UFQ41" s="227"/>
      <c r="UFR41" s="228"/>
      <c r="UFS41" s="227"/>
      <c r="UFT41" s="228"/>
      <c r="UFU41" s="227"/>
      <c r="UFV41" s="228"/>
      <c r="UFW41" s="227"/>
      <c r="UFX41" s="228"/>
      <c r="UFY41" s="227"/>
      <c r="UFZ41" s="228"/>
      <c r="UGA41" s="227"/>
      <c r="UGB41" s="228"/>
      <c r="UGC41" s="227"/>
      <c r="UGD41" s="228"/>
      <c r="UGE41" s="227"/>
      <c r="UGF41" s="228"/>
      <c r="UGG41" s="227"/>
      <c r="UGH41" s="228"/>
      <c r="UGI41" s="227"/>
      <c r="UGJ41" s="228"/>
      <c r="UGK41" s="227"/>
      <c r="UGL41" s="228"/>
      <c r="UGM41" s="227"/>
      <c r="UGN41" s="228"/>
      <c r="UGO41" s="227"/>
      <c r="UGP41" s="228"/>
      <c r="UGQ41" s="227"/>
      <c r="UGR41" s="228"/>
      <c r="UGS41" s="227"/>
      <c r="UGT41" s="228"/>
      <c r="UGU41" s="227"/>
      <c r="UGV41" s="228"/>
      <c r="UGW41" s="227"/>
      <c r="UGX41" s="228"/>
      <c r="UGY41" s="227"/>
      <c r="UGZ41" s="228"/>
      <c r="UHA41" s="227"/>
      <c r="UHB41" s="228"/>
      <c r="UHC41" s="227"/>
      <c r="UHD41" s="228"/>
      <c r="UHE41" s="227"/>
      <c r="UHF41" s="228"/>
      <c r="UHG41" s="227"/>
      <c r="UHH41" s="228"/>
      <c r="UHI41" s="227"/>
      <c r="UHJ41" s="228"/>
      <c r="UHK41" s="227"/>
      <c r="UHL41" s="228"/>
      <c r="UHM41" s="227"/>
      <c r="UHN41" s="228"/>
      <c r="UHO41" s="227"/>
      <c r="UHP41" s="228"/>
      <c r="UHQ41" s="227"/>
      <c r="UHR41" s="228"/>
      <c r="UHS41" s="227"/>
      <c r="UHT41" s="228"/>
      <c r="UHU41" s="227"/>
      <c r="UHV41" s="228"/>
      <c r="UHW41" s="227"/>
      <c r="UHX41" s="228"/>
      <c r="UHY41" s="227"/>
      <c r="UHZ41" s="228"/>
      <c r="UIA41" s="227"/>
      <c r="UIB41" s="228"/>
      <c r="UIC41" s="227"/>
      <c r="UID41" s="228"/>
      <c r="UIE41" s="227"/>
      <c r="UIF41" s="228"/>
      <c r="UIG41" s="227"/>
      <c r="UIH41" s="228"/>
      <c r="UII41" s="227"/>
      <c r="UIJ41" s="228"/>
      <c r="UIK41" s="227"/>
      <c r="UIL41" s="228"/>
      <c r="UIM41" s="227"/>
      <c r="UIN41" s="228"/>
      <c r="UIO41" s="227"/>
      <c r="UIP41" s="228"/>
      <c r="UIQ41" s="227"/>
      <c r="UIR41" s="228"/>
      <c r="UIS41" s="227"/>
      <c r="UIT41" s="228"/>
      <c r="UIU41" s="227"/>
      <c r="UIV41" s="228"/>
      <c r="UIW41" s="227"/>
      <c r="UIX41" s="228"/>
      <c r="UIY41" s="227"/>
      <c r="UIZ41" s="228"/>
      <c r="UJA41" s="227"/>
      <c r="UJB41" s="228"/>
      <c r="UJC41" s="227"/>
      <c r="UJD41" s="228"/>
      <c r="UJE41" s="227"/>
      <c r="UJF41" s="228"/>
      <c r="UJG41" s="227"/>
      <c r="UJH41" s="228"/>
      <c r="UJI41" s="227"/>
      <c r="UJJ41" s="228"/>
      <c r="UJK41" s="227"/>
      <c r="UJL41" s="228"/>
      <c r="UJM41" s="227"/>
      <c r="UJN41" s="228"/>
      <c r="UJO41" s="227"/>
      <c r="UJP41" s="228"/>
      <c r="UJQ41" s="227"/>
      <c r="UJR41" s="228"/>
      <c r="UJS41" s="227"/>
      <c r="UJT41" s="228"/>
      <c r="UJU41" s="227"/>
      <c r="UJV41" s="228"/>
      <c r="UJW41" s="227"/>
      <c r="UJX41" s="228"/>
      <c r="UJY41" s="227"/>
      <c r="UJZ41" s="228"/>
      <c r="UKA41" s="227"/>
      <c r="UKB41" s="228"/>
      <c r="UKC41" s="227"/>
      <c r="UKD41" s="228"/>
      <c r="UKE41" s="227"/>
      <c r="UKF41" s="228"/>
      <c r="UKG41" s="227"/>
      <c r="UKH41" s="228"/>
      <c r="UKI41" s="227"/>
      <c r="UKJ41" s="228"/>
      <c r="UKK41" s="227"/>
      <c r="UKL41" s="228"/>
      <c r="UKM41" s="227"/>
      <c r="UKN41" s="228"/>
      <c r="UKO41" s="227"/>
      <c r="UKP41" s="228"/>
      <c r="UKQ41" s="227"/>
      <c r="UKR41" s="228"/>
      <c r="UKS41" s="227"/>
      <c r="UKT41" s="228"/>
      <c r="UKU41" s="227"/>
      <c r="UKV41" s="228"/>
      <c r="UKW41" s="227"/>
      <c r="UKX41" s="228"/>
      <c r="UKY41" s="227"/>
      <c r="UKZ41" s="228"/>
      <c r="ULA41" s="227"/>
      <c r="ULB41" s="228"/>
      <c r="ULC41" s="227"/>
      <c r="ULD41" s="228"/>
      <c r="ULE41" s="227"/>
      <c r="ULF41" s="228"/>
      <c r="ULG41" s="227"/>
      <c r="ULH41" s="228"/>
      <c r="ULI41" s="227"/>
      <c r="ULJ41" s="228"/>
      <c r="ULK41" s="227"/>
      <c r="ULL41" s="228"/>
      <c r="ULM41" s="227"/>
      <c r="ULN41" s="228"/>
      <c r="ULO41" s="227"/>
      <c r="ULP41" s="228"/>
      <c r="ULQ41" s="227"/>
      <c r="ULR41" s="228"/>
      <c r="ULS41" s="227"/>
      <c r="ULT41" s="228"/>
      <c r="ULU41" s="227"/>
      <c r="ULV41" s="228"/>
      <c r="ULW41" s="227"/>
      <c r="ULX41" s="228"/>
      <c r="ULY41" s="227"/>
      <c r="ULZ41" s="228"/>
      <c r="UMA41" s="227"/>
      <c r="UMB41" s="228"/>
      <c r="UMC41" s="227"/>
      <c r="UMD41" s="228"/>
      <c r="UME41" s="227"/>
      <c r="UMF41" s="228"/>
      <c r="UMG41" s="227"/>
      <c r="UMH41" s="228"/>
      <c r="UMI41" s="227"/>
      <c r="UMJ41" s="228"/>
      <c r="UMK41" s="227"/>
      <c r="UML41" s="228"/>
      <c r="UMM41" s="227"/>
      <c r="UMN41" s="228"/>
      <c r="UMO41" s="227"/>
      <c r="UMP41" s="228"/>
      <c r="UMQ41" s="227"/>
      <c r="UMR41" s="228"/>
      <c r="UMS41" s="227"/>
      <c r="UMT41" s="228"/>
      <c r="UMU41" s="227"/>
      <c r="UMV41" s="228"/>
      <c r="UMW41" s="227"/>
      <c r="UMX41" s="228"/>
      <c r="UMY41" s="227"/>
      <c r="UMZ41" s="228"/>
      <c r="UNA41" s="227"/>
      <c r="UNB41" s="228"/>
      <c r="UNC41" s="227"/>
      <c r="UND41" s="228"/>
      <c r="UNE41" s="227"/>
      <c r="UNF41" s="228"/>
      <c r="UNG41" s="227"/>
      <c r="UNH41" s="228"/>
      <c r="UNI41" s="227"/>
      <c r="UNJ41" s="228"/>
      <c r="UNK41" s="227"/>
      <c r="UNL41" s="228"/>
      <c r="UNM41" s="227"/>
      <c r="UNN41" s="228"/>
      <c r="UNO41" s="227"/>
      <c r="UNP41" s="228"/>
      <c r="UNQ41" s="227"/>
      <c r="UNR41" s="228"/>
      <c r="UNS41" s="227"/>
      <c r="UNT41" s="228"/>
      <c r="UNU41" s="227"/>
      <c r="UNV41" s="228"/>
      <c r="UNW41" s="227"/>
      <c r="UNX41" s="228"/>
      <c r="UNY41" s="227"/>
      <c r="UNZ41" s="228"/>
      <c r="UOA41" s="227"/>
      <c r="UOB41" s="228"/>
      <c r="UOC41" s="227"/>
      <c r="UOD41" s="228"/>
      <c r="UOE41" s="227"/>
      <c r="UOF41" s="228"/>
      <c r="UOG41" s="227"/>
      <c r="UOH41" s="228"/>
      <c r="UOI41" s="227"/>
      <c r="UOJ41" s="228"/>
      <c r="UOK41" s="227"/>
      <c r="UOL41" s="228"/>
      <c r="UOM41" s="227"/>
      <c r="UON41" s="228"/>
      <c r="UOO41" s="227"/>
      <c r="UOP41" s="228"/>
      <c r="UOQ41" s="227"/>
      <c r="UOR41" s="228"/>
      <c r="UOS41" s="227"/>
      <c r="UOT41" s="228"/>
      <c r="UOU41" s="227"/>
      <c r="UOV41" s="228"/>
      <c r="UOW41" s="227"/>
      <c r="UOX41" s="228"/>
      <c r="UOY41" s="227"/>
      <c r="UOZ41" s="228"/>
      <c r="UPA41" s="227"/>
      <c r="UPB41" s="228"/>
      <c r="UPC41" s="227"/>
      <c r="UPD41" s="228"/>
      <c r="UPE41" s="227"/>
      <c r="UPF41" s="228"/>
      <c r="UPG41" s="227"/>
      <c r="UPH41" s="228"/>
      <c r="UPI41" s="227"/>
      <c r="UPJ41" s="228"/>
      <c r="UPK41" s="227"/>
      <c r="UPL41" s="228"/>
      <c r="UPM41" s="227"/>
      <c r="UPN41" s="228"/>
      <c r="UPO41" s="227"/>
      <c r="UPP41" s="228"/>
      <c r="UPQ41" s="227"/>
      <c r="UPR41" s="228"/>
      <c r="UPS41" s="227"/>
      <c r="UPT41" s="228"/>
      <c r="UPU41" s="227"/>
      <c r="UPV41" s="228"/>
      <c r="UPW41" s="227"/>
      <c r="UPX41" s="228"/>
      <c r="UPY41" s="227"/>
      <c r="UPZ41" s="228"/>
      <c r="UQA41" s="227"/>
      <c r="UQB41" s="228"/>
      <c r="UQC41" s="227"/>
      <c r="UQD41" s="228"/>
      <c r="UQE41" s="227"/>
      <c r="UQF41" s="228"/>
      <c r="UQG41" s="227"/>
      <c r="UQH41" s="228"/>
      <c r="UQI41" s="227"/>
      <c r="UQJ41" s="228"/>
      <c r="UQK41" s="227"/>
      <c r="UQL41" s="228"/>
      <c r="UQM41" s="227"/>
      <c r="UQN41" s="228"/>
      <c r="UQO41" s="227"/>
      <c r="UQP41" s="228"/>
      <c r="UQQ41" s="227"/>
      <c r="UQR41" s="228"/>
      <c r="UQS41" s="227"/>
      <c r="UQT41" s="228"/>
      <c r="UQU41" s="227"/>
      <c r="UQV41" s="228"/>
      <c r="UQW41" s="227"/>
      <c r="UQX41" s="228"/>
      <c r="UQY41" s="227"/>
      <c r="UQZ41" s="228"/>
      <c r="URA41" s="227"/>
      <c r="URB41" s="228"/>
      <c r="URC41" s="227"/>
      <c r="URD41" s="228"/>
      <c r="URE41" s="227"/>
      <c r="URF41" s="228"/>
      <c r="URG41" s="227"/>
      <c r="URH41" s="228"/>
      <c r="URI41" s="227"/>
      <c r="URJ41" s="228"/>
      <c r="URK41" s="227"/>
      <c r="URL41" s="228"/>
      <c r="URM41" s="227"/>
      <c r="URN41" s="228"/>
      <c r="URO41" s="227"/>
      <c r="URP41" s="228"/>
      <c r="URQ41" s="227"/>
      <c r="URR41" s="228"/>
      <c r="URS41" s="227"/>
      <c r="URT41" s="228"/>
      <c r="URU41" s="227"/>
      <c r="URV41" s="228"/>
      <c r="URW41" s="227"/>
      <c r="URX41" s="228"/>
      <c r="URY41" s="227"/>
      <c r="URZ41" s="228"/>
      <c r="USA41" s="227"/>
      <c r="USB41" s="228"/>
      <c r="USC41" s="227"/>
      <c r="USD41" s="228"/>
      <c r="USE41" s="227"/>
      <c r="USF41" s="228"/>
      <c r="USG41" s="227"/>
      <c r="USH41" s="228"/>
      <c r="USI41" s="227"/>
      <c r="USJ41" s="228"/>
      <c r="USK41" s="227"/>
      <c r="USL41" s="228"/>
      <c r="USM41" s="227"/>
      <c r="USN41" s="228"/>
      <c r="USO41" s="227"/>
      <c r="USP41" s="228"/>
      <c r="USQ41" s="227"/>
      <c r="USR41" s="228"/>
      <c r="USS41" s="227"/>
      <c r="UST41" s="228"/>
      <c r="USU41" s="227"/>
      <c r="USV41" s="228"/>
      <c r="USW41" s="227"/>
      <c r="USX41" s="228"/>
      <c r="USY41" s="227"/>
      <c r="USZ41" s="228"/>
      <c r="UTA41" s="227"/>
      <c r="UTB41" s="228"/>
      <c r="UTC41" s="227"/>
      <c r="UTD41" s="228"/>
      <c r="UTE41" s="227"/>
      <c r="UTF41" s="228"/>
      <c r="UTG41" s="227"/>
      <c r="UTH41" s="228"/>
      <c r="UTI41" s="227"/>
      <c r="UTJ41" s="228"/>
      <c r="UTK41" s="227"/>
      <c r="UTL41" s="228"/>
      <c r="UTM41" s="227"/>
      <c r="UTN41" s="228"/>
      <c r="UTO41" s="227"/>
      <c r="UTP41" s="228"/>
      <c r="UTQ41" s="227"/>
      <c r="UTR41" s="228"/>
      <c r="UTS41" s="227"/>
      <c r="UTT41" s="228"/>
      <c r="UTU41" s="227"/>
      <c r="UTV41" s="228"/>
      <c r="UTW41" s="227"/>
      <c r="UTX41" s="228"/>
      <c r="UTY41" s="227"/>
      <c r="UTZ41" s="228"/>
      <c r="UUA41" s="227"/>
      <c r="UUB41" s="228"/>
      <c r="UUC41" s="227"/>
      <c r="UUD41" s="228"/>
      <c r="UUE41" s="227"/>
      <c r="UUF41" s="228"/>
      <c r="UUG41" s="227"/>
      <c r="UUH41" s="228"/>
      <c r="UUI41" s="227"/>
      <c r="UUJ41" s="228"/>
      <c r="UUK41" s="227"/>
      <c r="UUL41" s="228"/>
      <c r="UUM41" s="227"/>
      <c r="UUN41" s="228"/>
      <c r="UUO41" s="227"/>
      <c r="UUP41" s="228"/>
      <c r="UUQ41" s="227"/>
      <c r="UUR41" s="228"/>
      <c r="UUS41" s="227"/>
      <c r="UUT41" s="228"/>
      <c r="UUU41" s="227"/>
      <c r="UUV41" s="228"/>
      <c r="UUW41" s="227"/>
      <c r="UUX41" s="228"/>
      <c r="UUY41" s="227"/>
      <c r="UUZ41" s="228"/>
      <c r="UVA41" s="227"/>
      <c r="UVB41" s="228"/>
      <c r="UVC41" s="227"/>
      <c r="UVD41" s="228"/>
      <c r="UVE41" s="227"/>
      <c r="UVF41" s="228"/>
      <c r="UVG41" s="227"/>
      <c r="UVH41" s="228"/>
      <c r="UVI41" s="227"/>
      <c r="UVJ41" s="228"/>
      <c r="UVK41" s="227"/>
      <c r="UVL41" s="228"/>
      <c r="UVM41" s="227"/>
      <c r="UVN41" s="228"/>
      <c r="UVO41" s="227"/>
      <c r="UVP41" s="228"/>
      <c r="UVQ41" s="227"/>
      <c r="UVR41" s="228"/>
      <c r="UVS41" s="227"/>
      <c r="UVT41" s="228"/>
      <c r="UVU41" s="227"/>
      <c r="UVV41" s="228"/>
      <c r="UVW41" s="227"/>
      <c r="UVX41" s="228"/>
      <c r="UVY41" s="227"/>
      <c r="UVZ41" s="228"/>
      <c r="UWA41" s="227"/>
      <c r="UWB41" s="228"/>
      <c r="UWC41" s="227"/>
      <c r="UWD41" s="228"/>
      <c r="UWE41" s="227"/>
      <c r="UWF41" s="228"/>
      <c r="UWG41" s="227"/>
      <c r="UWH41" s="228"/>
      <c r="UWI41" s="227"/>
      <c r="UWJ41" s="228"/>
      <c r="UWK41" s="227"/>
      <c r="UWL41" s="228"/>
      <c r="UWM41" s="227"/>
      <c r="UWN41" s="228"/>
      <c r="UWO41" s="227"/>
      <c r="UWP41" s="228"/>
      <c r="UWQ41" s="227"/>
      <c r="UWR41" s="228"/>
      <c r="UWS41" s="227"/>
      <c r="UWT41" s="228"/>
      <c r="UWU41" s="227"/>
      <c r="UWV41" s="228"/>
      <c r="UWW41" s="227"/>
      <c r="UWX41" s="228"/>
      <c r="UWY41" s="227"/>
      <c r="UWZ41" s="228"/>
      <c r="UXA41" s="227"/>
      <c r="UXB41" s="228"/>
      <c r="UXC41" s="227"/>
      <c r="UXD41" s="228"/>
      <c r="UXE41" s="227"/>
      <c r="UXF41" s="228"/>
      <c r="UXG41" s="227"/>
      <c r="UXH41" s="228"/>
      <c r="UXI41" s="227"/>
      <c r="UXJ41" s="228"/>
      <c r="UXK41" s="227"/>
      <c r="UXL41" s="228"/>
      <c r="UXM41" s="227"/>
      <c r="UXN41" s="228"/>
      <c r="UXO41" s="227"/>
      <c r="UXP41" s="228"/>
      <c r="UXQ41" s="227"/>
      <c r="UXR41" s="228"/>
      <c r="UXS41" s="227"/>
      <c r="UXT41" s="228"/>
      <c r="UXU41" s="227"/>
      <c r="UXV41" s="228"/>
      <c r="UXW41" s="227"/>
      <c r="UXX41" s="228"/>
      <c r="UXY41" s="227"/>
      <c r="UXZ41" s="228"/>
      <c r="UYA41" s="227"/>
      <c r="UYB41" s="228"/>
      <c r="UYC41" s="227"/>
      <c r="UYD41" s="228"/>
      <c r="UYE41" s="227"/>
      <c r="UYF41" s="228"/>
      <c r="UYG41" s="227"/>
      <c r="UYH41" s="228"/>
      <c r="UYI41" s="227"/>
      <c r="UYJ41" s="228"/>
      <c r="UYK41" s="227"/>
      <c r="UYL41" s="228"/>
      <c r="UYM41" s="227"/>
      <c r="UYN41" s="228"/>
      <c r="UYO41" s="227"/>
      <c r="UYP41" s="228"/>
      <c r="UYQ41" s="227"/>
      <c r="UYR41" s="228"/>
      <c r="UYS41" s="227"/>
      <c r="UYT41" s="228"/>
      <c r="UYU41" s="227"/>
      <c r="UYV41" s="228"/>
      <c r="UYW41" s="227"/>
      <c r="UYX41" s="228"/>
      <c r="UYY41" s="227"/>
      <c r="UYZ41" s="228"/>
      <c r="UZA41" s="227"/>
      <c r="UZB41" s="228"/>
      <c r="UZC41" s="227"/>
      <c r="UZD41" s="228"/>
      <c r="UZE41" s="227"/>
      <c r="UZF41" s="228"/>
      <c r="UZG41" s="227"/>
      <c r="UZH41" s="228"/>
      <c r="UZI41" s="227"/>
      <c r="UZJ41" s="228"/>
      <c r="UZK41" s="227"/>
      <c r="UZL41" s="228"/>
      <c r="UZM41" s="227"/>
      <c r="UZN41" s="228"/>
      <c r="UZO41" s="227"/>
      <c r="UZP41" s="228"/>
      <c r="UZQ41" s="227"/>
      <c r="UZR41" s="228"/>
      <c r="UZS41" s="227"/>
      <c r="UZT41" s="228"/>
      <c r="UZU41" s="227"/>
      <c r="UZV41" s="228"/>
      <c r="UZW41" s="227"/>
      <c r="UZX41" s="228"/>
      <c r="UZY41" s="227"/>
      <c r="UZZ41" s="228"/>
      <c r="VAA41" s="227"/>
      <c r="VAB41" s="228"/>
      <c r="VAC41" s="227"/>
      <c r="VAD41" s="228"/>
      <c r="VAE41" s="227"/>
      <c r="VAF41" s="228"/>
      <c r="VAG41" s="227"/>
      <c r="VAH41" s="228"/>
      <c r="VAI41" s="227"/>
      <c r="VAJ41" s="228"/>
      <c r="VAK41" s="227"/>
      <c r="VAL41" s="228"/>
      <c r="VAM41" s="227"/>
      <c r="VAN41" s="228"/>
      <c r="VAO41" s="227"/>
      <c r="VAP41" s="228"/>
      <c r="VAQ41" s="227"/>
      <c r="VAR41" s="228"/>
      <c r="VAS41" s="227"/>
      <c r="VAT41" s="228"/>
      <c r="VAU41" s="227"/>
      <c r="VAV41" s="228"/>
      <c r="VAW41" s="227"/>
      <c r="VAX41" s="228"/>
      <c r="VAY41" s="227"/>
      <c r="VAZ41" s="228"/>
      <c r="VBA41" s="227"/>
      <c r="VBB41" s="228"/>
      <c r="VBC41" s="227"/>
      <c r="VBD41" s="228"/>
      <c r="VBE41" s="227"/>
      <c r="VBF41" s="228"/>
      <c r="VBG41" s="227"/>
      <c r="VBH41" s="228"/>
      <c r="VBI41" s="227"/>
      <c r="VBJ41" s="228"/>
      <c r="VBK41" s="227"/>
      <c r="VBL41" s="228"/>
      <c r="VBM41" s="227"/>
      <c r="VBN41" s="228"/>
      <c r="VBO41" s="227"/>
      <c r="VBP41" s="228"/>
      <c r="VBQ41" s="227"/>
      <c r="VBR41" s="228"/>
      <c r="VBS41" s="227"/>
      <c r="VBT41" s="228"/>
      <c r="VBU41" s="227"/>
      <c r="VBV41" s="228"/>
      <c r="VBW41" s="227"/>
      <c r="VBX41" s="228"/>
      <c r="VBY41" s="227"/>
      <c r="VBZ41" s="228"/>
      <c r="VCA41" s="227"/>
      <c r="VCB41" s="228"/>
      <c r="VCC41" s="227"/>
      <c r="VCD41" s="228"/>
      <c r="VCE41" s="227"/>
      <c r="VCF41" s="228"/>
      <c r="VCG41" s="227"/>
      <c r="VCH41" s="228"/>
      <c r="VCI41" s="227"/>
      <c r="VCJ41" s="228"/>
      <c r="VCK41" s="227"/>
      <c r="VCL41" s="228"/>
      <c r="VCM41" s="227"/>
      <c r="VCN41" s="228"/>
      <c r="VCO41" s="227"/>
      <c r="VCP41" s="228"/>
      <c r="VCQ41" s="227"/>
      <c r="VCR41" s="228"/>
      <c r="VCS41" s="227"/>
      <c r="VCT41" s="228"/>
      <c r="VCU41" s="227"/>
      <c r="VCV41" s="228"/>
      <c r="VCW41" s="227"/>
      <c r="VCX41" s="228"/>
      <c r="VCY41" s="227"/>
      <c r="VCZ41" s="228"/>
      <c r="VDA41" s="227"/>
      <c r="VDB41" s="228"/>
      <c r="VDC41" s="227"/>
      <c r="VDD41" s="228"/>
      <c r="VDE41" s="227"/>
      <c r="VDF41" s="228"/>
      <c r="VDG41" s="227"/>
      <c r="VDH41" s="228"/>
      <c r="VDI41" s="227"/>
      <c r="VDJ41" s="228"/>
      <c r="VDK41" s="227"/>
      <c r="VDL41" s="228"/>
      <c r="VDM41" s="227"/>
      <c r="VDN41" s="228"/>
      <c r="VDO41" s="227"/>
      <c r="VDP41" s="228"/>
      <c r="VDQ41" s="227"/>
      <c r="VDR41" s="228"/>
      <c r="VDS41" s="227"/>
      <c r="VDT41" s="228"/>
      <c r="VDU41" s="227"/>
      <c r="VDV41" s="228"/>
      <c r="VDW41" s="227"/>
      <c r="VDX41" s="228"/>
      <c r="VDY41" s="227"/>
      <c r="VDZ41" s="228"/>
      <c r="VEA41" s="227"/>
      <c r="VEB41" s="228"/>
      <c r="VEC41" s="227"/>
      <c r="VED41" s="228"/>
      <c r="VEE41" s="227"/>
      <c r="VEF41" s="228"/>
      <c r="VEG41" s="227"/>
      <c r="VEH41" s="228"/>
      <c r="VEI41" s="227"/>
      <c r="VEJ41" s="228"/>
      <c r="VEK41" s="227"/>
      <c r="VEL41" s="228"/>
      <c r="VEM41" s="227"/>
      <c r="VEN41" s="228"/>
      <c r="VEO41" s="227"/>
      <c r="VEP41" s="228"/>
      <c r="VEQ41" s="227"/>
      <c r="VER41" s="228"/>
      <c r="VES41" s="227"/>
      <c r="VET41" s="228"/>
      <c r="VEU41" s="227"/>
      <c r="VEV41" s="228"/>
      <c r="VEW41" s="227"/>
      <c r="VEX41" s="228"/>
      <c r="VEY41" s="227"/>
      <c r="VEZ41" s="228"/>
      <c r="VFA41" s="227"/>
      <c r="VFB41" s="228"/>
      <c r="VFC41" s="227"/>
      <c r="VFD41" s="228"/>
      <c r="VFE41" s="227"/>
      <c r="VFF41" s="228"/>
      <c r="VFG41" s="227"/>
      <c r="VFH41" s="228"/>
      <c r="VFI41" s="227"/>
      <c r="VFJ41" s="228"/>
      <c r="VFK41" s="227"/>
      <c r="VFL41" s="228"/>
      <c r="VFM41" s="227"/>
      <c r="VFN41" s="228"/>
      <c r="VFO41" s="227"/>
      <c r="VFP41" s="228"/>
      <c r="VFQ41" s="227"/>
      <c r="VFR41" s="228"/>
      <c r="VFS41" s="227"/>
      <c r="VFT41" s="228"/>
      <c r="VFU41" s="227"/>
      <c r="VFV41" s="228"/>
      <c r="VFW41" s="227"/>
      <c r="VFX41" s="228"/>
      <c r="VFY41" s="227"/>
      <c r="VFZ41" s="228"/>
      <c r="VGA41" s="227"/>
      <c r="VGB41" s="228"/>
      <c r="VGC41" s="227"/>
      <c r="VGD41" s="228"/>
      <c r="VGE41" s="227"/>
      <c r="VGF41" s="228"/>
      <c r="VGG41" s="227"/>
      <c r="VGH41" s="228"/>
      <c r="VGI41" s="227"/>
      <c r="VGJ41" s="228"/>
      <c r="VGK41" s="227"/>
      <c r="VGL41" s="228"/>
      <c r="VGM41" s="227"/>
      <c r="VGN41" s="228"/>
      <c r="VGO41" s="227"/>
      <c r="VGP41" s="228"/>
      <c r="VGQ41" s="227"/>
      <c r="VGR41" s="228"/>
      <c r="VGS41" s="227"/>
      <c r="VGT41" s="228"/>
      <c r="VGU41" s="227"/>
      <c r="VGV41" s="228"/>
      <c r="VGW41" s="227"/>
      <c r="VGX41" s="228"/>
      <c r="VGY41" s="227"/>
      <c r="VGZ41" s="228"/>
      <c r="VHA41" s="227"/>
      <c r="VHB41" s="228"/>
      <c r="VHC41" s="227"/>
      <c r="VHD41" s="228"/>
      <c r="VHE41" s="227"/>
      <c r="VHF41" s="228"/>
      <c r="VHG41" s="227"/>
      <c r="VHH41" s="228"/>
      <c r="VHI41" s="227"/>
      <c r="VHJ41" s="228"/>
      <c r="VHK41" s="227"/>
      <c r="VHL41" s="228"/>
      <c r="VHM41" s="227"/>
      <c r="VHN41" s="228"/>
      <c r="VHO41" s="227"/>
      <c r="VHP41" s="228"/>
      <c r="VHQ41" s="227"/>
      <c r="VHR41" s="228"/>
      <c r="VHS41" s="227"/>
      <c r="VHT41" s="228"/>
      <c r="VHU41" s="227"/>
      <c r="VHV41" s="228"/>
      <c r="VHW41" s="227"/>
      <c r="VHX41" s="228"/>
      <c r="VHY41" s="227"/>
      <c r="VHZ41" s="228"/>
      <c r="VIA41" s="227"/>
      <c r="VIB41" s="228"/>
      <c r="VIC41" s="227"/>
      <c r="VID41" s="228"/>
      <c r="VIE41" s="227"/>
      <c r="VIF41" s="228"/>
      <c r="VIG41" s="227"/>
      <c r="VIH41" s="228"/>
      <c r="VII41" s="227"/>
      <c r="VIJ41" s="228"/>
      <c r="VIK41" s="227"/>
      <c r="VIL41" s="228"/>
      <c r="VIM41" s="227"/>
      <c r="VIN41" s="228"/>
      <c r="VIO41" s="227"/>
      <c r="VIP41" s="228"/>
      <c r="VIQ41" s="227"/>
      <c r="VIR41" s="228"/>
      <c r="VIS41" s="227"/>
      <c r="VIT41" s="228"/>
      <c r="VIU41" s="227"/>
      <c r="VIV41" s="228"/>
      <c r="VIW41" s="227"/>
      <c r="VIX41" s="228"/>
      <c r="VIY41" s="227"/>
      <c r="VIZ41" s="228"/>
      <c r="VJA41" s="227"/>
      <c r="VJB41" s="228"/>
      <c r="VJC41" s="227"/>
      <c r="VJD41" s="228"/>
      <c r="VJE41" s="227"/>
      <c r="VJF41" s="228"/>
      <c r="VJG41" s="227"/>
      <c r="VJH41" s="228"/>
      <c r="VJI41" s="227"/>
      <c r="VJJ41" s="228"/>
      <c r="VJK41" s="227"/>
      <c r="VJL41" s="228"/>
      <c r="VJM41" s="227"/>
      <c r="VJN41" s="228"/>
      <c r="VJO41" s="227"/>
      <c r="VJP41" s="228"/>
      <c r="VJQ41" s="227"/>
      <c r="VJR41" s="228"/>
      <c r="VJS41" s="227"/>
      <c r="VJT41" s="228"/>
      <c r="VJU41" s="227"/>
      <c r="VJV41" s="228"/>
      <c r="VJW41" s="227"/>
      <c r="VJX41" s="228"/>
      <c r="VJY41" s="227"/>
      <c r="VJZ41" s="228"/>
      <c r="VKA41" s="227"/>
      <c r="VKB41" s="228"/>
      <c r="VKC41" s="227"/>
      <c r="VKD41" s="228"/>
      <c r="VKE41" s="227"/>
      <c r="VKF41" s="228"/>
      <c r="VKG41" s="227"/>
      <c r="VKH41" s="228"/>
      <c r="VKI41" s="227"/>
      <c r="VKJ41" s="228"/>
      <c r="VKK41" s="227"/>
      <c r="VKL41" s="228"/>
      <c r="VKM41" s="227"/>
      <c r="VKN41" s="228"/>
      <c r="VKO41" s="227"/>
      <c r="VKP41" s="228"/>
      <c r="VKQ41" s="227"/>
      <c r="VKR41" s="228"/>
      <c r="VKS41" s="227"/>
      <c r="VKT41" s="228"/>
      <c r="VKU41" s="227"/>
      <c r="VKV41" s="228"/>
      <c r="VKW41" s="227"/>
      <c r="VKX41" s="228"/>
      <c r="VKY41" s="227"/>
      <c r="VKZ41" s="228"/>
      <c r="VLA41" s="227"/>
      <c r="VLB41" s="228"/>
      <c r="VLC41" s="227"/>
      <c r="VLD41" s="228"/>
      <c r="VLE41" s="227"/>
      <c r="VLF41" s="228"/>
      <c r="VLG41" s="227"/>
      <c r="VLH41" s="228"/>
      <c r="VLI41" s="227"/>
      <c r="VLJ41" s="228"/>
      <c r="VLK41" s="227"/>
      <c r="VLL41" s="228"/>
      <c r="VLM41" s="227"/>
      <c r="VLN41" s="228"/>
      <c r="VLO41" s="227"/>
      <c r="VLP41" s="228"/>
      <c r="VLQ41" s="227"/>
      <c r="VLR41" s="228"/>
      <c r="VLS41" s="227"/>
      <c r="VLT41" s="228"/>
      <c r="VLU41" s="227"/>
      <c r="VLV41" s="228"/>
      <c r="VLW41" s="227"/>
      <c r="VLX41" s="228"/>
      <c r="VLY41" s="227"/>
      <c r="VLZ41" s="228"/>
      <c r="VMA41" s="227"/>
      <c r="VMB41" s="228"/>
      <c r="VMC41" s="227"/>
      <c r="VMD41" s="228"/>
      <c r="VME41" s="227"/>
      <c r="VMF41" s="228"/>
      <c r="VMG41" s="227"/>
      <c r="VMH41" s="228"/>
      <c r="VMI41" s="227"/>
      <c r="VMJ41" s="228"/>
      <c r="VMK41" s="227"/>
      <c r="VML41" s="228"/>
      <c r="VMM41" s="227"/>
      <c r="VMN41" s="228"/>
      <c r="VMO41" s="227"/>
      <c r="VMP41" s="228"/>
      <c r="VMQ41" s="227"/>
      <c r="VMR41" s="228"/>
      <c r="VMS41" s="227"/>
      <c r="VMT41" s="228"/>
      <c r="VMU41" s="227"/>
      <c r="VMV41" s="228"/>
      <c r="VMW41" s="227"/>
      <c r="VMX41" s="228"/>
      <c r="VMY41" s="227"/>
      <c r="VMZ41" s="228"/>
      <c r="VNA41" s="227"/>
      <c r="VNB41" s="228"/>
      <c r="VNC41" s="227"/>
      <c r="VND41" s="228"/>
      <c r="VNE41" s="227"/>
      <c r="VNF41" s="228"/>
      <c r="VNG41" s="227"/>
      <c r="VNH41" s="228"/>
      <c r="VNI41" s="227"/>
      <c r="VNJ41" s="228"/>
      <c r="VNK41" s="227"/>
      <c r="VNL41" s="228"/>
      <c r="VNM41" s="227"/>
      <c r="VNN41" s="228"/>
      <c r="VNO41" s="227"/>
      <c r="VNP41" s="228"/>
      <c r="VNQ41" s="227"/>
      <c r="VNR41" s="228"/>
      <c r="VNS41" s="227"/>
      <c r="VNT41" s="228"/>
      <c r="VNU41" s="227"/>
      <c r="VNV41" s="228"/>
      <c r="VNW41" s="227"/>
      <c r="VNX41" s="228"/>
      <c r="VNY41" s="227"/>
      <c r="VNZ41" s="228"/>
      <c r="VOA41" s="227"/>
      <c r="VOB41" s="228"/>
      <c r="VOC41" s="227"/>
      <c r="VOD41" s="228"/>
      <c r="VOE41" s="227"/>
      <c r="VOF41" s="228"/>
      <c r="VOG41" s="227"/>
      <c r="VOH41" s="228"/>
      <c r="VOI41" s="227"/>
      <c r="VOJ41" s="228"/>
      <c r="VOK41" s="227"/>
      <c r="VOL41" s="228"/>
      <c r="VOM41" s="227"/>
      <c r="VON41" s="228"/>
      <c r="VOO41" s="227"/>
      <c r="VOP41" s="228"/>
      <c r="VOQ41" s="227"/>
      <c r="VOR41" s="228"/>
      <c r="VOS41" s="227"/>
      <c r="VOT41" s="228"/>
      <c r="VOU41" s="227"/>
      <c r="VOV41" s="228"/>
      <c r="VOW41" s="227"/>
      <c r="VOX41" s="228"/>
      <c r="VOY41" s="227"/>
      <c r="VOZ41" s="228"/>
      <c r="VPA41" s="227"/>
      <c r="VPB41" s="228"/>
      <c r="VPC41" s="227"/>
      <c r="VPD41" s="228"/>
      <c r="VPE41" s="227"/>
      <c r="VPF41" s="228"/>
      <c r="VPG41" s="227"/>
      <c r="VPH41" s="228"/>
      <c r="VPI41" s="227"/>
      <c r="VPJ41" s="228"/>
      <c r="VPK41" s="227"/>
      <c r="VPL41" s="228"/>
      <c r="VPM41" s="227"/>
      <c r="VPN41" s="228"/>
      <c r="VPO41" s="227"/>
      <c r="VPP41" s="228"/>
      <c r="VPQ41" s="227"/>
      <c r="VPR41" s="228"/>
      <c r="VPS41" s="227"/>
      <c r="VPT41" s="228"/>
      <c r="VPU41" s="227"/>
      <c r="VPV41" s="228"/>
      <c r="VPW41" s="227"/>
      <c r="VPX41" s="228"/>
      <c r="VPY41" s="227"/>
      <c r="VPZ41" s="228"/>
      <c r="VQA41" s="227"/>
      <c r="VQB41" s="228"/>
      <c r="VQC41" s="227"/>
      <c r="VQD41" s="228"/>
      <c r="VQE41" s="227"/>
      <c r="VQF41" s="228"/>
      <c r="VQG41" s="227"/>
      <c r="VQH41" s="228"/>
      <c r="VQI41" s="227"/>
      <c r="VQJ41" s="228"/>
      <c r="VQK41" s="227"/>
      <c r="VQL41" s="228"/>
      <c r="VQM41" s="227"/>
      <c r="VQN41" s="228"/>
      <c r="VQO41" s="227"/>
      <c r="VQP41" s="228"/>
      <c r="VQQ41" s="227"/>
      <c r="VQR41" s="228"/>
      <c r="VQS41" s="227"/>
      <c r="VQT41" s="228"/>
      <c r="VQU41" s="227"/>
      <c r="VQV41" s="228"/>
      <c r="VQW41" s="227"/>
      <c r="VQX41" s="228"/>
      <c r="VQY41" s="227"/>
      <c r="VQZ41" s="228"/>
      <c r="VRA41" s="227"/>
      <c r="VRB41" s="228"/>
      <c r="VRC41" s="227"/>
      <c r="VRD41" s="228"/>
      <c r="VRE41" s="227"/>
      <c r="VRF41" s="228"/>
      <c r="VRG41" s="227"/>
      <c r="VRH41" s="228"/>
      <c r="VRI41" s="227"/>
      <c r="VRJ41" s="228"/>
      <c r="VRK41" s="227"/>
      <c r="VRL41" s="228"/>
      <c r="VRM41" s="227"/>
      <c r="VRN41" s="228"/>
      <c r="VRO41" s="227"/>
      <c r="VRP41" s="228"/>
      <c r="VRQ41" s="227"/>
      <c r="VRR41" s="228"/>
      <c r="VRS41" s="227"/>
      <c r="VRT41" s="228"/>
      <c r="VRU41" s="227"/>
      <c r="VRV41" s="228"/>
      <c r="VRW41" s="227"/>
      <c r="VRX41" s="228"/>
      <c r="VRY41" s="227"/>
      <c r="VRZ41" s="228"/>
      <c r="VSA41" s="227"/>
      <c r="VSB41" s="228"/>
      <c r="VSC41" s="227"/>
      <c r="VSD41" s="228"/>
      <c r="VSE41" s="227"/>
      <c r="VSF41" s="228"/>
      <c r="VSG41" s="227"/>
      <c r="VSH41" s="228"/>
      <c r="VSI41" s="227"/>
      <c r="VSJ41" s="228"/>
      <c r="VSK41" s="227"/>
      <c r="VSL41" s="228"/>
      <c r="VSM41" s="227"/>
      <c r="VSN41" s="228"/>
      <c r="VSO41" s="227"/>
      <c r="VSP41" s="228"/>
      <c r="VSQ41" s="227"/>
      <c r="VSR41" s="228"/>
      <c r="VSS41" s="227"/>
      <c r="VST41" s="228"/>
      <c r="VSU41" s="227"/>
      <c r="VSV41" s="228"/>
      <c r="VSW41" s="227"/>
      <c r="VSX41" s="228"/>
      <c r="VSY41" s="227"/>
      <c r="VSZ41" s="228"/>
      <c r="VTA41" s="227"/>
      <c r="VTB41" s="228"/>
      <c r="VTC41" s="227"/>
      <c r="VTD41" s="228"/>
      <c r="VTE41" s="227"/>
      <c r="VTF41" s="228"/>
      <c r="VTG41" s="227"/>
      <c r="VTH41" s="228"/>
      <c r="VTI41" s="227"/>
      <c r="VTJ41" s="228"/>
      <c r="VTK41" s="227"/>
      <c r="VTL41" s="228"/>
      <c r="VTM41" s="227"/>
      <c r="VTN41" s="228"/>
      <c r="VTO41" s="227"/>
      <c r="VTP41" s="228"/>
      <c r="VTQ41" s="227"/>
      <c r="VTR41" s="228"/>
      <c r="VTS41" s="227"/>
      <c r="VTT41" s="228"/>
      <c r="VTU41" s="227"/>
      <c r="VTV41" s="228"/>
      <c r="VTW41" s="227"/>
      <c r="VTX41" s="228"/>
      <c r="VTY41" s="227"/>
      <c r="VTZ41" s="228"/>
      <c r="VUA41" s="227"/>
      <c r="VUB41" s="228"/>
      <c r="VUC41" s="227"/>
      <c r="VUD41" s="228"/>
      <c r="VUE41" s="227"/>
      <c r="VUF41" s="228"/>
      <c r="VUG41" s="227"/>
      <c r="VUH41" s="228"/>
      <c r="VUI41" s="227"/>
      <c r="VUJ41" s="228"/>
      <c r="VUK41" s="227"/>
      <c r="VUL41" s="228"/>
      <c r="VUM41" s="227"/>
      <c r="VUN41" s="228"/>
      <c r="VUO41" s="227"/>
      <c r="VUP41" s="228"/>
      <c r="VUQ41" s="227"/>
      <c r="VUR41" s="228"/>
      <c r="VUS41" s="227"/>
      <c r="VUT41" s="228"/>
      <c r="VUU41" s="227"/>
      <c r="VUV41" s="228"/>
      <c r="VUW41" s="227"/>
      <c r="VUX41" s="228"/>
      <c r="VUY41" s="227"/>
      <c r="VUZ41" s="228"/>
      <c r="VVA41" s="227"/>
      <c r="VVB41" s="228"/>
      <c r="VVC41" s="227"/>
      <c r="VVD41" s="228"/>
      <c r="VVE41" s="227"/>
      <c r="VVF41" s="228"/>
      <c r="VVG41" s="227"/>
      <c r="VVH41" s="228"/>
      <c r="VVI41" s="227"/>
      <c r="VVJ41" s="228"/>
      <c r="VVK41" s="227"/>
      <c r="VVL41" s="228"/>
      <c r="VVM41" s="227"/>
      <c r="VVN41" s="228"/>
      <c r="VVO41" s="227"/>
      <c r="VVP41" s="228"/>
      <c r="VVQ41" s="227"/>
      <c r="VVR41" s="228"/>
      <c r="VVS41" s="227"/>
      <c r="VVT41" s="228"/>
      <c r="VVU41" s="227"/>
      <c r="VVV41" s="228"/>
      <c r="VVW41" s="227"/>
      <c r="VVX41" s="228"/>
      <c r="VVY41" s="227"/>
      <c r="VVZ41" s="228"/>
      <c r="VWA41" s="227"/>
      <c r="VWB41" s="228"/>
      <c r="VWC41" s="227"/>
      <c r="VWD41" s="228"/>
      <c r="VWE41" s="227"/>
      <c r="VWF41" s="228"/>
      <c r="VWG41" s="227"/>
      <c r="VWH41" s="228"/>
      <c r="VWI41" s="227"/>
      <c r="VWJ41" s="228"/>
      <c r="VWK41" s="227"/>
      <c r="VWL41" s="228"/>
      <c r="VWM41" s="227"/>
      <c r="VWN41" s="228"/>
      <c r="VWO41" s="227"/>
      <c r="VWP41" s="228"/>
      <c r="VWQ41" s="227"/>
      <c r="VWR41" s="228"/>
      <c r="VWS41" s="227"/>
      <c r="VWT41" s="228"/>
      <c r="VWU41" s="227"/>
      <c r="VWV41" s="228"/>
      <c r="VWW41" s="227"/>
      <c r="VWX41" s="228"/>
      <c r="VWY41" s="227"/>
      <c r="VWZ41" s="228"/>
      <c r="VXA41" s="227"/>
      <c r="VXB41" s="228"/>
      <c r="VXC41" s="227"/>
      <c r="VXD41" s="228"/>
      <c r="VXE41" s="227"/>
      <c r="VXF41" s="228"/>
      <c r="VXG41" s="227"/>
      <c r="VXH41" s="228"/>
      <c r="VXI41" s="227"/>
      <c r="VXJ41" s="228"/>
      <c r="VXK41" s="227"/>
      <c r="VXL41" s="228"/>
      <c r="VXM41" s="227"/>
      <c r="VXN41" s="228"/>
      <c r="VXO41" s="227"/>
      <c r="VXP41" s="228"/>
      <c r="VXQ41" s="227"/>
      <c r="VXR41" s="228"/>
      <c r="VXS41" s="227"/>
      <c r="VXT41" s="228"/>
      <c r="VXU41" s="227"/>
      <c r="VXV41" s="228"/>
      <c r="VXW41" s="227"/>
      <c r="VXX41" s="228"/>
      <c r="VXY41" s="227"/>
      <c r="VXZ41" s="228"/>
      <c r="VYA41" s="227"/>
      <c r="VYB41" s="228"/>
      <c r="VYC41" s="227"/>
      <c r="VYD41" s="228"/>
      <c r="VYE41" s="227"/>
      <c r="VYF41" s="228"/>
      <c r="VYG41" s="227"/>
      <c r="VYH41" s="228"/>
      <c r="VYI41" s="227"/>
      <c r="VYJ41" s="228"/>
      <c r="VYK41" s="227"/>
      <c r="VYL41" s="228"/>
      <c r="VYM41" s="227"/>
      <c r="VYN41" s="228"/>
      <c r="VYO41" s="227"/>
      <c r="VYP41" s="228"/>
      <c r="VYQ41" s="227"/>
      <c r="VYR41" s="228"/>
      <c r="VYS41" s="227"/>
      <c r="VYT41" s="228"/>
      <c r="VYU41" s="227"/>
      <c r="VYV41" s="228"/>
      <c r="VYW41" s="227"/>
      <c r="VYX41" s="228"/>
      <c r="VYY41" s="227"/>
      <c r="VYZ41" s="228"/>
      <c r="VZA41" s="227"/>
      <c r="VZB41" s="228"/>
      <c r="VZC41" s="227"/>
      <c r="VZD41" s="228"/>
      <c r="VZE41" s="227"/>
      <c r="VZF41" s="228"/>
      <c r="VZG41" s="227"/>
      <c r="VZH41" s="228"/>
      <c r="VZI41" s="227"/>
      <c r="VZJ41" s="228"/>
      <c r="VZK41" s="227"/>
      <c r="VZL41" s="228"/>
      <c r="VZM41" s="227"/>
      <c r="VZN41" s="228"/>
      <c r="VZO41" s="227"/>
      <c r="VZP41" s="228"/>
      <c r="VZQ41" s="227"/>
      <c r="VZR41" s="228"/>
      <c r="VZS41" s="227"/>
      <c r="VZT41" s="228"/>
      <c r="VZU41" s="227"/>
      <c r="VZV41" s="228"/>
      <c r="VZW41" s="227"/>
      <c r="VZX41" s="228"/>
      <c r="VZY41" s="227"/>
      <c r="VZZ41" s="228"/>
      <c r="WAA41" s="227"/>
      <c r="WAB41" s="228"/>
      <c r="WAC41" s="227"/>
      <c r="WAD41" s="228"/>
      <c r="WAE41" s="227"/>
      <c r="WAF41" s="228"/>
      <c r="WAG41" s="227"/>
      <c r="WAH41" s="228"/>
      <c r="WAI41" s="227"/>
      <c r="WAJ41" s="228"/>
      <c r="WAK41" s="227"/>
      <c r="WAL41" s="228"/>
      <c r="WAM41" s="227"/>
      <c r="WAN41" s="228"/>
      <c r="WAO41" s="227"/>
      <c r="WAP41" s="228"/>
      <c r="WAQ41" s="227"/>
      <c r="WAR41" s="228"/>
      <c r="WAS41" s="227"/>
      <c r="WAT41" s="228"/>
      <c r="WAU41" s="227"/>
      <c r="WAV41" s="228"/>
      <c r="WAW41" s="227"/>
      <c r="WAX41" s="228"/>
      <c r="WAY41" s="227"/>
      <c r="WAZ41" s="228"/>
      <c r="WBA41" s="227"/>
      <c r="WBB41" s="228"/>
      <c r="WBC41" s="227"/>
      <c r="WBD41" s="228"/>
      <c r="WBE41" s="227"/>
      <c r="WBF41" s="228"/>
      <c r="WBG41" s="227"/>
      <c r="WBH41" s="228"/>
      <c r="WBI41" s="227"/>
      <c r="WBJ41" s="228"/>
      <c r="WBK41" s="227"/>
      <c r="WBL41" s="228"/>
      <c r="WBM41" s="227"/>
      <c r="WBN41" s="228"/>
      <c r="WBO41" s="227"/>
      <c r="WBP41" s="228"/>
      <c r="WBQ41" s="227"/>
      <c r="WBR41" s="228"/>
      <c r="WBS41" s="227"/>
      <c r="WBT41" s="228"/>
      <c r="WBU41" s="227"/>
      <c r="WBV41" s="228"/>
      <c r="WBW41" s="227"/>
      <c r="WBX41" s="228"/>
      <c r="WBY41" s="227"/>
      <c r="WBZ41" s="228"/>
      <c r="WCA41" s="227"/>
      <c r="WCB41" s="228"/>
      <c r="WCC41" s="227"/>
      <c r="WCD41" s="228"/>
      <c r="WCE41" s="227"/>
      <c r="WCF41" s="228"/>
      <c r="WCG41" s="227"/>
      <c r="WCH41" s="228"/>
      <c r="WCI41" s="227"/>
      <c r="WCJ41" s="228"/>
      <c r="WCK41" s="227"/>
      <c r="WCL41" s="228"/>
      <c r="WCM41" s="227"/>
      <c r="WCN41" s="228"/>
      <c r="WCO41" s="227"/>
      <c r="WCP41" s="228"/>
      <c r="WCQ41" s="227"/>
      <c r="WCR41" s="228"/>
      <c r="WCS41" s="227"/>
      <c r="WCT41" s="228"/>
      <c r="WCU41" s="227"/>
      <c r="WCV41" s="228"/>
      <c r="WCW41" s="227"/>
      <c r="WCX41" s="228"/>
      <c r="WCY41" s="227"/>
      <c r="WCZ41" s="228"/>
      <c r="WDA41" s="227"/>
      <c r="WDB41" s="228"/>
      <c r="WDC41" s="227"/>
      <c r="WDD41" s="228"/>
      <c r="WDE41" s="227"/>
      <c r="WDF41" s="228"/>
      <c r="WDG41" s="227"/>
      <c r="WDH41" s="228"/>
      <c r="WDI41" s="227"/>
      <c r="WDJ41" s="228"/>
      <c r="WDK41" s="227"/>
      <c r="WDL41" s="228"/>
      <c r="WDM41" s="227"/>
      <c r="WDN41" s="228"/>
      <c r="WDO41" s="227"/>
      <c r="WDP41" s="228"/>
      <c r="WDQ41" s="227"/>
      <c r="WDR41" s="228"/>
      <c r="WDS41" s="227"/>
      <c r="WDT41" s="228"/>
      <c r="WDU41" s="227"/>
      <c r="WDV41" s="228"/>
      <c r="WDW41" s="227"/>
      <c r="WDX41" s="228"/>
      <c r="WDY41" s="227"/>
      <c r="WDZ41" s="228"/>
      <c r="WEA41" s="227"/>
      <c r="WEB41" s="228"/>
      <c r="WEC41" s="227"/>
      <c r="WED41" s="228"/>
      <c r="WEE41" s="227"/>
      <c r="WEF41" s="228"/>
      <c r="WEG41" s="227"/>
      <c r="WEH41" s="228"/>
      <c r="WEI41" s="227"/>
      <c r="WEJ41" s="228"/>
      <c r="WEK41" s="227"/>
      <c r="WEL41" s="228"/>
      <c r="WEM41" s="227"/>
      <c r="WEN41" s="228"/>
      <c r="WEO41" s="227"/>
      <c r="WEP41" s="228"/>
      <c r="WEQ41" s="227"/>
      <c r="WER41" s="228"/>
      <c r="WES41" s="227"/>
      <c r="WET41" s="228"/>
      <c r="WEU41" s="227"/>
      <c r="WEV41" s="228"/>
      <c r="WEW41" s="227"/>
      <c r="WEX41" s="228"/>
      <c r="WEY41" s="227"/>
      <c r="WEZ41" s="228"/>
      <c r="WFA41" s="227"/>
      <c r="WFB41" s="228"/>
      <c r="WFC41" s="227"/>
      <c r="WFD41" s="228"/>
      <c r="WFE41" s="227"/>
      <c r="WFF41" s="228"/>
      <c r="WFG41" s="227"/>
      <c r="WFH41" s="228"/>
      <c r="WFI41" s="227"/>
      <c r="WFJ41" s="228"/>
      <c r="WFK41" s="227"/>
      <c r="WFL41" s="228"/>
      <c r="WFM41" s="227"/>
      <c r="WFN41" s="228"/>
      <c r="WFO41" s="227"/>
      <c r="WFP41" s="228"/>
      <c r="WFQ41" s="227"/>
      <c r="WFR41" s="228"/>
      <c r="WFS41" s="227"/>
      <c r="WFT41" s="228"/>
      <c r="WFU41" s="227"/>
      <c r="WFV41" s="228"/>
      <c r="WFW41" s="227"/>
      <c r="WFX41" s="228"/>
      <c r="WFY41" s="227"/>
      <c r="WFZ41" s="228"/>
      <c r="WGA41" s="227"/>
      <c r="WGB41" s="228"/>
      <c r="WGC41" s="227"/>
      <c r="WGD41" s="228"/>
      <c r="WGE41" s="227"/>
      <c r="WGF41" s="228"/>
      <c r="WGG41" s="227"/>
      <c r="WGH41" s="228"/>
      <c r="WGI41" s="227"/>
      <c r="WGJ41" s="228"/>
      <c r="WGK41" s="227"/>
      <c r="WGL41" s="228"/>
      <c r="WGM41" s="227"/>
      <c r="WGN41" s="228"/>
      <c r="WGO41" s="227"/>
      <c r="WGP41" s="228"/>
      <c r="WGQ41" s="227"/>
      <c r="WGR41" s="228"/>
      <c r="WGS41" s="227"/>
      <c r="WGT41" s="228"/>
      <c r="WGU41" s="227"/>
      <c r="WGV41" s="228"/>
      <c r="WGW41" s="227"/>
      <c r="WGX41" s="228"/>
      <c r="WGY41" s="227"/>
      <c r="WGZ41" s="228"/>
      <c r="WHA41" s="227"/>
      <c r="WHB41" s="228"/>
      <c r="WHC41" s="227"/>
      <c r="WHD41" s="228"/>
      <c r="WHE41" s="227"/>
      <c r="WHF41" s="228"/>
      <c r="WHG41" s="227"/>
      <c r="WHH41" s="228"/>
      <c r="WHI41" s="227"/>
      <c r="WHJ41" s="228"/>
      <c r="WHK41" s="227"/>
      <c r="WHL41" s="228"/>
      <c r="WHM41" s="227"/>
      <c r="WHN41" s="228"/>
      <c r="WHO41" s="227"/>
      <c r="WHP41" s="228"/>
      <c r="WHQ41" s="227"/>
      <c r="WHR41" s="228"/>
      <c r="WHS41" s="227"/>
      <c r="WHT41" s="228"/>
      <c r="WHU41" s="227"/>
      <c r="WHV41" s="228"/>
      <c r="WHW41" s="227"/>
      <c r="WHX41" s="228"/>
      <c r="WHY41" s="227"/>
      <c r="WHZ41" s="228"/>
      <c r="WIA41" s="227"/>
      <c r="WIB41" s="228"/>
      <c r="WIC41" s="227"/>
      <c r="WID41" s="228"/>
      <c r="WIE41" s="227"/>
      <c r="WIF41" s="228"/>
      <c r="WIG41" s="227"/>
      <c r="WIH41" s="228"/>
      <c r="WII41" s="227"/>
      <c r="WIJ41" s="228"/>
      <c r="WIK41" s="227"/>
      <c r="WIL41" s="228"/>
      <c r="WIM41" s="227"/>
      <c r="WIN41" s="228"/>
      <c r="WIO41" s="227"/>
      <c r="WIP41" s="228"/>
      <c r="WIQ41" s="227"/>
      <c r="WIR41" s="228"/>
      <c r="WIS41" s="227"/>
      <c r="WIT41" s="228"/>
      <c r="WIU41" s="227"/>
      <c r="WIV41" s="228"/>
      <c r="WIW41" s="227"/>
      <c r="WIX41" s="228"/>
      <c r="WIY41" s="227"/>
      <c r="WIZ41" s="228"/>
      <c r="WJA41" s="227"/>
      <c r="WJB41" s="228"/>
      <c r="WJC41" s="227"/>
      <c r="WJD41" s="228"/>
      <c r="WJE41" s="227"/>
      <c r="WJF41" s="228"/>
      <c r="WJG41" s="227"/>
      <c r="WJH41" s="228"/>
      <c r="WJI41" s="227"/>
      <c r="WJJ41" s="228"/>
      <c r="WJK41" s="227"/>
      <c r="WJL41" s="228"/>
      <c r="WJM41" s="227"/>
      <c r="WJN41" s="228"/>
      <c r="WJO41" s="227"/>
      <c r="WJP41" s="228"/>
      <c r="WJQ41" s="227"/>
      <c r="WJR41" s="228"/>
      <c r="WJS41" s="227"/>
      <c r="WJT41" s="228"/>
      <c r="WJU41" s="227"/>
      <c r="WJV41" s="228"/>
      <c r="WJW41" s="227"/>
      <c r="WJX41" s="228"/>
      <c r="WJY41" s="227"/>
      <c r="WJZ41" s="228"/>
      <c r="WKA41" s="227"/>
      <c r="WKB41" s="228"/>
      <c r="WKC41" s="227"/>
      <c r="WKD41" s="228"/>
      <c r="WKE41" s="227"/>
      <c r="WKF41" s="228"/>
      <c r="WKG41" s="227"/>
      <c r="WKH41" s="228"/>
      <c r="WKI41" s="227"/>
      <c r="WKJ41" s="228"/>
      <c r="WKK41" s="227"/>
      <c r="WKL41" s="228"/>
      <c r="WKM41" s="227"/>
      <c r="WKN41" s="228"/>
      <c r="WKO41" s="227"/>
      <c r="WKP41" s="228"/>
      <c r="WKQ41" s="227"/>
      <c r="WKR41" s="228"/>
      <c r="WKS41" s="227"/>
      <c r="WKT41" s="228"/>
      <c r="WKU41" s="227"/>
      <c r="WKV41" s="228"/>
      <c r="WKW41" s="227"/>
      <c r="WKX41" s="228"/>
      <c r="WKY41" s="227"/>
      <c r="WKZ41" s="228"/>
      <c r="WLA41" s="227"/>
      <c r="WLB41" s="228"/>
      <c r="WLC41" s="227"/>
      <c r="WLD41" s="228"/>
      <c r="WLE41" s="227"/>
      <c r="WLF41" s="228"/>
      <c r="WLG41" s="227"/>
      <c r="WLH41" s="228"/>
      <c r="WLI41" s="227"/>
      <c r="WLJ41" s="228"/>
      <c r="WLK41" s="227"/>
      <c r="WLL41" s="228"/>
      <c r="WLM41" s="227"/>
      <c r="WLN41" s="228"/>
      <c r="WLO41" s="227"/>
      <c r="WLP41" s="228"/>
      <c r="WLQ41" s="227"/>
      <c r="WLR41" s="228"/>
      <c r="WLS41" s="227"/>
      <c r="WLT41" s="228"/>
      <c r="WLU41" s="227"/>
      <c r="WLV41" s="228"/>
      <c r="WLW41" s="227"/>
      <c r="WLX41" s="228"/>
      <c r="WLY41" s="227"/>
      <c r="WLZ41" s="228"/>
      <c r="WMA41" s="227"/>
      <c r="WMB41" s="228"/>
      <c r="WMC41" s="227"/>
      <c r="WMD41" s="228"/>
      <c r="WME41" s="227"/>
      <c r="WMF41" s="228"/>
      <c r="WMG41" s="227"/>
      <c r="WMH41" s="228"/>
      <c r="WMI41" s="227"/>
      <c r="WMJ41" s="228"/>
      <c r="WMK41" s="227"/>
      <c r="WML41" s="228"/>
      <c r="WMM41" s="227"/>
      <c r="WMN41" s="228"/>
      <c r="WMO41" s="227"/>
      <c r="WMP41" s="228"/>
      <c r="WMQ41" s="227"/>
      <c r="WMR41" s="228"/>
      <c r="WMS41" s="227"/>
      <c r="WMT41" s="228"/>
      <c r="WMU41" s="227"/>
      <c r="WMV41" s="228"/>
      <c r="WMW41" s="227"/>
      <c r="WMX41" s="228"/>
      <c r="WMY41" s="227"/>
      <c r="WMZ41" s="228"/>
      <c r="WNA41" s="227"/>
      <c r="WNB41" s="228"/>
      <c r="WNC41" s="227"/>
      <c r="WND41" s="228"/>
      <c r="WNE41" s="227"/>
      <c r="WNF41" s="228"/>
      <c r="WNG41" s="227"/>
      <c r="WNH41" s="228"/>
      <c r="WNI41" s="227"/>
      <c r="WNJ41" s="228"/>
      <c r="WNK41" s="227"/>
      <c r="WNL41" s="228"/>
      <c r="WNM41" s="227"/>
      <c r="WNN41" s="228"/>
      <c r="WNO41" s="227"/>
      <c r="WNP41" s="228"/>
      <c r="WNQ41" s="227"/>
      <c r="WNR41" s="228"/>
      <c r="WNS41" s="227"/>
      <c r="WNT41" s="228"/>
      <c r="WNU41" s="227"/>
      <c r="WNV41" s="228"/>
      <c r="WNW41" s="227"/>
      <c r="WNX41" s="228"/>
      <c r="WNY41" s="227"/>
      <c r="WNZ41" s="228"/>
      <c r="WOA41" s="227"/>
      <c r="WOB41" s="228"/>
      <c r="WOC41" s="227"/>
      <c r="WOD41" s="228"/>
      <c r="WOE41" s="227"/>
      <c r="WOF41" s="228"/>
      <c r="WOG41" s="227"/>
      <c r="WOH41" s="228"/>
      <c r="WOI41" s="227"/>
      <c r="WOJ41" s="228"/>
      <c r="WOK41" s="227"/>
      <c r="WOL41" s="228"/>
      <c r="WOM41" s="227"/>
      <c r="WON41" s="228"/>
      <c r="WOO41" s="227"/>
      <c r="WOP41" s="228"/>
      <c r="WOQ41" s="227"/>
      <c r="WOR41" s="228"/>
      <c r="WOS41" s="227"/>
      <c r="WOT41" s="228"/>
      <c r="WOU41" s="227"/>
      <c r="WOV41" s="228"/>
      <c r="WOW41" s="227"/>
      <c r="WOX41" s="228"/>
      <c r="WOY41" s="227"/>
      <c r="WOZ41" s="228"/>
      <c r="WPA41" s="227"/>
      <c r="WPB41" s="228"/>
      <c r="WPC41" s="227"/>
      <c r="WPD41" s="228"/>
      <c r="WPE41" s="227"/>
      <c r="WPF41" s="228"/>
      <c r="WPG41" s="227"/>
      <c r="WPH41" s="228"/>
      <c r="WPI41" s="227"/>
      <c r="WPJ41" s="228"/>
      <c r="WPK41" s="227"/>
      <c r="WPL41" s="228"/>
      <c r="WPM41" s="227"/>
      <c r="WPN41" s="228"/>
      <c r="WPO41" s="227"/>
      <c r="WPP41" s="228"/>
      <c r="WPQ41" s="227"/>
      <c r="WPR41" s="228"/>
      <c r="WPS41" s="227"/>
      <c r="WPT41" s="228"/>
      <c r="WPU41" s="227"/>
      <c r="WPV41" s="228"/>
      <c r="WPW41" s="227"/>
      <c r="WPX41" s="228"/>
      <c r="WPY41" s="227"/>
      <c r="WPZ41" s="228"/>
      <c r="WQA41" s="227"/>
      <c r="WQB41" s="228"/>
      <c r="WQC41" s="227"/>
      <c r="WQD41" s="228"/>
      <c r="WQE41" s="227"/>
      <c r="WQF41" s="228"/>
      <c r="WQG41" s="227"/>
      <c r="WQH41" s="228"/>
      <c r="WQI41" s="227"/>
      <c r="WQJ41" s="228"/>
      <c r="WQK41" s="227"/>
      <c r="WQL41" s="228"/>
      <c r="WQM41" s="227"/>
      <c r="WQN41" s="228"/>
      <c r="WQO41" s="227"/>
      <c r="WQP41" s="228"/>
      <c r="WQQ41" s="227"/>
      <c r="WQR41" s="228"/>
      <c r="WQS41" s="227"/>
      <c r="WQT41" s="228"/>
      <c r="WQU41" s="227"/>
      <c r="WQV41" s="228"/>
      <c r="WQW41" s="227"/>
      <c r="WQX41" s="228"/>
      <c r="WQY41" s="227"/>
      <c r="WQZ41" s="228"/>
      <c r="WRA41" s="227"/>
      <c r="WRB41" s="228"/>
      <c r="WRC41" s="227"/>
      <c r="WRD41" s="228"/>
      <c r="WRE41" s="227"/>
      <c r="WRF41" s="228"/>
      <c r="WRG41" s="227"/>
      <c r="WRH41" s="228"/>
      <c r="WRI41" s="227"/>
      <c r="WRJ41" s="228"/>
      <c r="WRK41" s="227"/>
      <c r="WRL41" s="228"/>
      <c r="WRM41" s="227"/>
      <c r="WRN41" s="228"/>
      <c r="WRO41" s="227"/>
      <c r="WRP41" s="228"/>
      <c r="WRQ41" s="227"/>
      <c r="WRR41" s="228"/>
      <c r="WRS41" s="227"/>
      <c r="WRT41" s="228"/>
      <c r="WRU41" s="227"/>
      <c r="WRV41" s="228"/>
      <c r="WRW41" s="227"/>
      <c r="WRX41" s="228"/>
      <c r="WRY41" s="227"/>
      <c r="WRZ41" s="228"/>
      <c r="WSA41" s="227"/>
      <c r="WSB41" s="228"/>
      <c r="WSC41" s="227"/>
      <c r="WSD41" s="228"/>
      <c r="WSE41" s="227"/>
      <c r="WSF41" s="228"/>
      <c r="WSG41" s="227"/>
      <c r="WSH41" s="228"/>
      <c r="WSI41" s="227"/>
      <c r="WSJ41" s="228"/>
      <c r="WSK41" s="227"/>
      <c r="WSL41" s="228"/>
      <c r="WSM41" s="227"/>
      <c r="WSN41" s="228"/>
      <c r="WSO41" s="227"/>
      <c r="WSP41" s="228"/>
      <c r="WSQ41" s="227"/>
      <c r="WSR41" s="228"/>
      <c r="WSS41" s="227"/>
      <c r="WST41" s="228"/>
      <c r="WSU41" s="227"/>
      <c r="WSV41" s="228"/>
      <c r="WSW41" s="227"/>
      <c r="WSX41" s="228"/>
      <c r="WSY41" s="227"/>
      <c r="WSZ41" s="228"/>
      <c r="WTA41" s="227"/>
      <c r="WTB41" s="228"/>
      <c r="WTC41" s="227"/>
      <c r="WTD41" s="228"/>
      <c r="WTE41" s="227"/>
      <c r="WTF41" s="228"/>
      <c r="WTG41" s="227"/>
      <c r="WTH41" s="228"/>
      <c r="WTI41" s="227"/>
      <c r="WTJ41" s="228"/>
      <c r="WTK41" s="227"/>
      <c r="WTL41" s="228"/>
      <c r="WTM41" s="227"/>
      <c r="WTN41" s="228"/>
      <c r="WTO41" s="227"/>
      <c r="WTP41" s="228"/>
      <c r="WTQ41" s="227"/>
      <c r="WTR41" s="228"/>
      <c r="WTS41" s="227"/>
      <c r="WTT41" s="228"/>
      <c r="WTU41" s="227"/>
      <c r="WTV41" s="228"/>
      <c r="WTW41" s="227"/>
      <c r="WTX41" s="228"/>
      <c r="WTY41" s="227"/>
      <c r="WTZ41" s="228"/>
      <c r="WUA41" s="227"/>
      <c r="WUB41" s="228"/>
      <c r="WUC41" s="227"/>
      <c r="WUD41" s="228"/>
      <c r="WUE41" s="227"/>
      <c r="WUF41" s="228"/>
      <c r="WUG41" s="227"/>
      <c r="WUH41" s="228"/>
      <c r="WUI41" s="227"/>
      <c r="WUJ41" s="228"/>
      <c r="WUK41" s="227"/>
      <c r="WUL41" s="228"/>
      <c r="WUM41" s="227"/>
      <c r="WUN41" s="228"/>
      <c r="WUO41" s="227"/>
      <c r="WUP41" s="228"/>
      <c r="WUQ41" s="227"/>
      <c r="WUR41" s="228"/>
      <c r="WUS41" s="227"/>
      <c r="WUT41" s="228"/>
      <c r="WUU41" s="227"/>
      <c r="WUV41" s="228"/>
      <c r="WUW41" s="227"/>
      <c r="WUX41" s="228"/>
      <c r="WUY41" s="227"/>
      <c r="WUZ41" s="228"/>
      <c r="WVA41" s="227"/>
      <c r="WVB41" s="228"/>
      <c r="WVC41" s="227"/>
      <c r="WVD41" s="228"/>
      <c r="WVE41" s="227"/>
      <c r="WVF41" s="228"/>
      <c r="WVG41" s="227"/>
      <c r="WVH41" s="228"/>
      <c r="WVI41" s="227"/>
      <c r="WVJ41" s="228"/>
      <c r="WVK41" s="227"/>
      <c r="WVL41" s="228"/>
      <c r="WVM41" s="227"/>
      <c r="WVN41" s="228"/>
      <c r="WVO41" s="227"/>
      <c r="WVP41" s="228"/>
      <c r="WVQ41" s="227"/>
      <c r="WVR41" s="228"/>
      <c r="WVS41" s="227"/>
      <c r="WVT41" s="228"/>
      <c r="WVU41" s="227"/>
      <c r="WVV41" s="228"/>
      <c r="WVW41" s="227"/>
      <c r="WVX41" s="228"/>
      <c r="WVY41" s="227"/>
      <c r="WVZ41" s="228"/>
      <c r="WWA41" s="227"/>
      <c r="WWB41" s="228"/>
      <c r="WWC41" s="227"/>
      <c r="WWD41" s="228"/>
      <c r="WWE41" s="227"/>
      <c r="WWF41" s="228"/>
      <c r="WWG41" s="227"/>
      <c r="WWH41" s="228"/>
      <c r="WWI41" s="227"/>
      <c r="WWJ41" s="228"/>
      <c r="WWK41" s="227"/>
      <c r="WWL41" s="228"/>
      <c r="WWM41" s="227"/>
      <c r="WWN41" s="228"/>
      <c r="WWO41" s="227"/>
      <c r="WWP41" s="228"/>
      <c r="WWQ41" s="227"/>
      <c r="WWR41" s="228"/>
      <c r="WWS41" s="227"/>
      <c r="WWT41" s="228"/>
      <c r="WWU41" s="227"/>
      <c r="WWV41" s="228"/>
      <c r="WWW41" s="227"/>
      <c r="WWX41" s="228"/>
      <c r="WWY41" s="227"/>
      <c r="WWZ41" s="228"/>
      <c r="WXA41" s="227"/>
      <c r="WXB41" s="228"/>
      <c r="WXC41" s="227"/>
      <c r="WXD41" s="228"/>
      <c r="WXE41" s="227"/>
      <c r="WXF41" s="228"/>
      <c r="WXG41" s="227"/>
      <c r="WXH41" s="228"/>
      <c r="WXI41" s="227"/>
      <c r="WXJ41" s="228"/>
      <c r="WXK41" s="227"/>
      <c r="WXL41" s="228"/>
      <c r="WXM41" s="227"/>
      <c r="WXN41" s="228"/>
      <c r="WXO41" s="227"/>
      <c r="WXP41" s="228"/>
      <c r="WXQ41" s="227"/>
      <c r="WXR41" s="228"/>
      <c r="WXS41" s="227"/>
      <c r="WXT41" s="228"/>
      <c r="WXU41" s="227"/>
      <c r="WXV41" s="228"/>
      <c r="WXW41" s="227"/>
      <c r="WXX41" s="228"/>
      <c r="WXY41" s="227"/>
      <c r="WXZ41" s="228"/>
      <c r="WYA41" s="227"/>
      <c r="WYB41" s="228"/>
      <c r="WYC41" s="227"/>
      <c r="WYD41" s="228"/>
      <c r="WYE41" s="227"/>
      <c r="WYF41" s="228"/>
      <c r="WYG41" s="227"/>
      <c r="WYH41" s="228"/>
      <c r="WYI41" s="227"/>
      <c r="WYJ41" s="228"/>
      <c r="WYK41" s="227"/>
      <c r="WYL41" s="228"/>
      <c r="WYM41" s="227"/>
      <c r="WYN41" s="228"/>
      <c r="WYO41" s="227"/>
      <c r="WYP41" s="228"/>
      <c r="WYQ41" s="227"/>
      <c r="WYR41" s="228"/>
      <c r="WYS41" s="227"/>
      <c r="WYT41" s="228"/>
      <c r="WYU41" s="227"/>
      <c r="WYV41" s="228"/>
      <c r="WYW41" s="227"/>
      <c r="WYX41" s="228"/>
      <c r="WYY41" s="227"/>
      <c r="WYZ41" s="228"/>
      <c r="WZA41" s="227"/>
      <c r="WZB41" s="228"/>
      <c r="WZC41" s="227"/>
      <c r="WZD41" s="228"/>
      <c r="WZE41" s="227"/>
      <c r="WZF41" s="228"/>
      <c r="WZG41" s="227"/>
      <c r="WZH41" s="228"/>
      <c r="WZI41" s="227"/>
      <c r="WZJ41" s="228"/>
      <c r="WZK41" s="227"/>
      <c r="WZL41" s="228"/>
      <c r="WZM41" s="227"/>
      <c r="WZN41" s="228"/>
      <c r="WZO41" s="227"/>
      <c r="WZP41" s="228"/>
      <c r="WZQ41" s="227"/>
      <c r="WZR41" s="228"/>
      <c r="WZS41" s="227"/>
      <c r="WZT41" s="228"/>
      <c r="WZU41" s="227"/>
      <c r="WZV41" s="228"/>
      <c r="WZW41" s="227"/>
      <c r="WZX41" s="228"/>
      <c r="WZY41" s="227"/>
      <c r="WZZ41" s="228"/>
      <c r="XAA41" s="227"/>
      <c r="XAB41" s="228"/>
      <c r="XAC41" s="227"/>
      <c r="XAD41" s="228"/>
      <c r="XAE41" s="227"/>
      <c r="XAF41" s="228"/>
      <c r="XAG41" s="227"/>
      <c r="XAH41" s="228"/>
      <c r="XAI41" s="227"/>
      <c r="XAJ41" s="228"/>
      <c r="XAK41" s="227"/>
      <c r="XAL41" s="228"/>
      <c r="XAM41" s="227"/>
      <c r="XAN41" s="228"/>
      <c r="XAO41" s="227"/>
      <c r="XAP41" s="228"/>
      <c r="XAQ41" s="227"/>
      <c r="XAR41" s="228"/>
      <c r="XAS41" s="227"/>
      <c r="XAT41" s="228"/>
      <c r="XAU41" s="227"/>
      <c r="XAV41" s="228"/>
      <c r="XAW41" s="227"/>
      <c r="XAX41" s="228"/>
      <c r="XAY41" s="227"/>
      <c r="XAZ41" s="228"/>
      <c r="XBA41" s="227"/>
      <c r="XBB41" s="228"/>
      <c r="XBC41" s="227"/>
      <c r="XBD41" s="228"/>
      <c r="XBE41" s="227"/>
      <c r="XBF41" s="228"/>
      <c r="XBG41" s="227"/>
      <c r="XBH41" s="228"/>
      <c r="XBI41" s="227"/>
      <c r="XBJ41" s="228"/>
      <c r="XBK41" s="227"/>
      <c r="XBL41" s="228"/>
      <c r="XBM41" s="227"/>
      <c r="XBN41" s="228"/>
      <c r="XBO41" s="227"/>
      <c r="XBP41" s="228"/>
      <c r="XBQ41" s="227"/>
      <c r="XBR41" s="228"/>
      <c r="XBS41" s="227"/>
      <c r="XBT41" s="228"/>
      <c r="XBU41" s="227"/>
      <c r="XBV41" s="228"/>
      <c r="XBW41" s="227"/>
      <c r="XBX41" s="228"/>
      <c r="XBY41" s="227"/>
      <c r="XBZ41" s="228"/>
      <c r="XCA41" s="227"/>
      <c r="XCB41" s="228"/>
      <c r="XCC41" s="227"/>
      <c r="XCD41" s="228"/>
      <c r="XCE41" s="227"/>
      <c r="XCF41" s="228"/>
      <c r="XCG41" s="227"/>
      <c r="XCH41" s="228"/>
      <c r="XCI41" s="227"/>
      <c r="XCJ41" s="228"/>
      <c r="XCK41" s="227"/>
      <c r="XCL41" s="228"/>
      <c r="XCM41" s="227"/>
      <c r="XCN41" s="228"/>
      <c r="XCO41" s="227"/>
      <c r="XCP41" s="228"/>
      <c r="XCQ41" s="227"/>
      <c r="XCR41" s="228"/>
      <c r="XCS41" s="227"/>
      <c r="XCT41" s="228"/>
      <c r="XCU41" s="227"/>
      <c r="XCV41" s="228"/>
      <c r="XCW41" s="227"/>
      <c r="XCX41" s="228"/>
      <c r="XCY41" s="227"/>
      <c r="XCZ41" s="228"/>
      <c r="XDA41" s="227"/>
      <c r="XDB41" s="228"/>
      <c r="XDC41" s="227"/>
      <c r="XDD41" s="228"/>
      <c r="XDE41" s="227"/>
      <c r="XDF41" s="228"/>
      <c r="XDG41" s="227"/>
      <c r="XDH41" s="228"/>
      <c r="XDI41" s="227"/>
      <c r="XDJ41" s="228"/>
      <c r="XDK41" s="227"/>
      <c r="XDL41" s="228"/>
      <c r="XDM41" s="227"/>
      <c r="XDN41" s="228"/>
      <c r="XDO41" s="227"/>
      <c r="XDP41" s="228"/>
      <c r="XDQ41" s="227"/>
      <c r="XDR41" s="228"/>
      <c r="XDS41" s="227"/>
      <c r="XDT41" s="228"/>
      <c r="XDU41" s="227"/>
      <c r="XDV41" s="228"/>
      <c r="XDW41" s="227"/>
      <c r="XDX41" s="228"/>
      <c r="XDY41" s="227"/>
      <c r="XDZ41" s="228"/>
      <c r="XEA41" s="227"/>
      <c r="XEB41" s="228"/>
      <c r="XEC41" s="227"/>
      <c r="XED41" s="228"/>
      <c r="XEE41" s="227"/>
      <c r="XEF41" s="228"/>
      <c r="XEG41" s="227"/>
      <c r="XEH41" s="228"/>
      <c r="XEI41" s="227"/>
      <c r="XEJ41" s="228"/>
      <c r="XEK41" s="227"/>
      <c r="XEL41" s="228"/>
      <c r="XEM41" s="227"/>
      <c r="XEN41" s="228"/>
      <c r="XEO41" s="227"/>
      <c r="XEP41" s="228"/>
      <c r="XEQ41" s="227"/>
      <c r="XER41" s="228"/>
      <c r="XES41" s="227"/>
      <c r="XET41" s="228"/>
      <c r="XEU41" s="227"/>
      <c r="XEV41" s="228"/>
      <c r="XEW41" s="227"/>
      <c r="XEX41" s="228"/>
      <c r="XEY41" s="227"/>
      <c r="XEZ41" s="228"/>
      <c r="XFA41" s="227"/>
      <c r="XFB41" s="228"/>
      <c r="XFC41" s="227"/>
      <c r="XFD41" s="228"/>
    </row>
    <row r="42" spans="1:16384" s="232" customFormat="1" x14ac:dyDescent="0.25">
      <c r="A42" s="145"/>
      <c r="B42" s="146"/>
      <c r="C42" s="145"/>
      <c r="D42" s="146"/>
      <c r="E42" s="145"/>
      <c r="F42" s="146"/>
      <c r="G42" s="145"/>
      <c r="H42" s="146"/>
      <c r="I42" s="145"/>
      <c r="J42" s="146"/>
      <c r="K42" s="145"/>
      <c r="L42" s="146"/>
      <c r="M42" s="200"/>
      <c r="N42" s="205"/>
      <c r="O42" s="145"/>
      <c r="P42" s="208"/>
      <c r="Q42" s="229" t="str">
        <f t="shared" ref="Q42:Q43" si="6">IF(N42="","",N42/P42)</f>
        <v/>
      </c>
      <c r="R42" s="230" t="str">
        <f t="shared" ref="R42:R43" si="7">IF(A42="","",IF(AND(F42="Yes",G42="Yes",H42="Yes",I42="Yes",J42="Yes",K42="Yes",L42="Yes"),"Yes","No"))</f>
        <v/>
      </c>
      <c r="S42" s="231" t="s">
        <v>188</v>
      </c>
      <c r="T42" s="228"/>
      <c r="U42" s="227"/>
      <c r="V42" s="228"/>
      <c r="W42" s="227"/>
      <c r="X42" s="228"/>
      <c r="Y42" s="227"/>
      <c r="Z42" s="228"/>
      <c r="AA42" s="227"/>
      <c r="AB42" s="228"/>
      <c r="AC42" s="227"/>
      <c r="AD42" s="228"/>
      <c r="AE42" s="227"/>
      <c r="AF42" s="228"/>
      <c r="AG42" s="227"/>
      <c r="AH42" s="228"/>
      <c r="AI42" s="227"/>
      <c r="AJ42" s="228"/>
      <c r="AK42" s="227"/>
      <c r="AL42" s="228"/>
      <c r="AM42" s="227"/>
      <c r="AN42" s="228"/>
      <c r="AO42" s="227"/>
      <c r="AP42" s="228"/>
      <c r="AQ42" s="227"/>
      <c r="AR42" s="228"/>
      <c r="AS42" s="227"/>
      <c r="AT42" s="228"/>
      <c r="AU42" s="227"/>
      <c r="AV42" s="228"/>
      <c r="AW42" s="227"/>
      <c r="AX42" s="228"/>
      <c r="AY42" s="227"/>
      <c r="AZ42" s="228"/>
      <c r="BA42" s="227"/>
      <c r="BB42" s="228"/>
      <c r="BC42" s="227"/>
      <c r="BD42" s="228"/>
      <c r="BE42" s="227"/>
      <c r="BF42" s="228"/>
      <c r="BG42" s="227"/>
      <c r="BH42" s="228"/>
      <c r="BI42" s="227"/>
      <c r="BJ42" s="228"/>
      <c r="BK42" s="227"/>
      <c r="BL42" s="228"/>
      <c r="BM42" s="227"/>
      <c r="BN42" s="228"/>
      <c r="BO42" s="227"/>
      <c r="BP42" s="228"/>
      <c r="BQ42" s="227"/>
      <c r="BR42" s="228"/>
      <c r="BS42" s="227"/>
      <c r="BT42" s="228"/>
      <c r="BU42" s="227"/>
      <c r="BV42" s="228"/>
      <c r="BW42" s="227"/>
      <c r="BX42" s="228"/>
      <c r="BY42" s="227"/>
      <c r="BZ42" s="228"/>
      <c r="CA42" s="227"/>
      <c r="CB42" s="228"/>
      <c r="CC42" s="227"/>
      <c r="CD42" s="228"/>
      <c r="CE42" s="227"/>
      <c r="CF42" s="228"/>
      <c r="CG42" s="227"/>
      <c r="CH42" s="228"/>
      <c r="CI42" s="227"/>
      <c r="CJ42" s="228"/>
      <c r="CK42" s="227"/>
      <c r="CL42" s="228"/>
      <c r="CM42" s="227"/>
      <c r="CN42" s="228"/>
      <c r="CO42" s="227"/>
      <c r="CP42" s="228"/>
      <c r="CQ42" s="227"/>
      <c r="CR42" s="228"/>
      <c r="CS42" s="227"/>
      <c r="CT42" s="228"/>
      <c r="CU42" s="227"/>
      <c r="CV42" s="228"/>
      <c r="CW42" s="227"/>
      <c r="CX42" s="228"/>
      <c r="CY42" s="227"/>
      <c r="CZ42" s="228"/>
      <c r="DA42" s="227"/>
      <c r="DB42" s="228"/>
      <c r="DC42" s="227"/>
      <c r="DD42" s="228"/>
      <c r="DE42" s="227"/>
      <c r="DF42" s="228"/>
      <c r="DG42" s="227"/>
      <c r="DH42" s="228"/>
      <c r="DI42" s="227"/>
      <c r="DJ42" s="228"/>
      <c r="DK42" s="227"/>
      <c r="DL42" s="228"/>
      <c r="DM42" s="227"/>
      <c r="DN42" s="228"/>
      <c r="DO42" s="227"/>
      <c r="DP42" s="228"/>
      <c r="DQ42" s="227"/>
      <c r="DR42" s="228"/>
      <c r="DS42" s="227"/>
      <c r="DT42" s="228"/>
      <c r="DU42" s="227"/>
      <c r="DV42" s="228"/>
      <c r="DW42" s="227"/>
      <c r="DX42" s="228"/>
      <c r="DY42" s="227"/>
      <c r="DZ42" s="228"/>
      <c r="EA42" s="227"/>
      <c r="EB42" s="228"/>
      <c r="EC42" s="227"/>
      <c r="ED42" s="228"/>
      <c r="EE42" s="227"/>
      <c r="EF42" s="228"/>
      <c r="EG42" s="227"/>
      <c r="EH42" s="228"/>
      <c r="EI42" s="227"/>
      <c r="EJ42" s="228"/>
      <c r="EK42" s="227"/>
      <c r="EL42" s="228"/>
      <c r="EM42" s="227"/>
      <c r="EN42" s="228"/>
      <c r="EO42" s="227"/>
      <c r="EP42" s="228"/>
      <c r="EQ42" s="227"/>
      <c r="ER42" s="228"/>
      <c r="ES42" s="227"/>
      <c r="ET42" s="228"/>
      <c r="EU42" s="227"/>
      <c r="EV42" s="228"/>
      <c r="EW42" s="227"/>
      <c r="EX42" s="228"/>
      <c r="EY42" s="227"/>
      <c r="EZ42" s="228"/>
      <c r="FA42" s="227"/>
      <c r="FB42" s="228"/>
      <c r="FC42" s="227"/>
      <c r="FD42" s="228"/>
      <c r="FE42" s="227"/>
      <c r="FF42" s="228"/>
      <c r="FG42" s="227"/>
      <c r="FH42" s="228"/>
      <c r="FI42" s="227"/>
      <c r="FJ42" s="228"/>
      <c r="FK42" s="227"/>
      <c r="FL42" s="228"/>
      <c r="FM42" s="227"/>
      <c r="FN42" s="228"/>
      <c r="FO42" s="227"/>
      <c r="FP42" s="228"/>
      <c r="FQ42" s="227"/>
      <c r="FR42" s="228"/>
      <c r="FS42" s="227"/>
      <c r="FT42" s="228"/>
      <c r="FU42" s="227"/>
      <c r="FV42" s="228"/>
      <c r="FW42" s="227"/>
      <c r="FX42" s="228"/>
      <c r="FY42" s="227"/>
      <c r="FZ42" s="228"/>
      <c r="GA42" s="227"/>
      <c r="GB42" s="228"/>
      <c r="GC42" s="227"/>
      <c r="GD42" s="228"/>
      <c r="GE42" s="227"/>
      <c r="GF42" s="228"/>
      <c r="GG42" s="227"/>
      <c r="GH42" s="228"/>
      <c r="GI42" s="227"/>
      <c r="GJ42" s="228"/>
      <c r="GK42" s="227"/>
      <c r="GL42" s="228"/>
      <c r="GM42" s="227"/>
      <c r="GN42" s="228"/>
      <c r="GO42" s="227"/>
      <c r="GP42" s="228"/>
      <c r="GQ42" s="227"/>
      <c r="GR42" s="228"/>
      <c r="GS42" s="227"/>
      <c r="GT42" s="228"/>
      <c r="GU42" s="227"/>
      <c r="GV42" s="228"/>
      <c r="GW42" s="227"/>
      <c r="GX42" s="228"/>
      <c r="GY42" s="227"/>
      <c r="GZ42" s="228"/>
      <c r="HA42" s="227"/>
      <c r="HB42" s="228"/>
      <c r="HC42" s="227"/>
      <c r="HD42" s="228"/>
      <c r="HE42" s="227"/>
      <c r="HF42" s="228"/>
      <c r="HG42" s="227"/>
      <c r="HH42" s="228"/>
      <c r="HI42" s="227"/>
      <c r="HJ42" s="228"/>
      <c r="HK42" s="227"/>
      <c r="HL42" s="228"/>
      <c r="HM42" s="227"/>
      <c r="HN42" s="228"/>
      <c r="HO42" s="227"/>
      <c r="HP42" s="228"/>
      <c r="HQ42" s="227"/>
      <c r="HR42" s="228"/>
      <c r="HS42" s="227"/>
      <c r="HT42" s="228"/>
      <c r="HU42" s="227"/>
      <c r="HV42" s="228"/>
      <c r="HW42" s="227"/>
      <c r="HX42" s="228"/>
      <c r="HY42" s="227"/>
      <c r="HZ42" s="228"/>
      <c r="IA42" s="227"/>
      <c r="IB42" s="228"/>
      <c r="IC42" s="227"/>
      <c r="ID42" s="228"/>
      <c r="IE42" s="227"/>
      <c r="IF42" s="228"/>
      <c r="IG42" s="227"/>
      <c r="IH42" s="228"/>
      <c r="II42" s="227"/>
      <c r="IJ42" s="228"/>
      <c r="IK42" s="227"/>
      <c r="IL42" s="228"/>
      <c r="IM42" s="227"/>
      <c r="IN42" s="228"/>
      <c r="IO42" s="227"/>
      <c r="IP42" s="228"/>
      <c r="IQ42" s="227"/>
      <c r="IR42" s="228"/>
      <c r="IS42" s="227"/>
      <c r="IT42" s="228"/>
      <c r="IU42" s="227"/>
      <c r="IV42" s="228"/>
      <c r="IW42" s="227"/>
      <c r="IX42" s="228"/>
      <c r="IY42" s="227"/>
      <c r="IZ42" s="228"/>
      <c r="JA42" s="227"/>
      <c r="JB42" s="228"/>
      <c r="JC42" s="227"/>
      <c r="JD42" s="228"/>
      <c r="JE42" s="227"/>
      <c r="JF42" s="228"/>
      <c r="JG42" s="227"/>
      <c r="JH42" s="228"/>
      <c r="JI42" s="227"/>
      <c r="JJ42" s="228"/>
      <c r="JK42" s="227"/>
      <c r="JL42" s="228"/>
      <c r="JM42" s="227"/>
      <c r="JN42" s="228"/>
      <c r="JO42" s="227"/>
      <c r="JP42" s="228"/>
      <c r="JQ42" s="227"/>
      <c r="JR42" s="228"/>
      <c r="JS42" s="227"/>
      <c r="JT42" s="228"/>
      <c r="JU42" s="227"/>
      <c r="JV42" s="228"/>
      <c r="JW42" s="227"/>
      <c r="JX42" s="228"/>
      <c r="JY42" s="227"/>
      <c r="JZ42" s="228"/>
      <c r="KA42" s="227"/>
      <c r="KB42" s="228"/>
      <c r="KC42" s="227"/>
      <c r="KD42" s="228"/>
      <c r="KE42" s="227"/>
      <c r="KF42" s="228"/>
      <c r="KG42" s="227"/>
      <c r="KH42" s="228"/>
      <c r="KI42" s="227"/>
      <c r="KJ42" s="228"/>
      <c r="KK42" s="227"/>
      <c r="KL42" s="228"/>
      <c r="KM42" s="227"/>
      <c r="KN42" s="228"/>
      <c r="KO42" s="227"/>
      <c r="KP42" s="228"/>
      <c r="KQ42" s="227"/>
      <c r="KR42" s="228"/>
      <c r="KS42" s="227"/>
      <c r="KT42" s="228"/>
      <c r="KU42" s="227"/>
      <c r="KV42" s="228"/>
      <c r="KW42" s="227"/>
      <c r="KX42" s="228"/>
      <c r="KY42" s="227"/>
      <c r="KZ42" s="228"/>
      <c r="LA42" s="227"/>
      <c r="LB42" s="228"/>
      <c r="LC42" s="227"/>
      <c r="LD42" s="228"/>
      <c r="LE42" s="227"/>
      <c r="LF42" s="228"/>
      <c r="LG42" s="227"/>
      <c r="LH42" s="228"/>
      <c r="LI42" s="227"/>
      <c r="LJ42" s="228"/>
      <c r="LK42" s="227"/>
      <c r="LL42" s="228"/>
      <c r="LM42" s="227"/>
      <c r="LN42" s="228"/>
      <c r="LO42" s="227"/>
      <c r="LP42" s="228"/>
      <c r="LQ42" s="227"/>
      <c r="LR42" s="228"/>
      <c r="LS42" s="227"/>
      <c r="LT42" s="228"/>
      <c r="LU42" s="227"/>
      <c r="LV42" s="228"/>
      <c r="LW42" s="227"/>
      <c r="LX42" s="228"/>
      <c r="LY42" s="227"/>
      <c r="LZ42" s="228"/>
      <c r="MA42" s="227"/>
      <c r="MB42" s="228"/>
      <c r="MC42" s="227"/>
      <c r="MD42" s="228"/>
      <c r="ME42" s="227"/>
      <c r="MF42" s="228"/>
      <c r="MG42" s="227"/>
      <c r="MH42" s="228"/>
      <c r="MI42" s="227"/>
      <c r="MJ42" s="228"/>
      <c r="MK42" s="227"/>
      <c r="ML42" s="228"/>
      <c r="MM42" s="227"/>
      <c r="MN42" s="228"/>
      <c r="MO42" s="227"/>
      <c r="MP42" s="228"/>
      <c r="MQ42" s="227"/>
      <c r="MR42" s="228"/>
      <c r="MS42" s="227"/>
      <c r="MT42" s="228"/>
      <c r="MU42" s="227"/>
      <c r="MV42" s="228"/>
      <c r="MW42" s="227"/>
      <c r="MX42" s="228"/>
      <c r="MY42" s="227"/>
      <c r="MZ42" s="228"/>
      <c r="NA42" s="227"/>
      <c r="NB42" s="228"/>
      <c r="NC42" s="227"/>
      <c r="ND42" s="228"/>
      <c r="NE42" s="227"/>
      <c r="NF42" s="228"/>
      <c r="NG42" s="227"/>
      <c r="NH42" s="228"/>
      <c r="NI42" s="227"/>
      <c r="NJ42" s="228"/>
      <c r="NK42" s="227"/>
      <c r="NL42" s="228"/>
      <c r="NM42" s="227"/>
      <c r="NN42" s="228"/>
      <c r="NO42" s="227"/>
      <c r="NP42" s="228"/>
      <c r="NQ42" s="227"/>
      <c r="NR42" s="228"/>
      <c r="NS42" s="227"/>
      <c r="NT42" s="228"/>
      <c r="NU42" s="227"/>
      <c r="NV42" s="228"/>
      <c r="NW42" s="227"/>
      <c r="NX42" s="228"/>
      <c r="NY42" s="227"/>
      <c r="NZ42" s="228"/>
      <c r="OA42" s="227"/>
      <c r="OB42" s="228"/>
      <c r="OC42" s="227"/>
      <c r="OD42" s="228"/>
      <c r="OE42" s="227"/>
      <c r="OF42" s="228"/>
      <c r="OG42" s="227"/>
      <c r="OH42" s="228"/>
      <c r="OI42" s="227"/>
      <c r="OJ42" s="228"/>
      <c r="OK42" s="227"/>
      <c r="OL42" s="228"/>
      <c r="OM42" s="227"/>
      <c r="ON42" s="228"/>
      <c r="OO42" s="227"/>
      <c r="OP42" s="228"/>
      <c r="OQ42" s="227"/>
      <c r="OR42" s="228"/>
      <c r="OS42" s="227"/>
      <c r="OT42" s="228"/>
      <c r="OU42" s="227"/>
      <c r="OV42" s="228"/>
      <c r="OW42" s="227"/>
      <c r="OX42" s="228"/>
      <c r="OY42" s="227"/>
      <c r="OZ42" s="228"/>
      <c r="PA42" s="227"/>
      <c r="PB42" s="228"/>
      <c r="PC42" s="227"/>
      <c r="PD42" s="228"/>
      <c r="PE42" s="227"/>
      <c r="PF42" s="228"/>
      <c r="PG42" s="227"/>
      <c r="PH42" s="228"/>
      <c r="PI42" s="227"/>
      <c r="PJ42" s="228"/>
      <c r="PK42" s="227"/>
      <c r="PL42" s="228"/>
      <c r="PM42" s="227"/>
      <c r="PN42" s="228"/>
      <c r="PO42" s="227"/>
      <c r="PP42" s="228"/>
      <c r="PQ42" s="227"/>
      <c r="PR42" s="228"/>
      <c r="PS42" s="227"/>
      <c r="PT42" s="228"/>
      <c r="PU42" s="227"/>
      <c r="PV42" s="228"/>
      <c r="PW42" s="227"/>
      <c r="PX42" s="228"/>
      <c r="PY42" s="227"/>
      <c r="PZ42" s="228"/>
      <c r="QA42" s="227"/>
      <c r="QB42" s="228"/>
      <c r="QC42" s="227"/>
      <c r="QD42" s="228"/>
      <c r="QE42" s="227"/>
      <c r="QF42" s="228"/>
      <c r="QG42" s="227"/>
      <c r="QH42" s="228"/>
      <c r="QI42" s="227"/>
      <c r="QJ42" s="228"/>
      <c r="QK42" s="227"/>
      <c r="QL42" s="228"/>
      <c r="QM42" s="227"/>
      <c r="QN42" s="228"/>
      <c r="QO42" s="227"/>
      <c r="QP42" s="228"/>
      <c r="QQ42" s="227"/>
      <c r="QR42" s="228"/>
      <c r="QS42" s="227"/>
      <c r="QT42" s="228"/>
      <c r="QU42" s="227"/>
      <c r="QV42" s="228"/>
      <c r="QW42" s="227"/>
      <c r="QX42" s="228"/>
      <c r="QY42" s="227"/>
      <c r="QZ42" s="228"/>
      <c r="RA42" s="227"/>
      <c r="RB42" s="228"/>
      <c r="RC42" s="227"/>
      <c r="RD42" s="228"/>
      <c r="RE42" s="227"/>
      <c r="RF42" s="228"/>
      <c r="RG42" s="227"/>
      <c r="RH42" s="228"/>
      <c r="RI42" s="227"/>
      <c r="RJ42" s="228"/>
      <c r="RK42" s="227"/>
      <c r="RL42" s="228"/>
      <c r="RM42" s="227"/>
      <c r="RN42" s="228"/>
      <c r="RO42" s="227"/>
      <c r="RP42" s="228"/>
      <c r="RQ42" s="227"/>
      <c r="RR42" s="228"/>
      <c r="RS42" s="227"/>
      <c r="RT42" s="228"/>
      <c r="RU42" s="227"/>
      <c r="RV42" s="228"/>
      <c r="RW42" s="227"/>
      <c r="RX42" s="228"/>
      <c r="RY42" s="227"/>
      <c r="RZ42" s="228"/>
      <c r="SA42" s="227"/>
      <c r="SB42" s="228"/>
      <c r="SC42" s="227"/>
      <c r="SD42" s="228"/>
      <c r="SE42" s="227"/>
      <c r="SF42" s="228"/>
      <c r="SG42" s="227"/>
      <c r="SH42" s="228"/>
      <c r="SI42" s="227"/>
      <c r="SJ42" s="228"/>
      <c r="SK42" s="227"/>
      <c r="SL42" s="228"/>
      <c r="SM42" s="227"/>
      <c r="SN42" s="228"/>
      <c r="SO42" s="227"/>
      <c r="SP42" s="228"/>
      <c r="SQ42" s="227"/>
      <c r="SR42" s="228"/>
      <c r="SS42" s="227"/>
      <c r="ST42" s="228"/>
      <c r="SU42" s="227"/>
      <c r="SV42" s="228"/>
      <c r="SW42" s="227"/>
      <c r="SX42" s="228"/>
      <c r="SY42" s="227"/>
      <c r="SZ42" s="228"/>
      <c r="TA42" s="227"/>
      <c r="TB42" s="228"/>
      <c r="TC42" s="227"/>
      <c r="TD42" s="228"/>
      <c r="TE42" s="227"/>
      <c r="TF42" s="228"/>
      <c r="TG42" s="227"/>
      <c r="TH42" s="228"/>
      <c r="TI42" s="227"/>
      <c r="TJ42" s="228"/>
      <c r="TK42" s="227"/>
      <c r="TL42" s="228"/>
      <c r="TM42" s="227"/>
      <c r="TN42" s="228"/>
      <c r="TO42" s="227"/>
      <c r="TP42" s="228"/>
      <c r="TQ42" s="227"/>
      <c r="TR42" s="228"/>
      <c r="TS42" s="227"/>
      <c r="TT42" s="228"/>
      <c r="TU42" s="227"/>
      <c r="TV42" s="228"/>
      <c r="TW42" s="227"/>
      <c r="TX42" s="228"/>
      <c r="TY42" s="227"/>
      <c r="TZ42" s="228"/>
      <c r="UA42" s="227"/>
      <c r="UB42" s="228"/>
      <c r="UC42" s="227"/>
      <c r="UD42" s="228"/>
      <c r="UE42" s="227"/>
      <c r="UF42" s="228"/>
      <c r="UG42" s="227"/>
      <c r="UH42" s="228"/>
      <c r="UI42" s="227"/>
      <c r="UJ42" s="228"/>
      <c r="UK42" s="227"/>
      <c r="UL42" s="228"/>
      <c r="UM42" s="227"/>
      <c r="UN42" s="228"/>
      <c r="UO42" s="227"/>
      <c r="UP42" s="228"/>
      <c r="UQ42" s="227"/>
      <c r="UR42" s="228"/>
      <c r="US42" s="227"/>
      <c r="UT42" s="228"/>
      <c r="UU42" s="227"/>
      <c r="UV42" s="228"/>
      <c r="UW42" s="227"/>
      <c r="UX42" s="228"/>
      <c r="UY42" s="227"/>
      <c r="UZ42" s="228"/>
      <c r="VA42" s="227"/>
      <c r="VB42" s="228"/>
      <c r="VC42" s="227"/>
      <c r="VD42" s="228"/>
      <c r="VE42" s="227"/>
      <c r="VF42" s="228"/>
      <c r="VG42" s="227"/>
      <c r="VH42" s="228"/>
      <c r="VI42" s="227"/>
      <c r="VJ42" s="228"/>
      <c r="VK42" s="227"/>
      <c r="VL42" s="228"/>
      <c r="VM42" s="227"/>
      <c r="VN42" s="228"/>
      <c r="VO42" s="227"/>
      <c r="VP42" s="228"/>
      <c r="VQ42" s="227"/>
      <c r="VR42" s="228"/>
      <c r="VS42" s="227"/>
      <c r="VT42" s="228"/>
      <c r="VU42" s="227"/>
      <c r="VV42" s="228"/>
      <c r="VW42" s="227"/>
      <c r="VX42" s="228"/>
      <c r="VY42" s="227"/>
      <c r="VZ42" s="228"/>
      <c r="WA42" s="227"/>
      <c r="WB42" s="228"/>
      <c r="WC42" s="227"/>
      <c r="WD42" s="228"/>
      <c r="WE42" s="227"/>
      <c r="WF42" s="228"/>
      <c r="WG42" s="227"/>
      <c r="WH42" s="228"/>
      <c r="WI42" s="227"/>
      <c r="WJ42" s="228"/>
      <c r="WK42" s="227"/>
      <c r="WL42" s="228"/>
      <c r="WM42" s="227"/>
      <c r="WN42" s="228"/>
      <c r="WO42" s="227"/>
      <c r="WP42" s="228"/>
      <c r="WQ42" s="227"/>
      <c r="WR42" s="228"/>
      <c r="WS42" s="227"/>
      <c r="WT42" s="228"/>
      <c r="WU42" s="227"/>
      <c r="WV42" s="228"/>
      <c r="WW42" s="227"/>
      <c r="WX42" s="228"/>
      <c r="WY42" s="227"/>
      <c r="WZ42" s="228"/>
      <c r="XA42" s="227"/>
      <c r="XB42" s="228"/>
      <c r="XC42" s="227"/>
      <c r="XD42" s="228"/>
      <c r="XE42" s="227"/>
      <c r="XF42" s="228"/>
      <c r="XG42" s="227"/>
      <c r="XH42" s="228"/>
      <c r="XI42" s="227"/>
      <c r="XJ42" s="228"/>
      <c r="XK42" s="227"/>
      <c r="XL42" s="228"/>
      <c r="XM42" s="227"/>
      <c r="XN42" s="228"/>
      <c r="XO42" s="227"/>
      <c r="XP42" s="228"/>
      <c r="XQ42" s="227"/>
      <c r="XR42" s="228"/>
      <c r="XS42" s="227"/>
      <c r="XT42" s="228"/>
      <c r="XU42" s="227"/>
      <c r="XV42" s="228"/>
      <c r="XW42" s="227"/>
      <c r="XX42" s="228"/>
      <c r="XY42" s="227"/>
      <c r="XZ42" s="228"/>
      <c r="YA42" s="227"/>
      <c r="YB42" s="228"/>
      <c r="YC42" s="227"/>
      <c r="YD42" s="228"/>
      <c r="YE42" s="227"/>
      <c r="YF42" s="228"/>
      <c r="YG42" s="227"/>
      <c r="YH42" s="228"/>
      <c r="YI42" s="227"/>
      <c r="YJ42" s="228"/>
      <c r="YK42" s="227"/>
      <c r="YL42" s="228"/>
      <c r="YM42" s="227"/>
      <c r="YN42" s="228"/>
      <c r="YO42" s="227"/>
      <c r="YP42" s="228"/>
      <c r="YQ42" s="227"/>
      <c r="YR42" s="228"/>
      <c r="YS42" s="227"/>
      <c r="YT42" s="228"/>
      <c r="YU42" s="227"/>
      <c r="YV42" s="228"/>
      <c r="YW42" s="227"/>
      <c r="YX42" s="228"/>
      <c r="YY42" s="227"/>
      <c r="YZ42" s="228"/>
      <c r="ZA42" s="227"/>
      <c r="ZB42" s="228"/>
      <c r="ZC42" s="227"/>
      <c r="ZD42" s="228"/>
      <c r="ZE42" s="227"/>
      <c r="ZF42" s="228"/>
      <c r="ZG42" s="227"/>
      <c r="ZH42" s="228"/>
      <c r="ZI42" s="227"/>
      <c r="ZJ42" s="228"/>
      <c r="ZK42" s="227"/>
      <c r="ZL42" s="228"/>
      <c r="ZM42" s="227"/>
      <c r="ZN42" s="228"/>
      <c r="ZO42" s="227"/>
      <c r="ZP42" s="228"/>
      <c r="ZQ42" s="227"/>
      <c r="ZR42" s="228"/>
      <c r="ZS42" s="227"/>
      <c r="ZT42" s="228"/>
      <c r="ZU42" s="227"/>
      <c r="ZV42" s="228"/>
      <c r="ZW42" s="227"/>
      <c r="ZX42" s="228"/>
      <c r="ZY42" s="227"/>
      <c r="ZZ42" s="228"/>
      <c r="AAA42" s="227"/>
      <c r="AAB42" s="228"/>
      <c r="AAC42" s="227"/>
      <c r="AAD42" s="228"/>
      <c r="AAE42" s="227"/>
      <c r="AAF42" s="228"/>
      <c r="AAG42" s="227"/>
      <c r="AAH42" s="228"/>
      <c r="AAI42" s="227"/>
      <c r="AAJ42" s="228"/>
      <c r="AAK42" s="227"/>
      <c r="AAL42" s="228"/>
      <c r="AAM42" s="227"/>
      <c r="AAN42" s="228"/>
      <c r="AAO42" s="227"/>
      <c r="AAP42" s="228"/>
      <c r="AAQ42" s="227"/>
      <c r="AAR42" s="228"/>
      <c r="AAS42" s="227"/>
      <c r="AAT42" s="228"/>
      <c r="AAU42" s="227"/>
      <c r="AAV42" s="228"/>
      <c r="AAW42" s="227"/>
      <c r="AAX42" s="228"/>
      <c r="AAY42" s="227"/>
      <c r="AAZ42" s="228"/>
      <c r="ABA42" s="227"/>
      <c r="ABB42" s="228"/>
      <c r="ABC42" s="227"/>
      <c r="ABD42" s="228"/>
      <c r="ABE42" s="227"/>
      <c r="ABF42" s="228"/>
      <c r="ABG42" s="227"/>
      <c r="ABH42" s="228"/>
      <c r="ABI42" s="227"/>
      <c r="ABJ42" s="228"/>
      <c r="ABK42" s="227"/>
      <c r="ABL42" s="228"/>
      <c r="ABM42" s="227"/>
      <c r="ABN42" s="228"/>
      <c r="ABO42" s="227"/>
      <c r="ABP42" s="228"/>
      <c r="ABQ42" s="227"/>
      <c r="ABR42" s="228"/>
      <c r="ABS42" s="227"/>
      <c r="ABT42" s="228"/>
      <c r="ABU42" s="227"/>
      <c r="ABV42" s="228"/>
      <c r="ABW42" s="227"/>
      <c r="ABX42" s="228"/>
      <c r="ABY42" s="227"/>
      <c r="ABZ42" s="228"/>
      <c r="ACA42" s="227"/>
      <c r="ACB42" s="228"/>
      <c r="ACC42" s="227"/>
      <c r="ACD42" s="228"/>
      <c r="ACE42" s="227"/>
      <c r="ACF42" s="228"/>
      <c r="ACG42" s="227"/>
      <c r="ACH42" s="228"/>
      <c r="ACI42" s="227"/>
      <c r="ACJ42" s="228"/>
      <c r="ACK42" s="227"/>
      <c r="ACL42" s="228"/>
      <c r="ACM42" s="227"/>
      <c r="ACN42" s="228"/>
      <c r="ACO42" s="227"/>
      <c r="ACP42" s="228"/>
      <c r="ACQ42" s="227"/>
      <c r="ACR42" s="228"/>
      <c r="ACS42" s="227"/>
      <c r="ACT42" s="228"/>
      <c r="ACU42" s="227"/>
      <c r="ACV42" s="228"/>
      <c r="ACW42" s="227"/>
      <c r="ACX42" s="228"/>
      <c r="ACY42" s="227"/>
      <c r="ACZ42" s="228"/>
      <c r="ADA42" s="227"/>
      <c r="ADB42" s="228"/>
      <c r="ADC42" s="227"/>
      <c r="ADD42" s="228"/>
      <c r="ADE42" s="227"/>
      <c r="ADF42" s="228"/>
      <c r="ADG42" s="227"/>
      <c r="ADH42" s="228"/>
      <c r="ADI42" s="227"/>
      <c r="ADJ42" s="228"/>
      <c r="ADK42" s="227"/>
      <c r="ADL42" s="228"/>
      <c r="ADM42" s="227"/>
      <c r="ADN42" s="228"/>
      <c r="ADO42" s="227"/>
      <c r="ADP42" s="228"/>
      <c r="ADQ42" s="227"/>
      <c r="ADR42" s="228"/>
      <c r="ADS42" s="227"/>
      <c r="ADT42" s="228"/>
      <c r="ADU42" s="227"/>
      <c r="ADV42" s="228"/>
      <c r="ADW42" s="227"/>
      <c r="ADX42" s="228"/>
      <c r="ADY42" s="227"/>
      <c r="ADZ42" s="228"/>
      <c r="AEA42" s="227"/>
      <c r="AEB42" s="228"/>
      <c r="AEC42" s="227"/>
      <c r="AED42" s="228"/>
      <c r="AEE42" s="227"/>
      <c r="AEF42" s="228"/>
      <c r="AEG42" s="227"/>
      <c r="AEH42" s="228"/>
      <c r="AEI42" s="227"/>
      <c r="AEJ42" s="228"/>
      <c r="AEK42" s="227"/>
      <c r="AEL42" s="228"/>
      <c r="AEM42" s="227"/>
      <c r="AEN42" s="228"/>
      <c r="AEO42" s="227"/>
      <c r="AEP42" s="228"/>
      <c r="AEQ42" s="227"/>
      <c r="AER42" s="228"/>
      <c r="AES42" s="227"/>
      <c r="AET42" s="228"/>
      <c r="AEU42" s="227"/>
      <c r="AEV42" s="228"/>
      <c r="AEW42" s="227"/>
      <c r="AEX42" s="228"/>
      <c r="AEY42" s="227"/>
      <c r="AEZ42" s="228"/>
      <c r="AFA42" s="227"/>
      <c r="AFB42" s="228"/>
      <c r="AFC42" s="227"/>
      <c r="AFD42" s="228"/>
      <c r="AFE42" s="227"/>
      <c r="AFF42" s="228"/>
      <c r="AFG42" s="227"/>
      <c r="AFH42" s="228"/>
      <c r="AFI42" s="227"/>
      <c r="AFJ42" s="228"/>
      <c r="AFK42" s="227"/>
      <c r="AFL42" s="228"/>
      <c r="AFM42" s="227"/>
      <c r="AFN42" s="228"/>
      <c r="AFO42" s="227"/>
      <c r="AFP42" s="228"/>
      <c r="AFQ42" s="227"/>
      <c r="AFR42" s="228"/>
      <c r="AFS42" s="227"/>
      <c r="AFT42" s="228"/>
      <c r="AFU42" s="227"/>
      <c r="AFV42" s="228"/>
      <c r="AFW42" s="227"/>
      <c r="AFX42" s="228"/>
      <c r="AFY42" s="227"/>
      <c r="AFZ42" s="228"/>
      <c r="AGA42" s="227"/>
      <c r="AGB42" s="228"/>
      <c r="AGC42" s="227"/>
      <c r="AGD42" s="228"/>
      <c r="AGE42" s="227"/>
      <c r="AGF42" s="228"/>
      <c r="AGG42" s="227"/>
      <c r="AGH42" s="228"/>
      <c r="AGI42" s="227"/>
      <c r="AGJ42" s="228"/>
      <c r="AGK42" s="227"/>
      <c r="AGL42" s="228"/>
      <c r="AGM42" s="227"/>
      <c r="AGN42" s="228"/>
      <c r="AGO42" s="227"/>
      <c r="AGP42" s="228"/>
      <c r="AGQ42" s="227"/>
      <c r="AGR42" s="228"/>
      <c r="AGS42" s="227"/>
      <c r="AGT42" s="228"/>
      <c r="AGU42" s="227"/>
      <c r="AGV42" s="228"/>
      <c r="AGW42" s="227"/>
      <c r="AGX42" s="228"/>
      <c r="AGY42" s="227"/>
      <c r="AGZ42" s="228"/>
      <c r="AHA42" s="227"/>
      <c r="AHB42" s="228"/>
      <c r="AHC42" s="227"/>
      <c r="AHD42" s="228"/>
      <c r="AHE42" s="227"/>
      <c r="AHF42" s="228"/>
      <c r="AHG42" s="227"/>
      <c r="AHH42" s="228"/>
      <c r="AHI42" s="227"/>
      <c r="AHJ42" s="228"/>
      <c r="AHK42" s="227"/>
      <c r="AHL42" s="228"/>
      <c r="AHM42" s="227"/>
      <c r="AHN42" s="228"/>
      <c r="AHO42" s="227"/>
      <c r="AHP42" s="228"/>
      <c r="AHQ42" s="227"/>
      <c r="AHR42" s="228"/>
      <c r="AHS42" s="227"/>
      <c r="AHT42" s="228"/>
      <c r="AHU42" s="227"/>
      <c r="AHV42" s="228"/>
      <c r="AHW42" s="227"/>
      <c r="AHX42" s="228"/>
      <c r="AHY42" s="227"/>
      <c r="AHZ42" s="228"/>
      <c r="AIA42" s="227"/>
      <c r="AIB42" s="228"/>
      <c r="AIC42" s="227"/>
      <c r="AID42" s="228"/>
      <c r="AIE42" s="227"/>
      <c r="AIF42" s="228"/>
      <c r="AIG42" s="227"/>
      <c r="AIH42" s="228"/>
      <c r="AII42" s="227"/>
      <c r="AIJ42" s="228"/>
      <c r="AIK42" s="227"/>
      <c r="AIL42" s="228"/>
      <c r="AIM42" s="227"/>
      <c r="AIN42" s="228"/>
      <c r="AIO42" s="227"/>
      <c r="AIP42" s="228"/>
      <c r="AIQ42" s="227"/>
      <c r="AIR42" s="228"/>
      <c r="AIS42" s="227"/>
      <c r="AIT42" s="228"/>
      <c r="AIU42" s="227"/>
      <c r="AIV42" s="228"/>
      <c r="AIW42" s="227"/>
      <c r="AIX42" s="228"/>
      <c r="AIY42" s="227"/>
      <c r="AIZ42" s="228"/>
      <c r="AJA42" s="227"/>
      <c r="AJB42" s="228"/>
      <c r="AJC42" s="227"/>
      <c r="AJD42" s="228"/>
      <c r="AJE42" s="227"/>
      <c r="AJF42" s="228"/>
      <c r="AJG42" s="227"/>
      <c r="AJH42" s="228"/>
      <c r="AJI42" s="227"/>
      <c r="AJJ42" s="228"/>
      <c r="AJK42" s="227"/>
      <c r="AJL42" s="228"/>
      <c r="AJM42" s="227"/>
      <c r="AJN42" s="228"/>
      <c r="AJO42" s="227"/>
      <c r="AJP42" s="228"/>
      <c r="AJQ42" s="227"/>
      <c r="AJR42" s="228"/>
      <c r="AJS42" s="227"/>
      <c r="AJT42" s="228"/>
      <c r="AJU42" s="227"/>
      <c r="AJV42" s="228"/>
      <c r="AJW42" s="227"/>
      <c r="AJX42" s="228"/>
      <c r="AJY42" s="227"/>
      <c r="AJZ42" s="228"/>
      <c r="AKA42" s="227"/>
      <c r="AKB42" s="228"/>
      <c r="AKC42" s="227"/>
      <c r="AKD42" s="228"/>
      <c r="AKE42" s="227"/>
      <c r="AKF42" s="228"/>
      <c r="AKG42" s="227"/>
      <c r="AKH42" s="228"/>
      <c r="AKI42" s="227"/>
      <c r="AKJ42" s="228"/>
      <c r="AKK42" s="227"/>
      <c r="AKL42" s="228"/>
      <c r="AKM42" s="227"/>
      <c r="AKN42" s="228"/>
      <c r="AKO42" s="227"/>
      <c r="AKP42" s="228"/>
      <c r="AKQ42" s="227"/>
      <c r="AKR42" s="228"/>
      <c r="AKS42" s="227"/>
      <c r="AKT42" s="228"/>
      <c r="AKU42" s="227"/>
      <c r="AKV42" s="228"/>
      <c r="AKW42" s="227"/>
      <c r="AKX42" s="228"/>
      <c r="AKY42" s="227"/>
      <c r="AKZ42" s="228"/>
      <c r="ALA42" s="227"/>
      <c r="ALB42" s="228"/>
      <c r="ALC42" s="227"/>
      <c r="ALD42" s="228"/>
      <c r="ALE42" s="227"/>
      <c r="ALF42" s="228"/>
      <c r="ALG42" s="227"/>
      <c r="ALH42" s="228"/>
      <c r="ALI42" s="227"/>
      <c r="ALJ42" s="228"/>
      <c r="ALK42" s="227"/>
      <c r="ALL42" s="228"/>
      <c r="ALM42" s="227"/>
      <c r="ALN42" s="228"/>
      <c r="ALO42" s="227"/>
      <c r="ALP42" s="228"/>
      <c r="ALQ42" s="227"/>
      <c r="ALR42" s="228"/>
      <c r="ALS42" s="227"/>
      <c r="ALT42" s="228"/>
      <c r="ALU42" s="227"/>
      <c r="ALV42" s="228"/>
      <c r="ALW42" s="227"/>
      <c r="ALX42" s="228"/>
      <c r="ALY42" s="227"/>
      <c r="ALZ42" s="228"/>
      <c r="AMA42" s="227"/>
      <c r="AMB42" s="228"/>
      <c r="AMC42" s="227"/>
      <c r="AMD42" s="228"/>
      <c r="AME42" s="227"/>
      <c r="AMF42" s="228"/>
      <c r="AMG42" s="227"/>
      <c r="AMH42" s="228"/>
      <c r="AMI42" s="227"/>
      <c r="AMJ42" s="228"/>
      <c r="AMK42" s="227"/>
      <c r="AML42" s="228"/>
      <c r="AMM42" s="227"/>
      <c r="AMN42" s="228"/>
      <c r="AMO42" s="227"/>
      <c r="AMP42" s="228"/>
      <c r="AMQ42" s="227"/>
      <c r="AMR42" s="228"/>
      <c r="AMS42" s="227"/>
      <c r="AMT42" s="228"/>
      <c r="AMU42" s="227"/>
      <c r="AMV42" s="228"/>
      <c r="AMW42" s="227"/>
      <c r="AMX42" s="228"/>
      <c r="AMY42" s="227"/>
      <c r="AMZ42" s="228"/>
      <c r="ANA42" s="227"/>
      <c r="ANB42" s="228"/>
      <c r="ANC42" s="227"/>
      <c r="AND42" s="228"/>
      <c r="ANE42" s="227"/>
      <c r="ANF42" s="228"/>
      <c r="ANG42" s="227"/>
      <c r="ANH42" s="228"/>
      <c r="ANI42" s="227"/>
      <c r="ANJ42" s="228"/>
      <c r="ANK42" s="227"/>
      <c r="ANL42" s="228"/>
      <c r="ANM42" s="227"/>
      <c r="ANN42" s="228"/>
      <c r="ANO42" s="227"/>
      <c r="ANP42" s="228"/>
      <c r="ANQ42" s="227"/>
      <c r="ANR42" s="228"/>
      <c r="ANS42" s="227"/>
      <c r="ANT42" s="228"/>
      <c r="ANU42" s="227"/>
      <c r="ANV42" s="228"/>
      <c r="ANW42" s="227"/>
      <c r="ANX42" s="228"/>
      <c r="ANY42" s="227"/>
      <c r="ANZ42" s="228"/>
      <c r="AOA42" s="227"/>
      <c r="AOB42" s="228"/>
      <c r="AOC42" s="227"/>
      <c r="AOD42" s="228"/>
      <c r="AOE42" s="227"/>
      <c r="AOF42" s="228"/>
      <c r="AOG42" s="227"/>
      <c r="AOH42" s="228"/>
      <c r="AOI42" s="227"/>
      <c r="AOJ42" s="228"/>
      <c r="AOK42" s="227"/>
      <c r="AOL42" s="228"/>
      <c r="AOM42" s="227"/>
      <c r="AON42" s="228"/>
      <c r="AOO42" s="227"/>
      <c r="AOP42" s="228"/>
      <c r="AOQ42" s="227"/>
      <c r="AOR42" s="228"/>
      <c r="AOS42" s="227"/>
      <c r="AOT42" s="228"/>
      <c r="AOU42" s="227"/>
      <c r="AOV42" s="228"/>
      <c r="AOW42" s="227"/>
      <c r="AOX42" s="228"/>
      <c r="AOY42" s="227"/>
      <c r="AOZ42" s="228"/>
      <c r="APA42" s="227"/>
      <c r="APB42" s="228"/>
      <c r="APC42" s="227"/>
      <c r="APD42" s="228"/>
      <c r="APE42" s="227"/>
      <c r="APF42" s="228"/>
      <c r="APG42" s="227"/>
      <c r="APH42" s="228"/>
      <c r="API42" s="227"/>
      <c r="APJ42" s="228"/>
      <c r="APK42" s="227"/>
      <c r="APL42" s="228"/>
      <c r="APM42" s="227"/>
      <c r="APN42" s="228"/>
      <c r="APO42" s="227"/>
      <c r="APP42" s="228"/>
      <c r="APQ42" s="227"/>
      <c r="APR42" s="228"/>
      <c r="APS42" s="227"/>
      <c r="APT42" s="228"/>
      <c r="APU42" s="227"/>
      <c r="APV42" s="228"/>
      <c r="APW42" s="227"/>
      <c r="APX42" s="228"/>
      <c r="APY42" s="227"/>
      <c r="APZ42" s="228"/>
      <c r="AQA42" s="227"/>
      <c r="AQB42" s="228"/>
      <c r="AQC42" s="227"/>
      <c r="AQD42" s="228"/>
      <c r="AQE42" s="227"/>
      <c r="AQF42" s="228"/>
      <c r="AQG42" s="227"/>
      <c r="AQH42" s="228"/>
      <c r="AQI42" s="227"/>
      <c r="AQJ42" s="228"/>
      <c r="AQK42" s="227"/>
      <c r="AQL42" s="228"/>
      <c r="AQM42" s="227"/>
      <c r="AQN42" s="228"/>
      <c r="AQO42" s="227"/>
      <c r="AQP42" s="228"/>
      <c r="AQQ42" s="227"/>
      <c r="AQR42" s="228"/>
      <c r="AQS42" s="227"/>
      <c r="AQT42" s="228"/>
      <c r="AQU42" s="227"/>
      <c r="AQV42" s="228"/>
      <c r="AQW42" s="227"/>
      <c r="AQX42" s="228"/>
      <c r="AQY42" s="227"/>
      <c r="AQZ42" s="228"/>
      <c r="ARA42" s="227"/>
      <c r="ARB42" s="228"/>
      <c r="ARC42" s="227"/>
      <c r="ARD42" s="228"/>
      <c r="ARE42" s="227"/>
      <c r="ARF42" s="228"/>
      <c r="ARG42" s="227"/>
      <c r="ARH42" s="228"/>
      <c r="ARI42" s="227"/>
      <c r="ARJ42" s="228"/>
      <c r="ARK42" s="227"/>
      <c r="ARL42" s="228"/>
      <c r="ARM42" s="227"/>
      <c r="ARN42" s="228"/>
      <c r="ARO42" s="227"/>
      <c r="ARP42" s="228"/>
      <c r="ARQ42" s="227"/>
      <c r="ARR42" s="228"/>
      <c r="ARS42" s="227"/>
      <c r="ART42" s="228"/>
      <c r="ARU42" s="227"/>
      <c r="ARV42" s="228"/>
      <c r="ARW42" s="227"/>
      <c r="ARX42" s="228"/>
      <c r="ARY42" s="227"/>
      <c r="ARZ42" s="228"/>
      <c r="ASA42" s="227"/>
      <c r="ASB42" s="228"/>
      <c r="ASC42" s="227"/>
      <c r="ASD42" s="228"/>
      <c r="ASE42" s="227"/>
      <c r="ASF42" s="228"/>
      <c r="ASG42" s="227"/>
      <c r="ASH42" s="228"/>
      <c r="ASI42" s="227"/>
      <c r="ASJ42" s="228"/>
      <c r="ASK42" s="227"/>
      <c r="ASL42" s="228"/>
      <c r="ASM42" s="227"/>
      <c r="ASN42" s="228"/>
      <c r="ASO42" s="227"/>
      <c r="ASP42" s="228"/>
      <c r="ASQ42" s="227"/>
      <c r="ASR42" s="228"/>
      <c r="ASS42" s="227"/>
      <c r="AST42" s="228"/>
      <c r="ASU42" s="227"/>
      <c r="ASV42" s="228"/>
      <c r="ASW42" s="227"/>
      <c r="ASX42" s="228"/>
      <c r="ASY42" s="227"/>
      <c r="ASZ42" s="228"/>
      <c r="ATA42" s="227"/>
      <c r="ATB42" s="228"/>
      <c r="ATC42" s="227"/>
      <c r="ATD42" s="228"/>
      <c r="ATE42" s="227"/>
      <c r="ATF42" s="228"/>
      <c r="ATG42" s="227"/>
      <c r="ATH42" s="228"/>
      <c r="ATI42" s="227"/>
      <c r="ATJ42" s="228"/>
      <c r="ATK42" s="227"/>
      <c r="ATL42" s="228"/>
      <c r="ATM42" s="227"/>
      <c r="ATN42" s="228"/>
      <c r="ATO42" s="227"/>
      <c r="ATP42" s="228"/>
      <c r="ATQ42" s="227"/>
      <c r="ATR42" s="228"/>
      <c r="ATS42" s="227"/>
      <c r="ATT42" s="228"/>
      <c r="ATU42" s="227"/>
      <c r="ATV42" s="228"/>
      <c r="ATW42" s="227"/>
      <c r="ATX42" s="228"/>
      <c r="ATY42" s="227"/>
      <c r="ATZ42" s="228"/>
      <c r="AUA42" s="227"/>
      <c r="AUB42" s="228"/>
      <c r="AUC42" s="227"/>
      <c r="AUD42" s="228"/>
      <c r="AUE42" s="227"/>
      <c r="AUF42" s="228"/>
      <c r="AUG42" s="227"/>
      <c r="AUH42" s="228"/>
      <c r="AUI42" s="227"/>
      <c r="AUJ42" s="228"/>
      <c r="AUK42" s="227"/>
      <c r="AUL42" s="228"/>
      <c r="AUM42" s="227"/>
      <c r="AUN42" s="228"/>
      <c r="AUO42" s="227"/>
      <c r="AUP42" s="228"/>
      <c r="AUQ42" s="227"/>
      <c r="AUR42" s="228"/>
      <c r="AUS42" s="227"/>
      <c r="AUT42" s="228"/>
      <c r="AUU42" s="227"/>
      <c r="AUV42" s="228"/>
      <c r="AUW42" s="227"/>
      <c r="AUX42" s="228"/>
      <c r="AUY42" s="227"/>
      <c r="AUZ42" s="228"/>
      <c r="AVA42" s="227"/>
      <c r="AVB42" s="228"/>
      <c r="AVC42" s="227"/>
      <c r="AVD42" s="228"/>
      <c r="AVE42" s="227"/>
      <c r="AVF42" s="228"/>
      <c r="AVG42" s="227"/>
      <c r="AVH42" s="228"/>
      <c r="AVI42" s="227"/>
      <c r="AVJ42" s="228"/>
      <c r="AVK42" s="227"/>
      <c r="AVL42" s="228"/>
      <c r="AVM42" s="227"/>
      <c r="AVN42" s="228"/>
      <c r="AVO42" s="227"/>
      <c r="AVP42" s="228"/>
      <c r="AVQ42" s="227"/>
      <c r="AVR42" s="228"/>
      <c r="AVS42" s="227"/>
      <c r="AVT42" s="228"/>
      <c r="AVU42" s="227"/>
      <c r="AVV42" s="228"/>
      <c r="AVW42" s="227"/>
      <c r="AVX42" s="228"/>
      <c r="AVY42" s="227"/>
      <c r="AVZ42" s="228"/>
      <c r="AWA42" s="227"/>
      <c r="AWB42" s="228"/>
      <c r="AWC42" s="227"/>
      <c r="AWD42" s="228"/>
      <c r="AWE42" s="227"/>
      <c r="AWF42" s="228"/>
      <c r="AWG42" s="227"/>
      <c r="AWH42" s="228"/>
      <c r="AWI42" s="227"/>
      <c r="AWJ42" s="228"/>
      <c r="AWK42" s="227"/>
      <c r="AWL42" s="228"/>
      <c r="AWM42" s="227"/>
      <c r="AWN42" s="228"/>
      <c r="AWO42" s="227"/>
      <c r="AWP42" s="228"/>
      <c r="AWQ42" s="227"/>
      <c r="AWR42" s="228"/>
      <c r="AWS42" s="227"/>
      <c r="AWT42" s="228"/>
      <c r="AWU42" s="227"/>
      <c r="AWV42" s="228"/>
      <c r="AWW42" s="227"/>
      <c r="AWX42" s="228"/>
      <c r="AWY42" s="227"/>
      <c r="AWZ42" s="228"/>
      <c r="AXA42" s="227"/>
      <c r="AXB42" s="228"/>
      <c r="AXC42" s="227"/>
      <c r="AXD42" s="228"/>
      <c r="AXE42" s="227"/>
      <c r="AXF42" s="228"/>
      <c r="AXG42" s="227"/>
      <c r="AXH42" s="228"/>
      <c r="AXI42" s="227"/>
      <c r="AXJ42" s="228"/>
      <c r="AXK42" s="227"/>
      <c r="AXL42" s="228"/>
      <c r="AXM42" s="227"/>
      <c r="AXN42" s="228"/>
      <c r="AXO42" s="227"/>
      <c r="AXP42" s="228"/>
      <c r="AXQ42" s="227"/>
      <c r="AXR42" s="228"/>
      <c r="AXS42" s="227"/>
      <c r="AXT42" s="228"/>
      <c r="AXU42" s="227"/>
      <c r="AXV42" s="228"/>
      <c r="AXW42" s="227"/>
      <c r="AXX42" s="228"/>
      <c r="AXY42" s="227"/>
      <c r="AXZ42" s="228"/>
      <c r="AYA42" s="227"/>
      <c r="AYB42" s="228"/>
      <c r="AYC42" s="227"/>
      <c r="AYD42" s="228"/>
      <c r="AYE42" s="227"/>
      <c r="AYF42" s="228"/>
      <c r="AYG42" s="227"/>
      <c r="AYH42" s="228"/>
      <c r="AYI42" s="227"/>
      <c r="AYJ42" s="228"/>
      <c r="AYK42" s="227"/>
      <c r="AYL42" s="228"/>
      <c r="AYM42" s="227"/>
      <c r="AYN42" s="228"/>
      <c r="AYO42" s="227"/>
      <c r="AYP42" s="228"/>
      <c r="AYQ42" s="227"/>
      <c r="AYR42" s="228"/>
      <c r="AYS42" s="227"/>
      <c r="AYT42" s="228"/>
      <c r="AYU42" s="227"/>
      <c r="AYV42" s="228"/>
      <c r="AYW42" s="227"/>
      <c r="AYX42" s="228"/>
      <c r="AYY42" s="227"/>
      <c r="AYZ42" s="228"/>
      <c r="AZA42" s="227"/>
      <c r="AZB42" s="228"/>
      <c r="AZC42" s="227"/>
      <c r="AZD42" s="228"/>
      <c r="AZE42" s="227"/>
      <c r="AZF42" s="228"/>
      <c r="AZG42" s="227"/>
      <c r="AZH42" s="228"/>
      <c r="AZI42" s="227"/>
      <c r="AZJ42" s="228"/>
      <c r="AZK42" s="227"/>
      <c r="AZL42" s="228"/>
      <c r="AZM42" s="227"/>
      <c r="AZN42" s="228"/>
      <c r="AZO42" s="227"/>
      <c r="AZP42" s="228"/>
      <c r="AZQ42" s="227"/>
      <c r="AZR42" s="228"/>
      <c r="AZS42" s="227"/>
      <c r="AZT42" s="228"/>
      <c r="AZU42" s="227"/>
      <c r="AZV42" s="228"/>
      <c r="AZW42" s="227"/>
      <c r="AZX42" s="228"/>
      <c r="AZY42" s="227"/>
      <c r="AZZ42" s="228"/>
      <c r="BAA42" s="227"/>
      <c r="BAB42" s="228"/>
      <c r="BAC42" s="227"/>
      <c r="BAD42" s="228"/>
      <c r="BAE42" s="227"/>
      <c r="BAF42" s="228"/>
      <c r="BAG42" s="227"/>
      <c r="BAH42" s="228"/>
      <c r="BAI42" s="227"/>
      <c r="BAJ42" s="228"/>
      <c r="BAK42" s="227"/>
      <c r="BAL42" s="228"/>
      <c r="BAM42" s="227"/>
      <c r="BAN42" s="228"/>
      <c r="BAO42" s="227"/>
      <c r="BAP42" s="228"/>
      <c r="BAQ42" s="227"/>
      <c r="BAR42" s="228"/>
      <c r="BAS42" s="227"/>
      <c r="BAT42" s="228"/>
      <c r="BAU42" s="227"/>
      <c r="BAV42" s="228"/>
      <c r="BAW42" s="227"/>
      <c r="BAX42" s="228"/>
      <c r="BAY42" s="227"/>
      <c r="BAZ42" s="228"/>
      <c r="BBA42" s="227"/>
      <c r="BBB42" s="228"/>
      <c r="BBC42" s="227"/>
      <c r="BBD42" s="228"/>
      <c r="BBE42" s="227"/>
      <c r="BBF42" s="228"/>
      <c r="BBG42" s="227"/>
      <c r="BBH42" s="228"/>
      <c r="BBI42" s="227"/>
      <c r="BBJ42" s="228"/>
      <c r="BBK42" s="227"/>
      <c r="BBL42" s="228"/>
      <c r="BBM42" s="227"/>
      <c r="BBN42" s="228"/>
      <c r="BBO42" s="227"/>
      <c r="BBP42" s="228"/>
      <c r="BBQ42" s="227"/>
      <c r="BBR42" s="228"/>
      <c r="BBS42" s="227"/>
      <c r="BBT42" s="228"/>
      <c r="BBU42" s="227"/>
      <c r="BBV42" s="228"/>
      <c r="BBW42" s="227"/>
      <c r="BBX42" s="228"/>
      <c r="BBY42" s="227"/>
      <c r="BBZ42" s="228"/>
      <c r="BCA42" s="227"/>
      <c r="BCB42" s="228"/>
      <c r="BCC42" s="227"/>
      <c r="BCD42" s="228"/>
      <c r="BCE42" s="227"/>
      <c r="BCF42" s="228"/>
      <c r="BCG42" s="227"/>
      <c r="BCH42" s="228"/>
      <c r="BCI42" s="227"/>
      <c r="BCJ42" s="228"/>
      <c r="BCK42" s="227"/>
      <c r="BCL42" s="228"/>
      <c r="BCM42" s="227"/>
      <c r="BCN42" s="228"/>
      <c r="BCO42" s="227"/>
      <c r="BCP42" s="228"/>
      <c r="BCQ42" s="227"/>
      <c r="BCR42" s="228"/>
      <c r="BCS42" s="227"/>
      <c r="BCT42" s="228"/>
      <c r="BCU42" s="227"/>
      <c r="BCV42" s="228"/>
      <c r="BCW42" s="227"/>
      <c r="BCX42" s="228"/>
      <c r="BCY42" s="227"/>
      <c r="BCZ42" s="228"/>
      <c r="BDA42" s="227"/>
      <c r="BDB42" s="228"/>
      <c r="BDC42" s="227"/>
      <c r="BDD42" s="228"/>
      <c r="BDE42" s="227"/>
      <c r="BDF42" s="228"/>
      <c r="BDG42" s="227"/>
      <c r="BDH42" s="228"/>
      <c r="BDI42" s="227"/>
      <c r="BDJ42" s="228"/>
      <c r="BDK42" s="227"/>
      <c r="BDL42" s="228"/>
      <c r="BDM42" s="227"/>
      <c r="BDN42" s="228"/>
      <c r="BDO42" s="227"/>
      <c r="BDP42" s="228"/>
      <c r="BDQ42" s="227"/>
      <c r="BDR42" s="228"/>
      <c r="BDS42" s="227"/>
      <c r="BDT42" s="228"/>
      <c r="BDU42" s="227"/>
      <c r="BDV42" s="228"/>
      <c r="BDW42" s="227"/>
      <c r="BDX42" s="228"/>
      <c r="BDY42" s="227"/>
      <c r="BDZ42" s="228"/>
      <c r="BEA42" s="227"/>
      <c r="BEB42" s="228"/>
      <c r="BEC42" s="227"/>
      <c r="BED42" s="228"/>
      <c r="BEE42" s="227"/>
      <c r="BEF42" s="228"/>
      <c r="BEG42" s="227"/>
      <c r="BEH42" s="228"/>
      <c r="BEI42" s="227"/>
      <c r="BEJ42" s="228"/>
      <c r="BEK42" s="227"/>
      <c r="BEL42" s="228"/>
      <c r="BEM42" s="227"/>
      <c r="BEN42" s="228"/>
      <c r="BEO42" s="227"/>
      <c r="BEP42" s="228"/>
      <c r="BEQ42" s="227"/>
      <c r="BER42" s="228"/>
      <c r="BES42" s="227"/>
      <c r="BET42" s="228"/>
      <c r="BEU42" s="227"/>
      <c r="BEV42" s="228"/>
      <c r="BEW42" s="227"/>
      <c r="BEX42" s="228"/>
      <c r="BEY42" s="227"/>
      <c r="BEZ42" s="228"/>
      <c r="BFA42" s="227"/>
      <c r="BFB42" s="228"/>
      <c r="BFC42" s="227"/>
      <c r="BFD42" s="228"/>
      <c r="BFE42" s="227"/>
      <c r="BFF42" s="228"/>
      <c r="BFG42" s="227"/>
      <c r="BFH42" s="228"/>
      <c r="BFI42" s="227"/>
      <c r="BFJ42" s="228"/>
      <c r="BFK42" s="227"/>
      <c r="BFL42" s="228"/>
      <c r="BFM42" s="227"/>
      <c r="BFN42" s="228"/>
      <c r="BFO42" s="227"/>
      <c r="BFP42" s="228"/>
      <c r="BFQ42" s="227"/>
      <c r="BFR42" s="228"/>
      <c r="BFS42" s="227"/>
      <c r="BFT42" s="228"/>
      <c r="BFU42" s="227"/>
      <c r="BFV42" s="228"/>
      <c r="BFW42" s="227"/>
      <c r="BFX42" s="228"/>
      <c r="BFY42" s="227"/>
      <c r="BFZ42" s="228"/>
      <c r="BGA42" s="227"/>
      <c r="BGB42" s="228"/>
      <c r="BGC42" s="227"/>
      <c r="BGD42" s="228"/>
      <c r="BGE42" s="227"/>
      <c r="BGF42" s="228"/>
      <c r="BGG42" s="227"/>
      <c r="BGH42" s="228"/>
      <c r="BGI42" s="227"/>
      <c r="BGJ42" s="228"/>
      <c r="BGK42" s="227"/>
      <c r="BGL42" s="228"/>
      <c r="BGM42" s="227"/>
      <c r="BGN42" s="228"/>
      <c r="BGO42" s="227"/>
      <c r="BGP42" s="228"/>
      <c r="BGQ42" s="227"/>
      <c r="BGR42" s="228"/>
      <c r="BGS42" s="227"/>
      <c r="BGT42" s="228"/>
      <c r="BGU42" s="227"/>
      <c r="BGV42" s="228"/>
      <c r="BGW42" s="227"/>
      <c r="BGX42" s="228"/>
      <c r="BGY42" s="227"/>
      <c r="BGZ42" s="228"/>
      <c r="BHA42" s="227"/>
      <c r="BHB42" s="228"/>
      <c r="BHC42" s="227"/>
      <c r="BHD42" s="228"/>
      <c r="BHE42" s="227"/>
      <c r="BHF42" s="228"/>
      <c r="BHG42" s="227"/>
      <c r="BHH42" s="228"/>
      <c r="BHI42" s="227"/>
      <c r="BHJ42" s="228"/>
      <c r="BHK42" s="227"/>
      <c r="BHL42" s="228"/>
      <c r="BHM42" s="227"/>
      <c r="BHN42" s="228"/>
      <c r="BHO42" s="227"/>
      <c r="BHP42" s="228"/>
      <c r="BHQ42" s="227"/>
      <c r="BHR42" s="228"/>
      <c r="BHS42" s="227"/>
      <c r="BHT42" s="228"/>
      <c r="BHU42" s="227"/>
      <c r="BHV42" s="228"/>
      <c r="BHW42" s="227"/>
      <c r="BHX42" s="228"/>
      <c r="BHY42" s="227"/>
      <c r="BHZ42" s="228"/>
      <c r="BIA42" s="227"/>
      <c r="BIB42" s="228"/>
      <c r="BIC42" s="227"/>
      <c r="BID42" s="228"/>
      <c r="BIE42" s="227"/>
      <c r="BIF42" s="228"/>
      <c r="BIG42" s="227"/>
      <c r="BIH42" s="228"/>
      <c r="BII42" s="227"/>
      <c r="BIJ42" s="228"/>
      <c r="BIK42" s="227"/>
      <c r="BIL42" s="228"/>
      <c r="BIM42" s="227"/>
      <c r="BIN42" s="228"/>
      <c r="BIO42" s="227"/>
      <c r="BIP42" s="228"/>
      <c r="BIQ42" s="227"/>
      <c r="BIR42" s="228"/>
      <c r="BIS42" s="227"/>
      <c r="BIT42" s="228"/>
      <c r="BIU42" s="227"/>
      <c r="BIV42" s="228"/>
      <c r="BIW42" s="227"/>
      <c r="BIX42" s="228"/>
      <c r="BIY42" s="227"/>
      <c r="BIZ42" s="228"/>
      <c r="BJA42" s="227"/>
      <c r="BJB42" s="228"/>
      <c r="BJC42" s="227"/>
      <c r="BJD42" s="228"/>
      <c r="BJE42" s="227"/>
      <c r="BJF42" s="228"/>
      <c r="BJG42" s="227"/>
      <c r="BJH42" s="228"/>
      <c r="BJI42" s="227"/>
      <c r="BJJ42" s="228"/>
      <c r="BJK42" s="227"/>
      <c r="BJL42" s="228"/>
      <c r="BJM42" s="227"/>
      <c r="BJN42" s="228"/>
      <c r="BJO42" s="227"/>
      <c r="BJP42" s="228"/>
      <c r="BJQ42" s="227"/>
      <c r="BJR42" s="228"/>
      <c r="BJS42" s="227"/>
      <c r="BJT42" s="228"/>
      <c r="BJU42" s="227"/>
      <c r="BJV42" s="228"/>
      <c r="BJW42" s="227"/>
      <c r="BJX42" s="228"/>
      <c r="BJY42" s="227"/>
      <c r="BJZ42" s="228"/>
      <c r="BKA42" s="227"/>
      <c r="BKB42" s="228"/>
      <c r="BKC42" s="227"/>
      <c r="BKD42" s="228"/>
      <c r="BKE42" s="227"/>
      <c r="BKF42" s="228"/>
      <c r="BKG42" s="227"/>
      <c r="BKH42" s="228"/>
      <c r="BKI42" s="227"/>
      <c r="BKJ42" s="228"/>
      <c r="BKK42" s="227"/>
      <c r="BKL42" s="228"/>
      <c r="BKM42" s="227"/>
      <c r="BKN42" s="228"/>
      <c r="BKO42" s="227"/>
      <c r="BKP42" s="228"/>
      <c r="BKQ42" s="227"/>
      <c r="BKR42" s="228"/>
      <c r="BKS42" s="227"/>
      <c r="BKT42" s="228"/>
      <c r="BKU42" s="227"/>
      <c r="BKV42" s="228"/>
      <c r="BKW42" s="227"/>
      <c r="BKX42" s="228"/>
      <c r="BKY42" s="227"/>
      <c r="BKZ42" s="228"/>
      <c r="BLA42" s="227"/>
      <c r="BLB42" s="228"/>
      <c r="BLC42" s="227"/>
      <c r="BLD42" s="228"/>
      <c r="BLE42" s="227"/>
      <c r="BLF42" s="228"/>
      <c r="BLG42" s="227"/>
      <c r="BLH42" s="228"/>
      <c r="BLI42" s="227"/>
      <c r="BLJ42" s="228"/>
      <c r="BLK42" s="227"/>
      <c r="BLL42" s="228"/>
      <c r="BLM42" s="227"/>
      <c r="BLN42" s="228"/>
      <c r="BLO42" s="227"/>
      <c r="BLP42" s="228"/>
      <c r="BLQ42" s="227"/>
      <c r="BLR42" s="228"/>
      <c r="BLS42" s="227"/>
      <c r="BLT42" s="228"/>
      <c r="BLU42" s="227"/>
      <c r="BLV42" s="228"/>
      <c r="BLW42" s="227"/>
      <c r="BLX42" s="228"/>
      <c r="BLY42" s="227"/>
      <c r="BLZ42" s="228"/>
      <c r="BMA42" s="227"/>
      <c r="BMB42" s="228"/>
      <c r="BMC42" s="227"/>
      <c r="BMD42" s="228"/>
      <c r="BME42" s="227"/>
      <c r="BMF42" s="228"/>
      <c r="BMG42" s="227"/>
      <c r="BMH42" s="228"/>
      <c r="BMI42" s="227"/>
      <c r="BMJ42" s="228"/>
      <c r="BMK42" s="227"/>
      <c r="BML42" s="228"/>
      <c r="BMM42" s="227"/>
      <c r="BMN42" s="228"/>
      <c r="BMO42" s="227"/>
      <c r="BMP42" s="228"/>
      <c r="BMQ42" s="227"/>
      <c r="BMR42" s="228"/>
      <c r="BMS42" s="227"/>
      <c r="BMT42" s="228"/>
      <c r="BMU42" s="227"/>
      <c r="BMV42" s="228"/>
      <c r="BMW42" s="227"/>
      <c r="BMX42" s="228"/>
      <c r="BMY42" s="227"/>
      <c r="BMZ42" s="228"/>
      <c r="BNA42" s="227"/>
      <c r="BNB42" s="228"/>
      <c r="BNC42" s="227"/>
      <c r="BND42" s="228"/>
      <c r="BNE42" s="227"/>
      <c r="BNF42" s="228"/>
      <c r="BNG42" s="227"/>
      <c r="BNH42" s="228"/>
      <c r="BNI42" s="227"/>
      <c r="BNJ42" s="228"/>
      <c r="BNK42" s="227"/>
      <c r="BNL42" s="228"/>
      <c r="BNM42" s="227"/>
      <c r="BNN42" s="228"/>
      <c r="BNO42" s="227"/>
      <c r="BNP42" s="228"/>
      <c r="BNQ42" s="227"/>
      <c r="BNR42" s="228"/>
      <c r="BNS42" s="227"/>
      <c r="BNT42" s="228"/>
      <c r="BNU42" s="227"/>
      <c r="BNV42" s="228"/>
      <c r="BNW42" s="227"/>
      <c r="BNX42" s="228"/>
      <c r="BNY42" s="227"/>
      <c r="BNZ42" s="228"/>
      <c r="BOA42" s="227"/>
      <c r="BOB42" s="228"/>
      <c r="BOC42" s="227"/>
      <c r="BOD42" s="228"/>
      <c r="BOE42" s="227"/>
      <c r="BOF42" s="228"/>
      <c r="BOG42" s="227"/>
      <c r="BOH42" s="228"/>
      <c r="BOI42" s="227"/>
      <c r="BOJ42" s="228"/>
      <c r="BOK42" s="227"/>
      <c r="BOL42" s="228"/>
      <c r="BOM42" s="227"/>
      <c r="BON42" s="228"/>
      <c r="BOO42" s="227"/>
      <c r="BOP42" s="228"/>
      <c r="BOQ42" s="227"/>
      <c r="BOR42" s="228"/>
      <c r="BOS42" s="227"/>
      <c r="BOT42" s="228"/>
      <c r="BOU42" s="227"/>
      <c r="BOV42" s="228"/>
      <c r="BOW42" s="227"/>
      <c r="BOX42" s="228"/>
      <c r="BOY42" s="227"/>
      <c r="BOZ42" s="228"/>
      <c r="BPA42" s="227"/>
      <c r="BPB42" s="228"/>
      <c r="BPC42" s="227"/>
      <c r="BPD42" s="228"/>
      <c r="BPE42" s="227"/>
      <c r="BPF42" s="228"/>
      <c r="BPG42" s="227"/>
      <c r="BPH42" s="228"/>
      <c r="BPI42" s="227"/>
      <c r="BPJ42" s="228"/>
      <c r="BPK42" s="227"/>
      <c r="BPL42" s="228"/>
      <c r="BPM42" s="227"/>
      <c r="BPN42" s="228"/>
      <c r="BPO42" s="227"/>
      <c r="BPP42" s="228"/>
      <c r="BPQ42" s="227"/>
      <c r="BPR42" s="228"/>
      <c r="BPS42" s="227"/>
      <c r="BPT42" s="228"/>
      <c r="BPU42" s="227"/>
      <c r="BPV42" s="228"/>
      <c r="BPW42" s="227"/>
      <c r="BPX42" s="228"/>
      <c r="BPY42" s="227"/>
      <c r="BPZ42" s="228"/>
      <c r="BQA42" s="227"/>
      <c r="BQB42" s="228"/>
      <c r="BQC42" s="227"/>
      <c r="BQD42" s="228"/>
      <c r="BQE42" s="227"/>
      <c r="BQF42" s="228"/>
      <c r="BQG42" s="227"/>
      <c r="BQH42" s="228"/>
      <c r="BQI42" s="227"/>
      <c r="BQJ42" s="228"/>
      <c r="BQK42" s="227"/>
      <c r="BQL42" s="228"/>
      <c r="BQM42" s="227"/>
      <c r="BQN42" s="228"/>
      <c r="BQO42" s="227"/>
      <c r="BQP42" s="228"/>
      <c r="BQQ42" s="227"/>
      <c r="BQR42" s="228"/>
      <c r="BQS42" s="227"/>
      <c r="BQT42" s="228"/>
      <c r="BQU42" s="227"/>
      <c r="BQV42" s="228"/>
      <c r="BQW42" s="227"/>
      <c r="BQX42" s="228"/>
      <c r="BQY42" s="227"/>
      <c r="BQZ42" s="228"/>
      <c r="BRA42" s="227"/>
      <c r="BRB42" s="228"/>
      <c r="BRC42" s="227"/>
      <c r="BRD42" s="228"/>
      <c r="BRE42" s="227"/>
      <c r="BRF42" s="228"/>
      <c r="BRG42" s="227"/>
      <c r="BRH42" s="228"/>
      <c r="BRI42" s="227"/>
      <c r="BRJ42" s="228"/>
      <c r="BRK42" s="227"/>
      <c r="BRL42" s="228"/>
      <c r="BRM42" s="227"/>
      <c r="BRN42" s="228"/>
      <c r="BRO42" s="227"/>
      <c r="BRP42" s="228"/>
      <c r="BRQ42" s="227"/>
      <c r="BRR42" s="228"/>
      <c r="BRS42" s="227"/>
      <c r="BRT42" s="228"/>
      <c r="BRU42" s="227"/>
      <c r="BRV42" s="228"/>
      <c r="BRW42" s="227"/>
      <c r="BRX42" s="228"/>
      <c r="BRY42" s="227"/>
      <c r="BRZ42" s="228"/>
      <c r="BSA42" s="227"/>
      <c r="BSB42" s="228"/>
      <c r="BSC42" s="227"/>
      <c r="BSD42" s="228"/>
      <c r="BSE42" s="227"/>
      <c r="BSF42" s="228"/>
      <c r="BSG42" s="227"/>
      <c r="BSH42" s="228"/>
      <c r="BSI42" s="227"/>
      <c r="BSJ42" s="228"/>
      <c r="BSK42" s="227"/>
      <c r="BSL42" s="228"/>
      <c r="BSM42" s="227"/>
      <c r="BSN42" s="228"/>
      <c r="BSO42" s="227"/>
      <c r="BSP42" s="228"/>
      <c r="BSQ42" s="227"/>
      <c r="BSR42" s="228"/>
      <c r="BSS42" s="227"/>
      <c r="BST42" s="228"/>
      <c r="BSU42" s="227"/>
      <c r="BSV42" s="228"/>
      <c r="BSW42" s="227"/>
      <c r="BSX42" s="228"/>
      <c r="BSY42" s="227"/>
      <c r="BSZ42" s="228"/>
      <c r="BTA42" s="227"/>
      <c r="BTB42" s="228"/>
      <c r="BTC42" s="227"/>
      <c r="BTD42" s="228"/>
      <c r="BTE42" s="227"/>
      <c r="BTF42" s="228"/>
      <c r="BTG42" s="227"/>
      <c r="BTH42" s="228"/>
      <c r="BTI42" s="227"/>
      <c r="BTJ42" s="228"/>
      <c r="BTK42" s="227"/>
      <c r="BTL42" s="228"/>
      <c r="BTM42" s="227"/>
      <c r="BTN42" s="228"/>
      <c r="BTO42" s="227"/>
      <c r="BTP42" s="228"/>
      <c r="BTQ42" s="227"/>
      <c r="BTR42" s="228"/>
      <c r="BTS42" s="227"/>
      <c r="BTT42" s="228"/>
      <c r="BTU42" s="227"/>
      <c r="BTV42" s="228"/>
      <c r="BTW42" s="227"/>
      <c r="BTX42" s="228"/>
      <c r="BTY42" s="227"/>
      <c r="BTZ42" s="228"/>
      <c r="BUA42" s="227"/>
      <c r="BUB42" s="228"/>
      <c r="BUC42" s="227"/>
      <c r="BUD42" s="228"/>
      <c r="BUE42" s="227"/>
      <c r="BUF42" s="228"/>
      <c r="BUG42" s="227"/>
      <c r="BUH42" s="228"/>
      <c r="BUI42" s="227"/>
      <c r="BUJ42" s="228"/>
      <c r="BUK42" s="227"/>
      <c r="BUL42" s="228"/>
      <c r="BUM42" s="227"/>
      <c r="BUN42" s="228"/>
      <c r="BUO42" s="227"/>
      <c r="BUP42" s="228"/>
      <c r="BUQ42" s="227"/>
      <c r="BUR42" s="228"/>
      <c r="BUS42" s="227"/>
      <c r="BUT42" s="228"/>
      <c r="BUU42" s="227"/>
      <c r="BUV42" s="228"/>
      <c r="BUW42" s="227"/>
      <c r="BUX42" s="228"/>
      <c r="BUY42" s="227"/>
      <c r="BUZ42" s="228"/>
      <c r="BVA42" s="227"/>
      <c r="BVB42" s="228"/>
      <c r="BVC42" s="227"/>
      <c r="BVD42" s="228"/>
      <c r="BVE42" s="227"/>
      <c r="BVF42" s="228"/>
      <c r="BVG42" s="227"/>
      <c r="BVH42" s="228"/>
      <c r="BVI42" s="227"/>
      <c r="BVJ42" s="228"/>
      <c r="BVK42" s="227"/>
      <c r="BVL42" s="228"/>
      <c r="BVM42" s="227"/>
      <c r="BVN42" s="228"/>
      <c r="BVO42" s="227"/>
      <c r="BVP42" s="228"/>
      <c r="BVQ42" s="227"/>
      <c r="BVR42" s="228"/>
      <c r="BVS42" s="227"/>
      <c r="BVT42" s="228"/>
      <c r="BVU42" s="227"/>
      <c r="BVV42" s="228"/>
      <c r="BVW42" s="227"/>
      <c r="BVX42" s="228"/>
      <c r="BVY42" s="227"/>
      <c r="BVZ42" s="228"/>
      <c r="BWA42" s="227"/>
      <c r="BWB42" s="228"/>
      <c r="BWC42" s="227"/>
      <c r="BWD42" s="228"/>
      <c r="BWE42" s="227"/>
      <c r="BWF42" s="228"/>
      <c r="BWG42" s="227"/>
      <c r="BWH42" s="228"/>
      <c r="BWI42" s="227"/>
      <c r="BWJ42" s="228"/>
      <c r="BWK42" s="227"/>
      <c r="BWL42" s="228"/>
      <c r="BWM42" s="227"/>
      <c r="BWN42" s="228"/>
      <c r="BWO42" s="227"/>
      <c r="BWP42" s="228"/>
      <c r="BWQ42" s="227"/>
      <c r="BWR42" s="228"/>
      <c r="BWS42" s="227"/>
      <c r="BWT42" s="228"/>
      <c r="BWU42" s="227"/>
      <c r="BWV42" s="228"/>
      <c r="BWW42" s="227"/>
      <c r="BWX42" s="228"/>
      <c r="BWY42" s="227"/>
      <c r="BWZ42" s="228"/>
      <c r="BXA42" s="227"/>
      <c r="BXB42" s="228"/>
      <c r="BXC42" s="227"/>
      <c r="BXD42" s="228"/>
      <c r="BXE42" s="227"/>
      <c r="BXF42" s="228"/>
      <c r="BXG42" s="227"/>
      <c r="BXH42" s="228"/>
      <c r="BXI42" s="227"/>
      <c r="BXJ42" s="228"/>
      <c r="BXK42" s="227"/>
      <c r="BXL42" s="228"/>
      <c r="BXM42" s="227"/>
      <c r="BXN42" s="228"/>
      <c r="BXO42" s="227"/>
      <c r="BXP42" s="228"/>
      <c r="BXQ42" s="227"/>
      <c r="BXR42" s="228"/>
      <c r="BXS42" s="227"/>
      <c r="BXT42" s="228"/>
      <c r="BXU42" s="227"/>
      <c r="BXV42" s="228"/>
      <c r="BXW42" s="227"/>
      <c r="BXX42" s="228"/>
      <c r="BXY42" s="227"/>
      <c r="BXZ42" s="228"/>
      <c r="BYA42" s="227"/>
      <c r="BYB42" s="228"/>
      <c r="BYC42" s="227"/>
      <c r="BYD42" s="228"/>
      <c r="BYE42" s="227"/>
      <c r="BYF42" s="228"/>
      <c r="BYG42" s="227"/>
      <c r="BYH42" s="228"/>
      <c r="BYI42" s="227"/>
      <c r="BYJ42" s="228"/>
      <c r="BYK42" s="227"/>
      <c r="BYL42" s="228"/>
      <c r="BYM42" s="227"/>
      <c r="BYN42" s="228"/>
      <c r="BYO42" s="227"/>
      <c r="BYP42" s="228"/>
      <c r="BYQ42" s="227"/>
      <c r="BYR42" s="228"/>
      <c r="BYS42" s="227"/>
      <c r="BYT42" s="228"/>
      <c r="BYU42" s="227"/>
      <c r="BYV42" s="228"/>
      <c r="BYW42" s="227"/>
      <c r="BYX42" s="228"/>
      <c r="BYY42" s="227"/>
      <c r="BYZ42" s="228"/>
      <c r="BZA42" s="227"/>
      <c r="BZB42" s="228"/>
      <c r="BZC42" s="227"/>
      <c r="BZD42" s="228"/>
      <c r="BZE42" s="227"/>
      <c r="BZF42" s="228"/>
      <c r="BZG42" s="227"/>
      <c r="BZH42" s="228"/>
      <c r="BZI42" s="227"/>
      <c r="BZJ42" s="228"/>
      <c r="BZK42" s="227"/>
      <c r="BZL42" s="228"/>
      <c r="BZM42" s="227"/>
      <c r="BZN42" s="228"/>
      <c r="BZO42" s="227"/>
      <c r="BZP42" s="228"/>
      <c r="BZQ42" s="227"/>
      <c r="BZR42" s="228"/>
      <c r="BZS42" s="227"/>
      <c r="BZT42" s="228"/>
      <c r="BZU42" s="227"/>
      <c r="BZV42" s="228"/>
      <c r="BZW42" s="227"/>
      <c r="BZX42" s="228"/>
      <c r="BZY42" s="227"/>
      <c r="BZZ42" s="228"/>
      <c r="CAA42" s="227"/>
      <c r="CAB42" s="228"/>
      <c r="CAC42" s="227"/>
      <c r="CAD42" s="228"/>
      <c r="CAE42" s="227"/>
      <c r="CAF42" s="228"/>
      <c r="CAG42" s="227"/>
      <c r="CAH42" s="228"/>
      <c r="CAI42" s="227"/>
      <c r="CAJ42" s="228"/>
      <c r="CAK42" s="227"/>
      <c r="CAL42" s="228"/>
      <c r="CAM42" s="227"/>
      <c r="CAN42" s="228"/>
      <c r="CAO42" s="227"/>
      <c r="CAP42" s="228"/>
      <c r="CAQ42" s="227"/>
      <c r="CAR42" s="228"/>
      <c r="CAS42" s="227"/>
      <c r="CAT42" s="228"/>
      <c r="CAU42" s="227"/>
      <c r="CAV42" s="228"/>
      <c r="CAW42" s="227"/>
      <c r="CAX42" s="228"/>
      <c r="CAY42" s="227"/>
      <c r="CAZ42" s="228"/>
      <c r="CBA42" s="227"/>
      <c r="CBB42" s="228"/>
      <c r="CBC42" s="227"/>
      <c r="CBD42" s="228"/>
      <c r="CBE42" s="227"/>
      <c r="CBF42" s="228"/>
      <c r="CBG42" s="227"/>
      <c r="CBH42" s="228"/>
      <c r="CBI42" s="227"/>
      <c r="CBJ42" s="228"/>
      <c r="CBK42" s="227"/>
      <c r="CBL42" s="228"/>
      <c r="CBM42" s="227"/>
      <c r="CBN42" s="228"/>
      <c r="CBO42" s="227"/>
      <c r="CBP42" s="228"/>
      <c r="CBQ42" s="227"/>
      <c r="CBR42" s="228"/>
      <c r="CBS42" s="227"/>
      <c r="CBT42" s="228"/>
      <c r="CBU42" s="227"/>
      <c r="CBV42" s="228"/>
      <c r="CBW42" s="227"/>
      <c r="CBX42" s="228"/>
      <c r="CBY42" s="227"/>
      <c r="CBZ42" s="228"/>
      <c r="CCA42" s="227"/>
      <c r="CCB42" s="228"/>
      <c r="CCC42" s="227"/>
      <c r="CCD42" s="228"/>
      <c r="CCE42" s="227"/>
      <c r="CCF42" s="228"/>
      <c r="CCG42" s="227"/>
      <c r="CCH42" s="228"/>
      <c r="CCI42" s="227"/>
      <c r="CCJ42" s="228"/>
      <c r="CCK42" s="227"/>
      <c r="CCL42" s="228"/>
      <c r="CCM42" s="227"/>
      <c r="CCN42" s="228"/>
      <c r="CCO42" s="227"/>
      <c r="CCP42" s="228"/>
      <c r="CCQ42" s="227"/>
      <c r="CCR42" s="228"/>
      <c r="CCS42" s="227"/>
      <c r="CCT42" s="228"/>
      <c r="CCU42" s="227"/>
      <c r="CCV42" s="228"/>
      <c r="CCW42" s="227"/>
      <c r="CCX42" s="228"/>
      <c r="CCY42" s="227"/>
      <c r="CCZ42" s="228"/>
      <c r="CDA42" s="227"/>
      <c r="CDB42" s="228"/>
      <c r="CDC42" s="227"/>
      <c r="CDD42" s="228"/>
      <c r="CDE42" s="227"/>
      <c r="CDF42" s="228"/>
      <c r="CDG42" s="227"/>
      <c r="CDH42" s="228"/>
      <c r="CDI42" s="227"/>
      <c r="CDJ42" s="228"/>
      <c r="CDK42" s="227"/>
      <c r="CDL42" s="228"/>
      <c r="CDM42" s="227"/>
      <c r="CDN42" s="228"/>
      <c r="CDO42" s="227"/>
      <c r="CDP42" s="228"/>
      <c r="CDQ42" s="227"/>
      <c r="CDR42" s="228"/>
      <c r="CDS42" s="227"/>
      <c r="CDT42" s="228"/>
      <c r="CDU42" s="227"/>
      <c r="CDV42" s="228"/>
      <c r="CDW42" s="227"/>
      <c r="CDX42" s="228"/>
      <c r="CDY42" s="227"/>
      <c r="CDZ42" s="228"/>
      <c r="CEA42" s="227"/>
      <c r="CEB42" s="228"/>
      <c r="CEC42" s="227"/>
      <c r="CED42" s="228"/>
      <c r="CEE42" s="227"/>
      <c r="CEF42" s="228"/>
      <c r="CEG42" s="227"/>
      <c r="CEH42" s="228"/>
      <c r="CEI42" s="227"/>
      <c r="CEJ42" s="228"/>
      <c r="CEK42" s="227"/>
      <c r="CEL42" s="228"/>
      <c r="CEM42" s="227"/>
      <c r="CEN42" s="228"/>
      <c r="CEO42" s="227"/>
      <c r="CEP42" s="228"/>
      <c r="CEQ42" s="227"/>
      <c r="CER42" s="228"/>
      <c r="CES42" s="227"/>
      <c r="CET42" s="228"/>
      <c r="CEU42" s="227"/>
      <c r="CEV42" s="228"/>
      <c r="CEW42" s="227"/>
      <c r="CEX42" s="228"/>
      <c r="CEY42" s="227"/>
      <c r="CEZ42" s="228"/>
      <c r="CFA42" s="227"/>
      <c r="CFB42" s="228"/>
      <c r="CFC42" s="227"/>
      <c r="CFD42" s="228"/>
      <c r="CFE42" s="227"/>
      <c r="CFF42" s="228"/>
      <c r="CFG42" s="227"/>
      <c r="CFH42" s="228"/>
      <c r="CFI42" s="227"/>
      <c r="CFJ42" s="228"/>
      <c r="CFK42" s="227"/>
      <c r="CFL42" s="228"/>
      <c r="CFM42" s="227"/>
      <c r="CFN42" s="228"/>
      <c r="CFO42" s="227"/>
      <c r="CFP42" s="228"/>
      <c r="CFQ42" s="227"/>
      <c r="CFR42" s="228"/>
      <c r="CFS42" s="227"/>
      <c r="CFT42" s="228"/>
      <c r="CFU42" s="227"/>
      <c r="CFV42" s="228"/>
      <c r="CFW42" s="227"/>
      <c r="CFX42" s="228"/>
      <c r="CFY42" s="227"/>
      <c r="CFZ42" s="228"/>
      <c r="CGA42" s="227"/>
      <c r="CGB42" s="228"/>
      <c r="CGC42" s="227"/>
      <c r="CGD42" s="228"/>
      <c r="CGE42" s="227"/>
      <c r="CGF42" s="228"/>
      <c r="CGG42" s="227"/>
      <c r="CGH42" s="228"/>
      <c r="CGI42" s="227"/>
      <c r="CGJ42" s="228"/>
      <c r="CGK42" s="227"/>
      <c r="CGL42" s="228"/>
      <c r="CGM42" s="227"/>
      <c r="CGN42" s="228"/>
      <c r="CGO42" s="227"/>
      <c r="CGP42" s="228"/>
      <c r="CGQ42" s="227"/>
      <c r="CGR42" s="228"/>
      <c r="CGS42" s="227"/>
      <c r="CGT42" s="228"/>
      <c r="CGU42" s="227"/>
      <c r="CGV42" s="228"/>
      <c r="CGW42" s="227"/>
      <c r="CGX42" s="228"/>
      <c r="CGY42" s="227"/>
      <c r="CGZ42" s="228"/>
      <c r="CHA42" s="227"/>
      <c r="CHB42" s="228"/>
      <c r="CHC42" s="227"/>
      <c r="CHD42" s="228"/>
      <c r="CHE42" s="227"/>
      <c r="CHF42" s="228"/>
      <c r="CHG42" s="227"/>
      <c r="CHH42" s="228"/>
      <c r="CHI42" s="227"/>
      <c r="CHJ42" s="228"/>
      <c r="CHK42" s="227"/>
      <c r="CHL42" s="228"/>
      <c r="CHM42" s="227"/>
      <c r="CHN42" s="228"/>
      <c r="CHO42" s="227"/>
      <c r="CHP42" s="228"/>
      <c r="CHQ42" s="227"/>
      <c r="CHR42" s="228"/>
      <c r="CHS42" s="227"/>
      <c r="CHT42" s="228"/>
      <c r="CHU42" s="227"/>
      <c r="CHV42" s="228"/>
      <c r="CHW42" s="227"/>
      <c r="CHX42" s="228"/>
      <c r="CHY42" s="227"/>
      <c r="CHZ42" s="228"/>
      <c r="CIA42" s="227"/>
      <c r="CIB42" s="228"/>
      <c r="CIC42" s="227"/>
      <c r="CID42" s="228"/>
      <c r="CIE42" s="227"/>
      <c r="CIF42" s="228"/>
      <c r="CIG42" s="227"/>
      <c r="CIH42" s="228"/>
      <c r="CII42" s="227"/>
      <c r="CIJ42" s="228"/>
      <c r="CIK42" s="227"/>
      <c r="CIL42" s="228"/>
      <c r="CIM42" s="227"/>
      <c r="CIN42" s="228"/>
      <c r="CIO42" s="227"/>
      <c r="CIP42" s="228"/>
      <c r="CIQ42" s="227"/>
      <c r="CIR42" s="228"/>
      <c r="CIS42" s="227"/>
      <c r="CIT42" s="228"/>
      <c r="CIU42" s="227"/>
      <c r="CIV42" s="228"/>
      <c r="CIW42" s="227"/>
      <c r="CIX42" s="228"/>
      <c r="CIY42" s="227"/>
      <c r="CIZ42" s="228"/>
      <c r="CJA42" s="227"/>
      <c r="CJB42" s="228"/>
      <c r="CJC42" s="227"/>
      <c r="CJD42" s="228"/>
      <c r="CJE42" s="227"/>
      <c r="CJF42" s="228"/>
      <c r="CJG42" s="227"/>
      <c r="CJH42" s="228"/>
      <c r="CJI42" s="227"/>
      <c r="CJJ42" s="228"/>
      <c r="CJK42" s="227"/>
      <c r="CJL42" s="228"/>
      <c r="CJM42" s="227"/>
      <c r="CJN42" s="228"/>
      <c r="CJO42" s="227"/>
      <c r="CJP42" s="228"/>
      <c r="CJQ42" s="227"/>
      <c r="CJR42" s="228"/>
      <c r="CJS42" s="227"/>
      <c r="CJT42" s="228"/>
      <c r="CJU42" s="227"/>
      <c r="CJV42" s="228"/>
      <c r="CJW42" s="227"/>
      <c r="CJX42" s="228"/>
      <c r="CJY42" s="227"/>
      <c r="CJZ42" s="228"/>
      <c r="CKA42" s="227"/>
      <c r="CKB42" s="228"/>
      <c r="CKC42" s="227"/>
      <c r="CKD42" s="228"/>
      <c r="CKE42" s="227"/>
      <c r="CKF42" s="228"/>
      <c r="CKG42" s="227"/>
      <c r="CKH42" s="228"/>
      <c r="CKI42" s="227"/>
      <c r="CKJ42" s="228"/>
      <c r="CKK42" s="227"/>
      <c r="CKL42" s="228"/>
      <c r="CKM42" s="227"/>
      <c r="CKN42" s="228"/>
      <c r="CKO42" s="227"/>
      <c r="CKP42" s="228"/>
      <c r="CKQ42" s="227"/>
      <c r="CKR42" s="228"/>
      <c r="CKS42" s="227"/>
      <c r="CKT42" s="228"/>
      <c r="CKU42" s="227"/>
      <c r="CKV42" s="228"/>
      <c r="CKW42" s="227"/>
      <c r="CKX42" s="228"/>
      <c r="CKY42" s="227"/>
      <c r="CKZ42" s="228"/>
      <c r="CLA42" s="227"/>
      <c r="CLB42" s="228"/>
      <c r="CLC42" s="227"/>
      <c r="CLD42" s="228"/>
      <c r="CLE42" s="227"/>
      <c r="CLF42" s="228"/>
      <c r="CLG42" s="227"/>
      <c r="CLH42" s="228"/>
      <c r="CLI42" s="227"/>
      <c r="CLJ42" s="228"/>
      <c r="CLK42" s="227"/>
      <c r="CLL42" s="228"/>
      <c r="CLM42" s="227"/>
      <c r="CLN42" s="228"/>
      <c r="CLO42" s="227"/>
      <c r="CLP42" s="228"/>
      <c r="CLQ42" s="227"/>
      <c r="CLR42" s="228"/>
      <c r="CLS42" s="227"/>
      <c r="CLT42" s="228"/>
      <c r="CLU42" s="227"/>
      <c r="CLV42" s="228"/>
      <c r="CLW42" s="227"/>
      <c r="CLX42" s="228"/>
      <c r="CLY42" s="227"/>
      <c r="CLZ42" s="228"/>
      <c r="CMA42" s="227"/>
      <c r="CMB42" s="228"/>
      <c r="CMC42" s="227"/>
      <c r="CMD42" s="228"/>
      <c r="CME42" s="227"/>
      <c r="CMF42" s="228"/>
      <c r="CMG42" s="227"/>
      <c r="CMH42" s="228"/>
      <c r="CMI42" s="227"/>
      <c r="CMJ42" s="228"/>
      <c r="CMK42" s="227"/>
      <c r="CML42" s="228"/>
      <c r="CMM42" s="227"/>
      <c r="CMN42" s="228"/>
      <c r="CMO42" s="227"/>
      <c r="CMP42" s="228"/>
      <c r="CMQ42" s="227"/>
      <c r="CMR42" s="228"/>
      <c r="CMS42" s="227"/>
      <c r="CMT42" s="228"/>
      <c r="CMU42" s="227"/>
      <c r="CMV42" s="228"/>
      <c r="CMW42" s="227"/>
      <c r="CMX42" s="228"/>
      <c r="CMY42" s="227"/>
      <c r="CMZ42" s="228"/>
      <c r="CNA42" s="227"/>
      <c r="CNB42" s="228"/>
      <c r="CNC42" s="227"/>
      <c r="CND42" s="228"/>
      <c r="CNE42" s="227"/>
      <c r="CNF42" s="228"/>
      <c r="CNG42" s="227"/>
      <c r="CNH42" s="228"/>
      <c r="CNI42" s="227"/>
      <c r="CNJ42" s="228"/>
      <c r="CNK42" s="227"/>
      <c r="CNL42" s="228"/>
      <c r="CNM42" s="227"/>
      <c r="CNN42" s="228"/>
      <c r="CNO42" s="227"/>
      <c r="CNP42" s="228"/>
      <c r="CNQ42" s="227"/>
      <c r="CNR42" s="228"/>
      <c r="CNS42" s="227"/>
      <c r="CNT42" s="228"/>
      <c r="CNU42" s="227"/>
      <c r="CNV42" s="228"/>
      <c r="CNW42" s="227"/>
      <c r="CNX42" s="228"/>
      <c r="CNY42" s="227"/>
      <c r="CNZ42" s="228"/>
      <c r="COA42" s="227"/>
      <c r="COB42" s="228"/>
      <c r="COC42" s="227"/>
      <c r="COD42" s="228"/>
      <c r="COE42" s="227"/>
      <c r="COF42" s="228"/>
      <c r="COG42" s="227"/>
      <c r="COH42" s="228"/>
      <c r="COI42" s="227"/>
      <c r="COJ42" s="228"/>
      <c r="COK42" s="227"/>
      <c r="COL42" s="228"/>
      <c r="COM42" s="227"/>
      <c r="CON42" s="228"/>
      <c r="COO42" s="227"/>
      <c r="COP42" s="228"/>
      <c r="COQ42" s="227"/>
      <c r="COR42" s="228"/>
      <c r="COS42" s="227"/>
      <c r="COT42" s="228"/>
      <c r="COU42" s="227"/>
      <c r="COV42" s="228"/>
      <c r="COW42" s="227"/>
      <c r="COX42" s="228"/>
      <c r="COY42" s="227"/>
      <c r="COZ42" s="228"/>
      <c r="CPA42" s="227"/>
      <c r="CPB42" s="228"/>
      <c r="CPC42" s="227"/>
      <c r="CPD42" s="228"/>
      <c r="CPE42" s="227"/>
      <c r="CPF42" s="228"/>
      <c r="CPG42" s="227"/>
      <c r="CPH42" s="228"/>
      <c r="CPI42" s="227"/>
      <c r="CPJ42" s="228"/>
      <c r="CPK42" s="227"/>
      <c r="CPL42" s="228"/>
      <c r="CPM42" s="227"/>
      <c r="CPN42" s="228"/>
      <c r="CPO42" s="227"/>
      <c r="CPP42" s="228"/>
      <c r="CPQ42" s="227"/>
      <c r="CPR42" s="228"/>
      <c r="CPS42" s="227"/>
      <c r="CPT42" s="228"/>
      <c r="CPU42" s="227"/>
      <c r="CPV42" s="228"/>
      <c r="CPW42" s="227"/>
      <c r="CPX42" s="228"/>
      <c r="CPY42" s="227"/>
      <c r="CPZ42" s="228"/>
      <c r="CQA42" s="227"/>
      <c r="CQB42" s="228"/>
      <c r="CQC42" s="227"/>
      <c r="CQD42" s="228"/>
      <c r="CQE42" s="227"/>
      <c r="CQF42" s="228"/>
      <c r="CQG42" s="227"/>
      <c r="CQH42" s="228"/>
      <c r="CQI42" s="227"/>
      <c r="CQJ42" s="228"/>
      <c r="CQK42" s="227"/>
      <c r="CQL42" s="228"/>
      <c r="CQM42" s="227"/>
      <c r="CQN42" s="228"/>
      <c r="CQO42" s="227"/>
      <c r="CQP42" s="228"/>
      <c r="CQQ42" s="227"/>
      <c r="CQR42" s="228"/>
      <c r="CQS42" s="227"/>
      <c r="CQT42" s="228"/>
      <c r="CQU42" s="227"/>
      <c r="CQV42" s="228"/>
      <c r="CQW42" s="227"/>
      <c r="CQX42" s="228"/>
      <c r="CQY42" s="227"/>
      <c r="CQZ42" s="228"/>
      <c r="CRA42" s="227"/>
      <c r="CRB42" s="228"/>
      <c r="CRC42" s="227"/>
      <c r="CRD42" s="228"/>
      <c r="CRE42" s="227"/>
      <c r="CRF42" s="228"/>
      <c r="CRG42" s="227"/>
      <c r="CRH42" s="228"/>
      <c r="CRI42" s="227"/>
      <c r="CRJ42" s="228"/>
      <c r="CRK42" s="227"/>
      <c r="CRL42" s="228"/>
      <c r="CRM42" s="227"/>
      <c r="CRN42" s="228"/>
      <c r="CRO42" s="227"/>
      <c r="CRP42" s="228"/>
      <c r="CRQ42" s="227"/>
      <c r="CRR42" s="228"/>
      <c r="CRS42" s="227"/>
      <c r="CRT42" s="228"/>
      <c r="CRU42" s="227"/>
      <c r="CRV42" s="228"/>
      <c r="CRW42" s="227"/>
      <c r="CRX42" s="228"/>
      <c r="CRY42" s="227"/>
      <c r="CRZ42" s="228"/>
      <c r="CSA42" s="227"/>
      <c r="CSB42" s="228"/>
      <c r="CSC42" s="227"/>
      <c r="CSD42" s="228"/>
      <c r="CSE42" s="227"/>
      <c r="CSF42" s="228"/>
      <c r="CSG42" s="227"/>
      <c r="CSH42" s="228"/>
      <c r="CSI42" s="227"/>
      <c r="CSJ42" s="228"/>
      <c r="CSK42" s="227"/>
      <c r="CSL42" s="228"/>
      <c r="CSM42" s="227"/>
      <c r="CSN42" s="228"/>
      <c r="CSO42" s="227"/>
      <c r="CSP42" s="228"/>
      <c r="CSQ42" s="227"/>
      <c r="CSR42" s="228"/>
      <c r="CSS42" s="227"/>
      <c r="CST42" s="228"/>
      <c r="CSU42" s="227"/>
      <c r="CSV42" s="228"/>
      <c r="CSW42" s="227"/>
      <c r="CSX42" s="228"/>
      <c r="CSY42" s="227"/>
      <c r="CSZ42" s="228"/>
      <c r="CTA42" s="227"/>
      <c r="CTB42" s="228"/>
      <c r="CTC42" s="227"/>
      <c r="CTD42" s="228"/>
      <c r="CTE42" s="227"/>
      <c r="CTF42" s="228"/>
      <c r="CTG42" s="227"/>
      <c r="CTH42" s="228"/>
      <c r="CTI42" s="227"/>
      <c r="CTJ42" s="228"/>
      <c r="CTK42" s="227"/>
      <c r="CTL42" s="228"/>
      <c r="CTM42" s="227"/>
      <c r="CTN42" s="228"/>
      <c r="CTO42" s="227"/>
      <c r="CTP42" s="228"/>
      <c r="CTQ42" s="227"/>
      <c r="CTR42" s="228"/>
      <c r="CTS42" s="227"/>
      <c r="CTT42" s="228"/>
      <c r="CTU42" s="227"/>
      <c r="CTV42" s="228"/>
      <c r="CTW42" s="227"/>
      <c r="CTX42" s="228"/>
      <c r="CTY42" s="227"/>
      <c r="CTZ42" s="228"/>
      <c r="CUA42" s="227"/>
      <c r="CUB42" s="228"/>
      <c r="CUC42" s="227"/>
      <c r="CUD42" s="228"/>
      <c r="CUE42" s="227"/>
      <c r="CUF42" s="228"/>
      <c r="CUG42" s="227"/>
      <c r="CUH42" s="228"/>
      <c r="CUI42" s="227"/>
      <c r="CUJ42" s="228"/>
      <c r="CUK42" s="227"/>
      <c r="CUL42" s="228"/>
      <c r="CUM42" s="227"/>
      <c r="CUN42" s="228"/>
      <c r="CUO42" s="227"/>
      <c r="CUP42" s="228"/>
      <c r="CUQ42" s="227"/>
      <c r="CUR42" s="228"/>
      <c r="CUS42" s="227"/>
      <c r="CUT42" s="228"/>
      <c r="CUU42" s="227"/>
      <c r="CUV42" s="228"/>
      <c r="CUW42" s="227"/>
      <c r="CUX42" s="228"/>
      <c r="CUY42" s="227"/>
      <c r="CUZ42" s="228"/>
      <c r="CVA42" s="227"/>
      <c r="CVB42" s="228"/>
      <c r="CVC42" s="227"/>
      <c r="CVD42" s="228"/>
      <c r="CVE42" s="227"/>
      <c r="CVF42" s="228"/>
      <c r="CVG42" s="227"/>
      <c r="CVH42" s="228"/>
      <c r="CVI42" s="227"/>
      <c r="CVJ42" s="228"/>
      <c r="CVK42" s="227"/>
      <c r="CVL42" s="228"/>
      <c r="CVM42" s="227"/>
      <c r="CVN42" s="228"/>
      <c r="CVO42" s="227"/>
      <c r="CVP42" s="228"/>
      <c r="CVQ42" s="227"/>
      <c r="CVR42" s="228"/>
      <c r="CVS42" s="227"/>
      <c r="CVT42" s="228"/>
      <c r="CVU42" s="227"/>
      <c r="CVV42" s="228"/>
      <c r="CVW42" s="227"/>
      <c r="CVX42" s="228"/>
      <c r="CVY42" s="227"/>
      <c r="CVZ42" s="228"/>
      <c r="CWA42" s="227"/>
      <c r="CWB42" s="228"/>
      <c r="CWC42" s="227"/>
      <c r="CWD42" s="228"/>
      <c r="CWE42" s="227"/>
      <c r="CWF42" s="228"/>
      <c r="CWG42" s="227"/>
      <c r="CWH42" s="228"/>
      <c r="CWI42" s="227"/>
      <c r="CWJ42" s="228"/>
      <c r="CWK42" s="227"/>
      <c r="CWL42" s="228"/>
      <c r="CWM42" s="227"/>
      <c r="CWN42" s="228"/>
      <c r="CWO42" s="227"/>
      <c r="CWP42" s="228"/>
      <c r="CWQ42" s="227"/>
      <c r="CWR42" s="228"/>
      <c r="CWS42" s="227"/>
      <c r="CWT42" s="228"/>
      <c r="CWU42" s="227"/>
      <c r="CWV42" s="228"/>
      <c r="CWW42" s="227"/>
      <c r="CWX42" s="228"/>
      <c r="CWY42" s="227"/>
      <c r="CWZ42" s="228"/>
      <c r="CXA42" s="227"/>
      <c r="CXB42" s="228"/>
      <c r="CXC42" s="227"/>
      <c r="CXD42" s="228"/>
      <c r="CXE42" s="227"/>
      <c r="CXF42" s="228"/>
      <c r="CXG42" s="227"/>
      <c r="CXH42" s="228"/>
      <c r="CXI42" s="227"/>
      <c r="CXJ42" s="228"/>
      <c r="CXK42" s="227"/>
      <c r="CXL42" s="228"/>
      <c r="CXM42" s="227"/>
      <c r="CXN42" s="228"/>
      <c r="CXO42" s="227"/>
      <c r="CXP42" s="228"/>
      <c r="CXQ42" s="227"/>
      <c r="CXR42" s="228"/>
      <c r="CXS42" s="227"/>
      <c r="CXT42" s="228"/>
      <c r="CXU42" s="227"/>
      <c r="CXV42" s="228"/>
      <c r="CXW42" s="227"/>
      <c r="CXX42" s="228"/>
      <c r="CXY42" s="227"/>
      <c r="CXZ42" s="228"/>
      <c r="CYA42" s="227"/>
      <c r="CYB42" s="228"/>
      <c r="CYC42" s="227"/>
      <c r="CYD42" s="228"/>
      <c r="CYE42" s="227"/>
      <c r="CYF42" s="228"/>
      <c r="CYG42" s="227"/>
      <c r="CYH42" s="228"/>
      <c r="CYI42" s="227"/>
      <c r="CYJ42" s="228"/>
      <c r="CYK42" s="227"/>
      <c r="CYL42" s="228"/>
      <c r="CYM42" s="227"/>
      <c r="CYN42" s="228"/>
      <c r="CYO42" s="227"/>
      <c r="CYP42" s="228"/>
      <c r="CYQ42" s="227"/>
      <c r="CYR42" s="228"/>
      <c r="CYS42" s="227"/>
      <c r="CYT42" s="228"/>
      <c r="CYU42" s="227"/>
      <c r="CYV42" s="228"/>
      <c r="CYW42" s="227"/>
      <c r="CYX42" s="228"/>
      <c r="CYY42" s="227"/>
      <c r="CYZ42" s="228"/>
      <c r="CZA42" s="227"/>
      <c r="CZB42" s="228"/>
      <c r="CZC42" s="227"/>
      <c r="CZD42" s="228"/>
      <c r="CZE42" s="227"/>
      <c r="CZF42" s="228"/>
      <c r="CZG42" s="227"/>
      <c r="CZH42" s="228"/>
      <c r="CZI42" s="227"/>
      <c r="CZJ42" s="228"/>
      <c r="CZK42" s="227"/>
      <c r="CZL42" s="228"/>
      <c r="CZM42" s="227"/>
      <c r="CZN42" s="228"/>
      <c r="CZO42" s="227"/>
      <c r="CZP42" s="228"/>
      <c r="CZQ42" s="227"/>
      <c r="CZR42" s="228"/>
      <c r="CZS42" s="227"/>
      <c r="CZT42" s="228"/>
      <c r="CZU42" s="227"/>
      <c r="CZV42" s="228"/>
      <c r="CZW42" s="227"/>
      <c r="CZX42" s="228"/>
      <c r="CZY42" s="227"/>
      <c r="CZZ42" s="228"/>
      <c r="DAA42" s="227"/>
      <c r="DAB42" s="228"/>
      <c r="DAC42" s="227"/>
      <c r="DAD42" s="228"/>
      <c r="DAE42" s="227"/>
      <c r="DAF42" s="228"/>
      <c r="DAG42" s="227"/>
      <c r="DAH42" s="228"/>
      <c r="DAI42" s="227"/>
      <c r="DAJ42" s="228"/>
      <c r="DAK42" s="227"/>
      <c r="DAL42" s="228"/>
      <c r="DAM42" s="227"/>
      <c r="DAN42" s="228"/>
      <c r="DAO42" s="227"/>
      <c r="DAP42" s="228"/>
      <c r="DAQ42" s="227"/>
      <c r="DAR42" s="228"/>
      <c r="DAS42" s="227"/>
      <c r="DAT42" s="228"/>
      <c r="DAU42" s="227"/>
      <c r="DAV42" s="228"/>
      <c r="DAW42" s="227"/>
      <c r="DAX42" s="228"/>
      <c r="DAY42" s="227"/>
      <c r="DAZ42" s="228"/>
      <c r="DBA42" s="227"/>
      <c r="DBB42" s="228"/>
      <c r="DBC42" s="227"/>
      <c r="DBD42" s="228"/>
      <c r="DBE42" s="227"/>
      <c r="DBF42" s="228"/>
      <c r="DBG42" s="227"/>
      <c r="DBH42" s="228"/>
      <c r="DBI42" s="227"/>
      <c r="DBJ42" s="228"/>
      <c r="DBK42" s="227"/>
      <c r="DBL42" s="228"/>
      <c r="DBM42" s="227"/>
      <c r="DBN42" s="228"/>
      <c r="DBO42" s="227"/>
      <c r="DBP42" s="228"/>
      <c r="DBQ42" s="227"/>
      <c r="DBR42" s="228"/>
      <c r="DBS42" s="227"/>
      <c r="DBT42" s="228"/>
      <c r="DBU42" s="227"/>
      <c r="DBV42" s="228"/>
      <c r="DBW42" s="227"/>
      <c r="DBX42" s="228"/>
      <c r="DBY42" s="227"/>
      <c r="DBZ42" s="228"/>
      <c r="DCA42" s="227"/>
      <c r="DCB42" s="228"/>
      <c r="DCC42" s="227"/>
      <c r="DCD42" s="228"/>
      <c r="DCE42" s="227"/>
      <c r="DCF42" s="228"/>
      <c r="DCG42" s="227"/>
      <c r="DCH42" s="228"/>
      <c r="DCI42" s="227"/>
      <c r="DCJ42" s="228"/>
      <c r="DCK42" s="227"/>
      <c r="DCL42" s="228"/>
      <c r="DCM42" s="227"/>
      <c r="DCN42" s="228"/>
      <c r="DCO42" s="227"/>
      <c r="DCP42" s="228"/>
      <c r="DCQ42" s="227"/>
      <c r="DCR42" s="228"/>
      <c r="DCS42" s="227"/>
      <c r="DCT42" s="228"/>
      <c r="DCU42" s="227"/>
      <c r="DCV42" s="228"/>
      <c r="DCW42" s="227"/>
      <c r="DCX42" s="228"/>
      <c r="DCY42" s="227"/>
      <c r="DCZ42" s="228"/>
      <c r="DDA42" s="227"/>
      <c r="DDB42" s="228"/>
      <c r="DDC42" s="227"/>
      <c r="DDD42" s="228"/>
      <c r="DDE42" s="227"/>
      <c r="DDF42" s="228"/>
      <c r="DDG42" s="227"/>
      <c r="DDH42" s="228"/>
      <c r="DDI42" s="227"/>
      <c r="DDJ42" s="228"/>
      <c r="DDK42" s="227"/>
      <c r="DDL42" s="228"/>
      <c r="DDM42" s="227"/>
      <c r="DDN42" s="228"/>
      <c r="DDO42" s="227"/>
      <c r="DDP42" s="228"/>
      <c r="DDQ42" s="227"/>
      <c r="DDR42" s="228"/>
      <c r="DDS42" s="227"/>
      <c r="DDT42" s="228"/>
      <c r="DDU42" s="227"/>
      <c r="DDV42" s="228"/>
      <c r="DDW42" s="227"/>
      <c r="DDX42" s="228"/>
      <c r="DDY42" s="227"/>
      <c r="DDZ42" s="228"/>
      <c r="DEA42" s="227"/>
      <c r="DEB42" s="228"/>
      <c r="DEC42" s="227"/>
      <c r="DED42" s="228"/>
      <c r="DEE42" s="227"/>
      <c r="DEF42" s="228"/>
      <c r="DEG42" s="227"/>
      <c r="DEH42" s="228"/>
      <c r="DEI42" s="227"/>
      <c r="DEJ42" s="228"/>
      <c r="DEK42" s="227"/>
      <c r="DEL42" s="228"/>
      <c r="DEM42" s="227"/>
      <c r="DEN42" s="228"/>
      <c r="DEO42" s="227"/>
      <c r="DEP42" s="228"/>
      <c r="DEQ42" s="227"/>
      <c r="DER42" s="228"/>
      <c r="DES42" s="227"/>
      <c r="DET42" s="228"/>
      <c r="DEU42" s="227"/>
      <c r="DEV42" s="228"/>
      <c r="DEW42" s="227"/>
      <c r="DEX42" s="228"/>
      <c r="DEY42" s="227"/>
      <c r="DEZ42" s="228"/>
      <c r="DFA42" s="227"/>
      <c r="DFB42" s="228"/>
      <c r="DFC42" s="227"/>
      <c r="DFD42" s="228"/>
      <c r="DFE42" s="227"/>
      <c r="DFF42" s="228"/>
      <c r="DFG42" s="227"/>
      <c r="DFH42" s="228"/>
      <c r="DFI42" s="227"/>
      <c r="DFJ42" s="228"/>
      <c r="DFK42" s="227"/>
      <c r="DFL42" s="228"/>
      <c r="DFM42" s="227"/>
      <c r="DFN42" s="228"/>
      <c r="DFO42" s="227"/>
      <c r="DFP42" s="228"/>
      <c r="DFQ42" s="227"/>
      <c r="DFR42" s="228"/>
      <c r="DFS42" s="227"/>
      <c r="DFT42" s="228"/>
      <c r="DFU42" s="227"/>
      <c r="DFV42" s="228"/>
      <c r="DFW42" s="227"/>
      <c r="DFX42" s="228"/>
      <c r="DFY42" s="227"/>
      <c r="DFZ42" s="228"/>
      <c r="DGA42" s="227"/>
      <c r="DGB42" s="228"/>
      <c r="DGC42" s="227"/>
      <c r="DGD42" s="228"/>
      <c r="DGE42" s="227"/>
      <c r="DGF42" s="228"/>
      <c r="DGG42" s="227"/>
      <c r="DGH42" s="228"/>
      <c r="DGI42" s="227"/>
      <c r="DGJ42" s="228"/>
      <c r="DGK42" s="227"/>
      <c r="DGL42" s="228"/>
      <c r="DGM42" s="227"/>
      <c r="DGN42" s="228"/>
      <c r="DGO42" s="227"/>
      <c r="DGP42" s="228"/>
      <c r="DGQ42" s="227"/>
      <c r="DGR42" s="228"/>
      <c r="DGS42" s="227"/>
      <c r="DGT42" s="228"/>
      <c r="DGU42" s="227"/>
      <c r="DGV42" s="228"/>
      <c r="DGW42" s="227"/>
      <c r="DGX42" s="228"/>
      <c r="DGY42" s="227"/>
      <c r="DGZ42" s="228"/>
      <c r="DHA42" s="227"/>
      <c r="DHB42" s="228"/>
      <c r="DHC42" s="227"/>
      <c r="DHD42" s="228"/>
      <c r="DHE42" s="227"/>
      <c r="DHF42" s="228"/>
      <c r="DHG42" s="227"/>
      <c r="DHH42" s="228"/>
      <c r="DHI42" s="227"/>
      <c r="DHJ42" s="228"/>
      <c r="DHK42" s="227"/>
      <c r="DHL42" s="228"/>
      <c r="DHM42" s="227"/>
      <c r="DHN42" s="228"/>
      <c r="DHO42" s="227"/>
      <c r="DHP42" s="228"/>
      <c r="DHQ42" s="227"/>
      <c r="DHR42" s="228"/>
      <c r="DHS42" s="227"/>
      <c r="DHT42" s="228"/>
      <c r="DHU42" s="227"/>
      <c r="DHV42" s="228"/>
      <c r="DHW42" s="227"/>
      <c r="DHX42" s="228"/>
      <c r="DHY42" s="227"/>
      <c r="DHZ42" s="228"/>
      <c r="DIA42" s="227"/>
      <c r="DIB42" s="228"/>
      <c r="DIC42" s="227"/>
      <c r="DID42" s="228"/>
      <c r="DIE42" s="227"/>
      <c r="DIF42" s="228"/>
      <c r="DIG42" s="227"/>
      <c r="DIH42" s="228"/>
      <c r="DII42" s="227"/>
      <c r="DIJ42" s="228"/>
      <c r="DIK42" s="227"/>
      <c r="DIL42" s="228"/>
      <c r="DIM42" s="227"/>
      <c r="DIN42" s="228"/>
      <c r="DIO42" s="227"/>
      <c r="DIP42" s="228"/>
      <c r="DIQ42" s="227"/>
      <c r="DIR42" s="228"/>
      <c r="DIS42" s="227"/>
      <c r="DIT42" s="228"/>
      <c r="DIU42" s="227"/>
      <c r="DIV42" s="228"/>
      <c r="DIW42" s="227"/>
      <c r="DIX42" s="228"/>
      <c r="DIY42" s="227"/>
      <c r="DIZ42" s="228"/>
      <c r="DJA42" s="227"/>
      <c r="DJB42" s="228"/>
      <c r="DJC42" s="227"/>
      <c r="DJD42" s="228"/>
      <c r="DJE42" s="227"/>
      <c r="DJF42" s="228"/>
      <c r="DJG42" s="227"/>
      <c r="DJH42" s="228"/>
      <c r="DJI42" s="227"/>
      <c r="DJJ42" s="228"/>
      <c r="DJK42" s="227"/>
      <c r="DJL42" s="228"/>
      <c r="DJM42" s="227"/>
      <c r="DJN42" s="228"/>
      <c r="DJO42" s="227"/>
      <c r="DJP42" s="228"/>
      <c r="DJQ42" s="227"/>
      <c r="DJR42" s="228"/>
      <c r="DJS42" s="227"/>
      <c r="DJT42" s="228"/>
      <c r="DJU42" s="227"/>
      <c r="DJV42" s="228"/>
      <c r="DJW42" s="227"/>
      <c r="DJX42" s="228"/>
      <c r="DJY42" s="227"/>
      <c r="DJZ42" s="228"/>
      <c r="DKA42" s="227"/>
      <c r="DKB42" s="228"/>
      <c r="DKC42" s="227"/>
      <c r="DKD42" s="228"/>
      <c r="DKE42" s="227"/>
      <c r="DKF42" s="228"/>
      <c r="DKG42" s="227"/>
      <c r="DKH42" s="228"/>
      <c r="DKI42" s="227"/>
      <c r="DKJ42" s="228"/>
      <c r="DKK42" s="227"/>
      <c r="DKL42" s="228"/>
      <c r="DKM42" s="227"/>
      <c r="DKN42" s="228"/>
      <c r="DKO42" s="227"/>
      <c r="DKP42" s="228"/>
      <c r="DKQ42" s="227"/>
      <c r="DKR42" s="228"/>
      <c r="DKS42" s="227"/>
      <c r="DKT42" s="228"/>
      <c r="DKU42" s="227"/>
      <c r="DKV42" s="228"/>
      <c r="DKW42" s="227"/>
      <c r="DKX42" s="228"/>
      <c r="DKY42" s="227"/>
      <c r="DKZ42" s="228"/>
      <c r="DLA42" s="227"/>
      <c r="DLB42" s="228"/>
      <c r="DLC42" s="227"/>
      <c r="DLD42" s="228"/>
      <c r="DLE42" s="227"/>
      <c r="DLF42" s="228"/>
      <c r="DLG42" s="227"/>
      <c r="DLH42" s="228"/>
      <c r="DLI42" s="227"/>
      <c r="DLJ42" s="228"/>
      <c r="DLK42" s="227"/>
      <c r="DLL42" s="228"/>
      <c r="DLM42" s="227"/>
      <c r="DLN42" s="228"/>
      <c r="DLO42" s="227"/>
      <c r="DLP42" s="228"/>
      <c r="DLQ42" s="227"/>
      <c r="DLR42" s="228"/>
      <c r="DLS42" s="227"/>
      <c r="DLT42" s="228"/>
      <c r="DLU42" s="227"/>
      <c r="DLV42" s="228"/>
      <c r="DLW42" s="227"/>
      <c r="DLX42" s="228"/>
      <c r="DLY42" s="227"/>
      <c r="DLZ42" s="228"/>
      <c r="DMA42" s="227"/>
      <c r="DMB42" s="228"/>
      <c r="DMC42" s="227"/>
      <c r="DMD42" s="228"/>
      <c r="DME42" s="227"/>
      <c r="DMF42" s="228"/>
      <c r="DMG42" s="227"/>
      <c r="DMH42" s="228"/>
      <c r="DMI42" s="227"/>
      <c r="DMJ42" s="228"/>
      <c r="DMK42" s="227"/>
      <c r="DML42" s="228"/>
      <c r="DMM42" s="227"/>
      <c r="DMN42" s="228"/>
      <c r="DMO42" s="227"/>
      <c r="DMP42" s="228"/>
      <c r="DMQ42" s="227"/>
      <c r="DMR42" s="228"/>
      <c r="DMS42" s="227"/>
      <c r="DMT42" s="228"/>
      <c r="DMU42" s="227"/>
      <c r="DMV42" s="228"/>
      <c r="DMW42" s="227"/>
      <c r="DMX42" s="228"/>
      <c r="DMY42" s="227"/>
      <c r="DMZ42" s="228"/>
      <c r="DNA42" s="227"/>
      <c r="DNB42" s="228"/>
      <c r="DNC42" s="227"/>
      <c r="DND42" s="228"/>
      <c r="DNE42" s="227"/>
      <c r="DNF42" s="228"/>
      <c r="DNG42" s="227"/>
      <c r="DNH42" s="228"/>
      <c r="DNI42" s="227"/>
      <c r="DNJ42" s="228"/>
      <c r="DNK42" s="227"/>
      <c r="DNL42" s="228"/>
      <c r="DNM42" s="227"/>
      <c r="DNN42" s="228"/>
      <c r="DNO42" s="227"/>
      <c r="DNP42" s="228"/>
      <c r="DNQ42" s="227"/>
      <c r="DNR42" s="228"/>
      <c r="DNS42" s="227"/>
      <c r="DNT42" s="228"/>
      <c r="DNU42" s="227"/>
      <c r="DNV42" s="228"/>
      <c r="DNW42" s="227"/>
      <c r="DNX42" s="228"/>
      <c r="DNY42" s="227"/>
      <c r="DNZ42" s="228"/>
      <c r="DOA42" s="227"/>
      <c r="DOB42" s="228"/>
      <c r="DOC42" s="227"/>
      <c r="DOD42" s="228"/>
      <c r="DOE42" s="227"/>
      <c r="DOF42" s="228"/>
      <c r="DOG42" s="227"/>
      <c r="DOH42" s="228"/>
      <c r="DOI42" s="227"/>
      <c r="DOJ42" s="228"/>
      <c r="DOK42" s="227"/>
      <c r="DOL42" s="228"/>
      <c r="DOM42" s="227"/>
      <c r="DON42" s="228"/>
      <c r="DOO42" s="227"/>
      <c r="DOP42" s="228"/>
      <c r="DOQ42" s="227"/>
      <c r="DOR42" s="228"/>
      <c r="DOS42" s="227"/>
      <c r="DOT42" s="228"/>
      <c r="DOU42" s="227"/>
      <c r="DOV42" s="228"/>
      <c r="DOW42" s="227"/>
      <c r="DOX42" s="228"/>
      <c r="DOY42" s="227"/>
      <c r="DOZ42" s="228"/>
      <c r="DPA42" s="227"/>
      <c r="DPB42" s="228"/>
      <c r="DPC42" s="227"/>
      <c r="DPD42" s="228"/>
      <c r="DPE42" s="227"/>
      <c r="DPF42" s="228"/>
      <c r="DPG42" s="227"/>
      <c r="DPH42" s="228"/>
      <c r="DPI42" s="227"/>
      <c r="DPJ42" s="228"/>
      <c r="DPK42" s="227"/>
      <c r="DPL42" s="228"/>
      <c r="DPM42" s="227"/>
      <c r="DPN42" s="228"/>
      <c r="DPO42" s="227"/>
      <c r="DPP42" s="228"/>
      <c r="DPQ42" s="227"/>
      <c r="DPR42" s="228"/>
      <c r="DPS42" s="227"/>
      <c r="DPT42" s="228"/>
      <c r="DPU42" s="227"/>
      <c r="DPV42" s="228"/>
      <c r="DPW42" s="227"/>
      <c r="DPX42" s="228"/>
      <c r="DPY42" s="227"/>
      <c r="DPZ42" s="228"/>
      <c r="DQA42" s="227"/>
      <c r="DQB42" s="228"/>
      <c r="DQC42" s="227"/>
      <c r="DQD42" s="228"/>
      <c r="DQE42" s="227"/>
      <c r="DQF42" s="228"/>
      <c r="DQG42" s="227"/>
      <c r="DQH42" s="228"/>
      <c r="DQI42" s="227"/>
      <c r="DQJ42" s="228"/>
      <c r="DQK42" s="227"/>
      <c r="DQL42" s="228"/>
      <c r="DQM42" s="227"/>
      <c r="DQN42" s="228"/>
      <c r="DQO42" s="227"/>
      <c r="DQP42" s="228"/>
      <c r="DQQ42" s="227"/>
      <c r="DQR42" s="228"/>
      <c r="DQS42" s="227"/>
      <c r="DQT42" s="228"/>
      <c r="DQU42" s="227"/>
      <c r="DQV42" s="228"/>
      <c r="DQW42" s="227"/>
      <c r="DQX42" s="228"/>
      <c r="DQY42" s="227"/>
      <c r="DQZ42" s="228"/>
      <c r="DRA42" s="227"/>
      <c r="DRB42" s="228"/>
      <c r="DRC42" s="227"/>
      <c r="DRD42" s="228"/>
      <c r="DRE42" s="227"/>
      <c r="DRF42" s="228"/>
      <c r="DRG42" s="227"/>
      <c r="DRH42" s="228"/>
      <c r="DRI42" s="227"/>
      <c r="DRJ42" s="228"/>
      <c r="DRK42" s="227"/>
      <c r="DRL42" s="228"/>
      <c r="DRM42" s="227"/>
      <c r="DRN42" s="228"/>
      <c r="DRO42" s="227"/>
      <c r="DRP42" s="228"/>
      <c r="DRQ42" s="227"/>
      <c r="DRR42" s="228"/>
      <c r="DRS42" s="227"/>
      <c r="DRT42" s="228"/>
      <c r="DRU42" s="227"/>
      <c r="DRV42" s="228"/>
      <c r="DRW42" s="227"/>
      <c r="DRX42" s="228"/>
      <c r="DRY42" s="227"/>
      <c r="DRZ42" s="228"/>
      <c r="DSA42" s="227"/>
      <c r="DSB42" s="228"/>
      <c r="DSC42" s="227"/>
      <c r="DSD42" s="228"/>
      <c r="DSE42" s="227"/>
      <c r="DSF42" s="228"/>
      <c r="DSG42" s="227"/>
      <c r="DSH42" s="228"/>
      <c r="DSI42" s="227"/>
      <c r="DSJ42" s="228"/>
      <c r="DSK42" s="227"/>
      <c r="DSL42" s="228"/>
      <c r="DSM42" s="227"/>
      <c r="DSN42" s="228"/>
      <c r="DSO42" s="227"/>
      <c r="DSP42" s="228"/>
      <c r="DSQ42" s="227"/>
      <c r="DSR42" s="228"/>
      <c r="DSS42" s="227"/>
      <c r="DST42" s="228"/>
      <c r="DSU42" s="227"/>
      <c r="DSV42" s="228"/>
      <c r="DSW42" s="227"/>
      <c r="DSX42" s="228"/>
      <c r="DSY42" s="227"/>
      <c r="DSZ42" s="228"/>
      <c r="DTA42" s="227"/>
      <c r="DTB42" s="228"/>
      <c r="DTC42" s="227"/>
      <c r="DTD42" s="228"/>
      <c r="DTE42" s="227"/>
      <c r="DTF42" s="228"/>
      <c r="DTG42" s="227"/>
      <c r="DTH42" s="228"/>
      <c r="DTI42" s="227"/>
      <c r="DTJ42" s="228"/>
      <c r="DTK42" s="227"/>
      <c r="DTL42" s="228"/>
      <c r="DTM42" s="227"/>
      <c r="DTN42" s="228"/>
      <c r="DTO42" s="227"/>
      <c r="DTP42" s="228"/>
      <c r="DTQ42" s="227"/>
      <c r="DTR42" s="228"/>
      <c r="DTS42" s="227"/>
      <c r="DTT42" s="228"/>
      <c r="DTU42" s="227"/>
      <c r="DTV42" s="228"/>
      <c r="DTW42" s="227"/>
      <c r="DTX42" s="228"/>
      <c r="DTY42" s="227"/>
      <c r="DTZ42" s="228"/>
      <c r="DUA42" s="227"/>
      <c r="DUB42" s="228"/>
      <c r="DUC42" s="227"/>
      <c r="DUD42" s="228"/>
      <c r="DUE42" s="227"/>
      <c r="DUF42" s="228"/>
      <c r="DUG42" s="227"/>
      <c r="DUH42" s="228"/>
      <c r="DUI42" s="227"/>
      <c r="DUJ42" s="228"/>
      <c r="DUK42" s="227"/>
      <c r="DUL42" s="228"/>
      <c r="DUM42" s="227"/>
      <c r="DUN42" s="228"/>
      <c r="DUO42" s="227"/>
      <c r="DUP42" s="228"/>
      <c r="DUQ42" s="227"/>
      <c r="DUR42" s="228"/>
      <c r="DUS42" s="227"/>
      <c r="DUT42" s="228"/>
      <c r="DUU42" s="227"/>
      <c r="DUV42" s="228"/>
      <c r="DUW42" s="227"/>
      <c r="DUX42" s="228"/>
      <c r="DUY42" s="227"/>
      <c r="DUZ42" s="228"/>
      <c r="DVA42" s="227"/>
      <c r="DVB42" s="228"/>
      <c r="DVC42" s="227"/>
      <c r="DVD42" s="228"/>
      <c r="DVE42" s="227"/>
      <c r="DVF42" s="228"/>
      <c r="DVG42" s="227"/>
      <c r="DVH42" s="228"/>
      <c r="DVI42" s="227"/>
      <c r="DVJ42" s="228"/>
      <c r="DVK42" s="227"/>
      <c r="DVL42" s="228"/>
      <c r="DVM42" s="227"/>
      <c r="DVN42" s="228"/>
      <c r="DVO42" s="227"/>
      <c r="DVP42" s="228"/>
      <c r="DVQ42" s="227"/>
      <c r="DVR42" s="228"/>
      <c r="DVS42" s="227"/>
      <c r="DVT42" s="228"/>
      <c r="DVU42" s="227"/>
      <c r="DVV42" s="228"/>
      <c r="DVW42" s="227"/>
      <c r="DVX42" s="228"/>
      <c r="DVY42" s="227"/>
      <c r="DVZ42" s="228"/>
      <c r="DWA42" s="227"/>
      <c r="DWB42" s="228"/>
      <c r="DWC42" s="227"/>
      <c r="DWD42" s="228"/>
      <c r="DWE42" s="227"/>
      <c r="DWF42" s="228"/>
      <c r="DWG42" s="227"/>
      <c r="DWH42" s="228"/>
      <c r="DWI42" s="227"/>
      <c r="DWJ42" s="228"/>
      <c r="DWK42" s="227"/>
      <c r="DWL42" s="228"/>
      <c r="DWM42" s="227"/>
      <c r="DWN42" s="228"/>
      <c r="DWO42" s="227"/>
      <c r="DWP42" s="228"/>
      <c r="DWQ42" s="227"/>
      <c r="DWR42" s="228"/>
      <c r="DWS42" s="227"/>
      <c r="DWT42" s="228"/>
      <c r="DWU42" s="227"/>
      <c r="DWV42" s="228"/>
      <c r="DWW42" s="227"/>
      <c r="DWX42" s="228"/>
      <c r="DWY42" s="227"/>
      <c r="DWZ42" s="228"/>
      <c r="DXA42" s="227"/>
      <c r="DXB42" s="228"/>
      <c r="DXC42" s="227"/>
      <c r="DXD42" s="228"/>
      <c r="DXE42" s="227"/>
      <c r="DXF42" s="228"/>
      <c r="DXG42" s="227"/>
      <c r="DXH42" s="228"/>
      <c r="DXI42" s="227"/>
      <c r="DXJ42" s="228"/>
      <c r="DXK42" s="227"/>
      <c r="DXL42" s="228"/>
      <c r="DXM42" s="227"/>
      <c r="DXN42" s="228"/>
      <c r="DXO42" s="227"/>
      <c r="DXP42" s="228"/>
      <c r="DXQ42" s="227"/>
      <c r="DXR42" s="228"/>
      <c r="DXS42" s="227"/>
      <c r="DXT42" s="228"/>
      <c r="DXU42" s="227"/>
      <c r="DXV42" s="228"/>
      <c r="DXW42" s="227"/>
      <c r="DXX42" s="228"/>
      <c r="DXY42" s="227"/>
      <c r="DXZ42" s="228"/>
      <c r="DYA42" s="227"/>
      <c r="DYB42" s="228"/>
      <c r="DYC42" s="227"/>
      <c r="DYD42" s="228"/>
      <c r="DYE42" s="227"/>
      <c r="DYF42" s="228"/>
      <c r="DYG42" s="227"/>
      <c r="DYH42" s="228"/>
      <c r="DYI42" s="227"/>
      <c r="DYJ42" s="228"/>
      <c r="DYK42" s="227"/>
      <c r="DYL42" s="228"/>
      <c r="DYM42" s="227"/>
      <c r="DYN42" s="228"/>
      <c r="DYO42" s="227"/>
      <c r="DYP42" s="228"/>
      <c r="DYQ42" s="227"/>
      <c r="DYR42" s="228"/>
      <c r="DYS42" s="227"/>
      <c r="DYT42" s="228"/>
      <c r="DYU42" s="227"/>
      <c r="DYV42" s="228"/>
      <c r="DYW42" s="227"/>
      <c r="DYX42" s="228"/>
      <c r="DYY42" s="227"/>
      <c r="DYZ42" s="228"/>
      <c r="DZA42" s="227"/>
      <c r="DZB42" s="228"/>
      <c r="DZC42" s="227"/>
      <c r="DZD42" s="228"/>
      <c r="DZE42" s="227"/>
      <c r="DZF42" s="228"/>
      <c r="DZG42" s="227"/>
      <c r="DZH42" s="228"/>
      <c r="DZI42" s="227"/>
      <c r="DZJ42" s="228"/>
      <c r="DZK42" s="227"/>
      <c r="DZL42" s="228"/>
      <c r="DZM42" s="227"/>
      <c r="DZN42" s="228"/>
      <c r="DZO42" s="227"/>
      <c r="DZP42" s="228"/>
      <c r="DZQ42" s="227"/>
      <c r="DZR42" s="228"/>
      <c r="DZS42" s="227"/>
      <c r="DZT42" s="228"/>
      <c r="DZU42" s="227"/>
      <c r="DZV42" s="228"/>
      <c r="DZW42" s="227"/>
      <c r="DZX42" s="228"/>
      <c r="DZY42" s="227"/>
      <c r="DZZ42" s="228"/>
      <c r="EAA42" s="227"/>
      <c r="EAB42" s="228"/>
      <c r="EAC42" s="227"/>
      <c r="EAD42" s="228"/>
      <c r="EAE42" s="227"/>
      <c r="EAF42" s="228"/>
      <c r="EAG42" s="227"/>
      <c r="EAH42" s="228"/>
      <c r="EAI42" s="227"/>
      <c r="EAJ42" s="228"/>
      <c r="EAK42" s="227"/>
      <c r="EAL42" s="228"/>
      <c r="EAM42" s="227"/>
      <c r="EAN42" s="228"/>
      <c r="EAO42" s="227"/>
      <c r="EAP42" s="228"/>
      <c r="EAQ42" s="227"/>
      <c r="EAR42" s="228"/>
      <c r="EAS42" s="227"/>
      <c r="EAT42" s="228"/>
      <c r="EAU42" s="227"/>
      <c r="EAV42" s="228"/>
      <c r="EAW42" s="227"/>
      <c r="EAX42" s="228"/>
      <c r="EAY42" s="227"/>
      <c r="EAZ42" s="228"/>
      <c r="EBA42" s="227"/>
      <c r="EBB42" s="228"/>
      <c r="EBC42" s="227"/>
      <c r="EBD42" s="228"/>
      <c r="EBE42" s="227"/>
      <c r="EBF42" s="228"/>
      <c r="EBG42" s="227"/>
      <c r="EBH42" s="228"/>
      <c r="EBI42" s="227"/>
      <c r="EBJ42" s="228"/>
      <c r="EBK42" s="227"/>
      <c r="EBL42" s="228"/>
      <c r="EBM42" s="227"/>
      <c r="EBN42" s="228"/>
      <c r="EBO42" s="227"/>
      <c r="EBP42" s="228"/>
      <c r="EBQ42" s="227"/>
      <c r="EBR42" s="228"/>
      <c r="EBS42" s="227"/>
      <c r="EBT42" s="228"/>
      <c r="EBU42" s="227"/>
      <c r="EBV42" s="228"/>
      <c r="EBW42" s="227"/>
      <c r="EBX42" s="228"/>
      <c r="EBY42" s="227"/>
      <c r="EBZ42" s="228"/>
      <c r="ECA42" s="227"/>
      <c r="ECB42" s="228"/>
      <c r="ECC42" s="227"/>
      <c r="ECD42" s="228"/>
      <c r="ECE42" s="227"/>
      <c r="ECF42" s="228"/>
      <c r="ECG42" s="227"/>
      <c r="ECH42" s="228"/>
      <c r="ECI42" s="227"/>
      <c r="ECJ42" s="228"/>
      <c r="ECK42" s="227"/>
      <c r="ECL42" s="228"/>
      <c r="ECM42" s="227"/>
      <c r="ECN42" s="228"/>
      <c r="ECO42" s="227"/>
      <c r="ECP42" s="228"/>
      <c r="ECQ42" s="227"/>
      <c r="ECR42" s="228"/>
      <c r="ECS42" s="227"/>
      <c r="ECT42" s="228"/>
      <c r="ECU42" s="227"/>
      <c r="ECV42" s="228"/>
      <c r="ECW42" s="227"/>
      <c r="ECX42" s="228"/>
      <c r="ECY42" s="227"/>
      <c r="ECZ42" s="228"/>
      <c r="EDA42" s="227"/>
      <c r="EDB42" s="228"/>
      <c r="EDC42" s="227"/>
      <c r="EDD42" s="228"/>
      <c r="EDE42" s="227"/>
      <c r="EDF42" s="228"/>
      <c r="EDG42" s="227"/>
      <c r="EDH42" s="228"/>
      <c r="EDI42" s="227"/>
      <c r="EDJ42" s="228"/>
      <c r="EDK42" s="227"/>
      <c r="EDL42" s="228"/>
      <c r="EDM42" s="227"/>
      <c r="EDN42" s="228"/>
      <c r="EDO42" s="227"/>
      <c r="EDP42" s="228"/>
      <c r="EDQ42" s="227"/>
      <c r="EDR42" s="228"/>
      <c r="EDS42" s="227"/>
      <c r="EDT42" s="228"/>
      <c r="EDU42" s="227"/>
      <c r="EDV42" s="228"/>
      <c r="EDW42" s="227"/>
      <c r="EDX42" s="228"/>
      <c r="EDY42" s="227"/>
      <c r="EDZ42" s="228"/>
      <c r="EEA42" s="227"/>
      <c r="EEB42" s="228"/>
      <c r="EEC42" s="227"/>
      <c r="EED42" s="228"/>
      <c r="EEE42" s="227"/>
      <c r="EEF42" s="228"/>
      <c r="EEG42" s="227"/>
      <c r="EEH42" s="228"/>
      <c r="EEI42" s="227"/>
      <c r="EEJ42" s="228"/>
      <c r="EEK42" s="227"/>
      <c r="EEL42" s="228"/>
      <c r="EEM42" s="227"/>
      <c r="EEN42" s="228"/>
      <c r="EEO42" s="227"/>
      <c r="EEP42" s="228"/>
      <c r="EEQ42" s="227"/>
      <c r="EER42" s="228"/>
      <c r="EES42" s="227"/>
      <c r="EET42" s="228"/>
      <c r="EEU42" s="227"/>
      <c r="EEV42" s="228"/>
      <c r="EEW42" s="227"/>
      <c r="EEX42" s="228"/>
      <c r="EEY42" s="227"/>
      <c r="EEZ42" s="228"/>
      <c r="EFA42" s="227"/>
      <c r="EFB42" s="228"/>
      <c r="EFC42" s="227"/>
      <c r="EFD42" s="228"/>
      <c r="EFE42" s="227"/>
      <c r="EFF42" s="228"/>
      <c r="EFG42" s="227"/>
      <c r="EFH42" s="228"/>
      <c r="EFI42" s="227"/>
      <c r="EFJ42" s="228"/>
      <c r="EFK42" s="227"/>
      <c r="EFL42" s="228"/>
      <c r="EFM42" s="227"/>
      <c r="EFN42" s="228"/>
      <c r="EFO42" s="227"/>
      <c r="EFP42" s="228"/>
      <c r="EFQ42" s="227"/>
      <c r="EFR42" s="228"/>
      <c r="EFS42" s="227"/>
      <c r="EFT42" s="228"/>
      <c r="EFU42" s="227"/>
      <c r="EFV42" s="228"/>
      <c r="EFW42" s="227"/>
      <c r="EFX42" s="228"/>
      <c r="EFY42" s="227"/>
      <c r="EFZ42" s="228"/>
      <c r="EGA42" s="227"/>
      <c r="EGB42" s="228"/>
      <c r="EGC42" s="227"/>
      <c r="EGD42" s="228"/>
      <c r="EGE42" s="227"/>
      <c r="EGF42" s="228"/>
      <c r="EGG42" s="227"/>
      <c r="EGH42" s="228"/>
      <c r="EGI42" s="227"/>
      <c r="EGJ42" s="228"/>
      <c r="EGK42" s="227"/>
      <c r="EGL42" s="228"/>
      <c r="EGM42" s="227"/>
      <c r="EGN42" s="228"/>
      <c r="EGO42" s="227"/>
      <c r="EGP42" s="228"/>
      <c r="EGQ42" s="227"/>
      <c r="EGR42" s="228"/>
      <c r="EGS42" s="227"/>
      <c r="EGT42" s="228"/>
      <c r="EGU42" s="227"/>
      <c r="EGV42" s="228"/>
      <c r="EGW42" s="227"/>
      <c r="EGX42" s="228"/>
      <c r="EGY42" s="227"/>
      <c r="EGZ42" s="228"/>
      <c r="EHA42" s="227"/>
      <c r="EHB42" s="228"/>
      <c r="EHC42" s="227"/>
      <c r="EHD42" s="228"/>
      <c r="EHE42" s="227"/>
      <c r="EHF42" s="228"/>
      <c r="EHG42" s="227"/>
      <c r="EHH42" s="228"/>
      <c r="EHI42" s="227"/>
      <c r="EHJ42" s="228"/>
      <c r="EHK42" s="227"/>
      <c r="EHL42" s="228"/>
      <c r="EHM42" s="227"/>
      <c r="EHN42" s="228"/>
      <c r="EHO42" s="227"/>
      <c r="EHP42" s="228"/>
      <c r="EHQ42" s="227"/>
      <c r="EHR42" s="228"/>
      <c r="EHS42" s="227"/>
      <c r="EHT42" s="228"/>
      <c r="EHU42" s="227"/>
      <c r="EHV42" s="228"/>
      <c r="EHW42" s="227"/>
      <c r="EHX42" s="228"/>
      <c r="EHY42" s="227"/>
      <c r="EHZ42" s="228"/>
      <c r="EIA42" s="227"/>
      <c r="EIB42" s="228"/>
      <c r="EIC42" s="227"/>
      <c r="EID42" s="228"/>
      <c r="EIE42" s="227"/>
      <c r="EIF42" s="228"/>
      <c r="EIG42" s="227"/>
      <c r="EIH42" s="228"/>
      <c r="EII42" s="227"/>
      <c r="EIJ42" s="228"/>
      <c r="EIK42" s="227"/>
      <c r="EIL42" s="228"/>
      <c r="EIM42" s="227"/>
      <c r="EIN42" s="228"/>
      <c r="EIO42" s="227"/>
      <c r="EIP42" s="228"/>
      <c r="EIQ42" s="227"/>
      <c r="EIR42" s="228"/>
      <c r="EIS42" s="227"/>
      <c r="EIT42" s="228"/>
      <c r="EIU42" s="227"/>
      <c r="EIV42" s="228"/>
      <c r="EIW42" s="227"/>
      <c r="EIX42" s="228"/>
      <c r="EIY42" s="227"/>
      <c r="EIZ42" s="228"/>
      <c r="EJA42" s="227"/>
      <c r="EJB42" s="228"/>
      <c r="EJC42" s="227"/>
      <c r="EJD42" s="228"/>
      <c r="EJE42" s="227"/>
      <c r="EJF42" s="228"/>
      <c r="EJG42" s="227"/>
      <c r="EJH42" s="228"/>
      <c r="EJI42" s="227"/>
      <c r="EJJ42" s="228"/>
      <c r="EJK42" s="227"/>
      <c r="EJL42" s="228"/>
      <c r="EJM42" s="227"/>
      <c r="EJN42" s="228"/>
      <c r="EJO42" s="227"/>
      <c r="EJP42" s="228"/>
      <c r="EJQ42" s="227"/>
      <c r="EJR42" s="228"/>
      <c r="EJS42" s="227"/>
      <c r="EJT42" s="228"/>
      <c r="EJU42" s="227"/>
      <c r="EJV42" s="228"/>
      <c r="EJW42" s="227"/>
      <c r="EJX42" s="228"/>
      <c r="EJY42" s="227"/>
      <c r="EJZ42" s="228"/>
      <c r="EKA42" s="227"/>
      <c r="EKB42" s="228"/>
      <c r="EKC42" s="227"/>
      <c r="EKD42" s="228"/>
      <c r="EKE42" s="227"/>
      <c r="EKF42" s="228"/>
      <c r="EKG42" s="227"/>
      <c r="EKH42" s="228"/>
      <c r="EKI42" s="227"/>
      <c r="EKJ42" s="228"/>
      <c r="EKK42" s="227"/>
      <c r="EKL42" s="228"/>
      <c r="EKM42" s="227"/>
      <c r="EKN42" s="228"/>
      <c r="EKO42" s="227"/>
      <c r="EKP42" s="228"/>
      <c r="EKQ42" s="227"/>
      <c r="EKR42" s="228"/>
      <c r="EKS42" s="227"/>
      <c r="EKT42" s="228"/>
      <c r="EKU42" s="227"/>
      <c r="EKV42" s="228"/>
      <c r="EKW42" s="227"/>
      <c r="EKX42" s="228"/>
      <c r="EKY42" s="227"/>
      <c r="EKZ42" s="228"/>
      <c r="ELA42" s="227"/>
      <c r="ELB42" s="228"/>
      <c r="ELC42" s="227"/>
      <c r="ELD42" s="228"/>
      <c r="ELE42" s="227"/>
      <c r="ELF42" s="228"/>
      <c r="ELG42" s="227"/>
      <c r="ELH42" s="228"/>
      <c r="ELI42" s="227"/>
      <c r="ELJ42" s="228"/>
      <c r="ELK42" s="227"/>
      <c r="ELL42" s="228"/>
      <c r="ELM42" s="227"/>
      <c r="ELN42" s="228"/>
      <c r="ELO42" s="227"/>
      <c r="ELP42" s="228"/>
      <c r="ELQ42" s="227"/>
      <c r="ELR42" s="228"/>
      <c r="ELS42" s="227"/>
      <c r="ELT42" s="228"/>
      <c r="ELU42" s="227"/>
      <c r="ELV42" s="228"/>
      <c r="ELW42" s="227"/>
      <c r="ELX42" s="228"/>
      <c r="ELY42" s="227"/>
      <c r="ELZ42" s="228"/>
      <c r="EMA42" s="227"/>
      <c r="EMB42" s="228"/>
      <c r="EMC42" s="227"/>
      <c r="EMD42" s="228"/>
      <c r="EME42" s="227"/>
      <c r="EMF42" s="228"/>
      <c r="EMG42" s="227"/>
      <c r="EMH42" s="228"/>
      <c r="EMI42" s="227"/>
      <c r="EMJ42" s="228"/>
      <c r="EMK42" s="227"/>
      <c r="EML42" s="228"/>
      <c r="EMM42" s="227"/>
      <c r="EMN42" s="228"/>
      <c r="EMO42" s="227"/>
      <c r="EMP42" s="228"/>
      <c r="EMQ42" s="227"/>
      <c r="EMR42" s="228"/>
      <c r="EMS42" s="227"/>
      <c r="EMT42" s="228"/>
      <c r="EMU42" s="227"/>
      <c r="EMV42" s="228"/>
      <c r="EMW42" s="227"/>
      <c r="EMX42" s="228"/>
      <c r="EMY42" s="227"/>
      <c r="EMZ42" s="228"/>
      <c r="ENA42" s="227"/>
      <c r="ENB42" s="228"/>
      <c r="ENC42" s="227"/>
      <c r="END42" s="228"/>
      <c r="ENE42" s="227"/>
      <c r="ENF42" s="228"/>
      <c r="ENG42" s="227"/>
      <c r="ENH42" s="228"/>
      <c r="ENI42" s="227"/>
      <c r="ENJ42" s="228"/>
      <c r="ENK42" s="227"/>
      <c r="ENL42" s="228"/>
      <c r="ENM42" s="227"/>
      <c r="ENN42" s="228"/>
      <c r="ENO42" s="227"/>
      <c r="ENP42" s="228"/>
      <c r="ENQ42" s="227"/>
      <c r="ENR42" s="228"/>
      <c r="ENS42" s="227"/>
      <c r="ENT42" s="228"/>
      <c r="ENU42" s="227"/>
      <c r="ENV42" s="228"/>
      <c r="ENW42" s="227"/>
      <c r="ENX42" s="228"/>
      <c r="ENY42" s="227"/>
      <c r="ENZ42" s="228"/>
      <c r="EOA42" s="227"/>
      <c r="EOB42" s="228"/>
      <c r="EOC42" s="227"/>
      <c r="EOD42" s="228"/>
      <c r="EOE42" s="227"/>
      <c r="EOF42" s="228"/>
      <c r="EOG42" s="227"/>
      <c r="EOH42" s="228"/>
      <c r="EOI42" s="227"/>
      <c r="EOJ42" s="228"/>
      <c r="EOK42" s="227"/>
      <c r="EOL42" s="228"/>
      <c r="EOM42" s="227"/>
      <c r="EON42" s="228"/>
      <c r="EOO42" s="227"/>
      <c r="EOP42" s="228"/>
      <c r="EOQ42" s="227"/>
      <c r="EOR42" s="228"/>
      <c r="EOS42" s="227"/>
      <c r="EOT42" s="228"/>
      <c r="EOU42" s="227"/>
      <c r="EOV42" s="228"/>
      <c r="EOW42" s="227"/>
      <c r="EOX42" s="228"/>
      <c r="EOY42" s="227"/>
      <c r="EOZ42" s="228"/>
      <c r="EPA42" s="227"/>
      <c r="EPB42" s="228"/>
      <c r="EPC42" s="227"/>
      <c r="EPD42" s="228"/>
      <c r="EPE42" s="227"/>
      <c r="EPF42" s="228"/>
      <c r="EPG42" s="227"/>
      <c r="EPH42" s="228"/>
      <c r="EPI42" s="227"/>
      <c r="EPJ42" s="228"/>
      <c r="EPK42" s="227"/>
      <c r="EPL42" s="228"/>
      <c r="EPM42" s="227"/>
      <c r="EPN42" s="228"/>
      <c r="EPO42" s="227"/>
      <c r="EPP42" s="228"/>
      <c r="EPQ42" s="227"/>
      <c r="EPR42" s="228"/>
      <c r="EPS42" s="227"/>
      <c r="EPT42" s="228"/>
      <c r="EPU42" s="227"/>
      <c r="EPV42" s="228"/>
      <c r="EPW42" s="227"/>
      <c r="EPX42" s="228"/>
      <c r="EPY42" s="227"/>
      <c r="EPZ42" s="228"/>
      <c r="EQA42" s="227"/>
      <c r="EQB42" s="228"/>
      <c r="EQC42" s="227"/>
      <c r="EQD42" s="228"/>
      <c r="EQE42" s="227"/>
      <c r="EQF42" s="228"/>
      <c r="EQG42" s="227"/>
      <c r="EQH42" s="228"/>
      <c r="EQI42" s="227"/>
      <c r="EQJ42" s="228"/>
      <c r="EQK42" s="227"/>
      <c r="EQL42" s="228"/>
      <c r="EQM42" s="227"/>
      <c r="EQN42" s="228"/>
      <c r="EQO42" s="227"/>
      <c r="EQP42" s="228"/>
      <c r="EQQ42" s="227"/>
      <c r="EQR42" s="228"/>
      <c r="EQS42" s="227"/>
      <c r="EQT42" s="228"/>
      <c r="EQU42" s="227"/>
      <c r="EQV42" s="228"/>
      <c r="EQW42" s="227"/>
      <c r="EQX42" s="228"/>
      <c r="EQY42" s="227"/>
      <c r="EQZ42" s="228"/>
      <c r="ERA42" s="227"/>
      <c r="ERB42" s="228"/>
      <c r="ERC42" s="227"/>
      <c r="ERD42" s="228"/>
      <c r="ERE42" s="227"/>
      <c r="ERF42" s="228"/>
      <c r="ERG42" s="227"/>
      <c r="ERH42" s="228"/>
      <c r="ERI42" s="227"/>
      <c r="ERJ42" s="228"/>
      <c r="ERK42" s="227"/>
      <c r="ERL42" s="228"/>
      <c r="ERM42" s="227"/>
      <c r="ERN42" s="228"/>
      <c r="ERO42" s="227"/>
      <c r="ERP42" s="228"/>
      <c r="ERQ42" s="227"/>
      <c r="ERR42" s="228"/>
      <c r="ERS42" s="227"/>
      <c r="ERT42" s="228"/>
      <c r="ERU42" s="227"/>
      <c r="ERV42" s="228"/>
      <c r="ERW42" s="227"/>
      <c r="ERX42" s="228"/>
      <c r="ERY42" s="227"/>
      <c r="ERZ42" s="228"/>
      <c r="ESA42" s="227"/>
      <c r="ESB42" s="228"/>
      <c r="ESC42" s="227"/>
      <c r="ESD42" s="228"/>
      <c r="ESE42" s="227"/>
      <c r="ESF42" s="228"/>
      <c r="ESG42" s="227"/>
      <c r="ESH42" s="228"/>
      <c r="ESI42" s="227"/>
      <c r="ESJ42" s="228"/>
      <c r="ESK42" s="227"/>
      <c r="ESL42" s="228"/>
      <c r="ESM42" s="227"/>
      <c r="ESN42" s="228"/>
      <c r="ESO42" s="227"/>
      <c r="ESP42" s="228"/>
      <c r="ESQ42" s="227"/>
      <c r="ESR42" s="228"/>
      <c r="ESS42" s="227"/>
      <c r="EST42" s="228"/>
      <c r="ESU42" s="227"/>
      <c r="ESV42" s="228"/>
      <c r="ESW42" s="227"/>
      <c r="ESX42" s="228"/>
      <c r="ESY42" s="227"/>
      <c r="ESZ42" s="228"/>
      <c r="ETA42" s="227"/>
      <c r="ETB42" s="228"/>
      <c r="ETC42" s="227"/>
      <c r="ETD42" s="228"/>
      <c r="ETE42" s="227"/>
      <c r="ETF42" s="228"/>
      <c r="ETG42" s="227"/>
      <c r="ETH42" s="228"/>
      <c r="ETI42" s="227"/>
      <c r="ETJ42" s="228"/>
      <c r="ETK42" s="227"/>
      <c r="ETL42" s="228"/>
      <c r="ETM42" s="227"/>
      <c r="ETN42" s="228"/>
      <c r="ETO42" s="227"/>
      <c r="ETP42" s="228"/>
      <c r="ETQ42" s="227"/>
      <c r="ETR42" s="228"/>
      <c r="ETS42" s="227"/>
      <c r="ETT42" s="228"/>
      <c r="ETU42" s="227"/>
      <c r="ETV42" s="228"/>
      <c r="ETW42" s="227"/>
      <c r="ETX42" s="228"/>
      <c r="ETY42" s="227"/>
      <c r="ETZ42" s="228"/>
      <c r="EUA42" s="227"/>
      <c r="EUB42" s="228"/>
      <c r="EUC42" s="227"/>
      <c r="EUD42" s="228"/>
      <c r="EUE42" s="227"/>
      <c r="EUF42" s="228"/>
      <c r="EUG42" s="227"/>
      <c r="EUH42" s="228"/>
      <c r="EUI42" s="227"/>
      <c r="EUJ42" s="228"/>
      <c r="EUK42" s="227"/>
      <c r="EUL42" s="228"/>
      <c r="EUM42" s="227"/>
      <c r="EUN42" s="228"/>
      <c r="EUO42" s="227"/>
      <c r="EUP42" s="228"/>
      <c r="EUQ42" s="227"/>
      <c r="EUR42" s="228"/>
      <c r="EUS42" s="227"/>
      <c r="EUT42" s="228"/>
      <c r="EUU42" s="227"/>
      <c r="EUV42" s="228"/>
      <c r="EUW42" s="227"/>
      <c r="EUX42" s="228"/>
      <c r="EUY42" s="227"/>
      <c r="EUZ42" s="228"/>
      <c r="EVA42" s="227"/>
      <c r="EVB42" s="228"/>
      <c r="EVC42" s="227"/>
      <c r="EVD42" s="228"/>
      <c r="EVE42" s="227"/>
      <c r="EVF42" s="228"/>
      <c r="EVG42" s="227"/>
      <c r="EVH42" s="228"/>
      <c r="EVI42" s="227"/>
      <c r="EVJ42" s="228"/>
      <c r="EVK42" s="227"/>
      <c r="EVL42" s="228"/>
      <c r="EVM42" s="227"/>
      <c r="EVN42" s="228"/>
      <c r="EVO42" s="227"/>
      <c r="EVP42" s="228"/>
      <c r="EVQ42" s="227"/>
      <c r="EVR42" s="228"/>
      <c r="EVS42" s="227"/>
      <c r="EVT42" s="228"/>
      <c r="EVU42" s="227"/>
      <c r="EVV42" s="228"/>
      <c r="EVW42" s="227"/>
      <c r="EVX42" s="228"/>
      <c r="EVY42" s="227"/>
      <c r="EVZ42" s="228"/>
      <c r="EWA42" s="227"/>
      <c r="EWB42" s="228"/>
      <c r="EWC42" s="227"/>
      <c r="EWD42" s="228"/>
      <c r="EWE42" s="227"/>
      <c r="EWF42" s="228"/>
      <c r="EWG42" s="227"/>
      <c r="EWH42" s="228"/>
      <c r="EWI42" s="227"/>
      <c r="EWJ42" s="228"/>
      <c r="EWK42" s="227"/>
      <c r="EWL42" s="228"/>
      <c r="EWM42" s="227"/>
      <c r="EWN42" s="228"/>
      <c r="EWO42" s="227"/>
      <c r="EWP42" s="228"/>
      <c r="EWQ42" s="227"/>
      <c r="EWR42" s="228"/>
      <c r="EWS42" s="227"/>
      <c r="EWT42" s="228"/>
      <c r="EWU42" s="227"/>
      <c r="EWV42" s="228"/>
      <c r="EWW42" s="227"/>
      <c r="EWX42" s="228"/>
      <c r="EWY42" s="227"/>
      <c r="EWZ42" s="228"/>
      <c r="EXA42" s="227"/>
      <c r="EXB42" s="228"/>
      <c r="EXC42" s="227"/>
      <c r="EXD42" s="228"/>
      <c r="EXE42" s="227"/>
      <c r="EXF42" s="228"/>
      <c r="EXG42" s="227"/>
      <c r="EXH42" s="228"/>
      <c r="EXI42" s="227"/>
      <c r="EXJ42" s="228"/>
      <c r="EXK42" s="227"/>
      <c r="EXL42" s="228"/>
      <c r="EXM42" s="227"/>
      <c r="EXN42" s="228"/>
      <c r="EXO42" s="227"/>
      <c r="EXP42" s="228"/>
      <c r="EXQ42" s="227"/>
      <c r="EXR42" s="228"/>
      <c r="EXS42" s="227"/>
      <c r="EXT42" s="228"/>
      <c r="EXU42" s="227"/>
      <c r="EXV42" s="228"/>
      <c r="EXW42" s="227"/>
      <c r="EXX42" s="228"/>
      <c r="EXY42" s="227"/>
      <c r="EXZ42" s="228"/>
      <c r="EYA42" s="227"/>
      <c r="EYB42" s="228"/>
      <c r="EYC42" s="227"/>
      <c r="EYD42" s="228"/>
      <c r="EYE42" s="227"/>
      <c r="EYF42" s="228"/>
      <c r="EYG42" s="227"/>
      <c r="EYH42" s="228"/>
      <c r="EYI42" s="227"/>
      <c r="EYJ42" s="228"/>
      <c r="EYK42" s="227"/>
      <c r="EYL42" s="228"/>
      <c r="EYM42" s="227"/>
      <c r="EYN42" s="228"/>
      <c r="EYO42" s="227"/>
      <c r="EYP42" s="228"/>
      <c r="EYQ42" s="227"/>
      <c r="EYR42" s="228"/>
      <c r="EYS42" s="227"/>
      <c r="EYT42" s="228"/>
      <c r="EYU42" s="227"/>
      <c r="EYV42" s="228"/>
      <c r="EYW42" s="227"/>
      <c r="EYX42" s="228"/>
      <c r="EYY42" s="227"/>
      <c r="EYZ42" s="228"/>
      <c r="EZA42" s="227"/>
      <c r="EZB42" s="228"/>
      <c r="EZC42" s="227"/>
      <c r="EZD42" s="228"/>
      <c r="EZE42" s="227"/>
      <c r="EZF42" s="228"/>
      <c r="EZG42" s="227"/>
      <c r="EZH42" s="228"/>
      <c r="EZI42" s="227"/>
      <c r="EZJ42" s="228"/>
      <c r="EZK42" s="227"/>
      <c r="EZL42" s="228"/>
      <c r="EZM42" s="227"/>
      <c r="EZN42" s="228"/>
      <c r="EZO42" s="227"/>
      <c r="EZP42" s="228"/>
      <c r="EZQ42" s="227"/>
      <c r="EZR42" s="228"/>
      <c r="EZS42" s="227"/>
      <c r="EZT42" s="228"/>
      <c r="EZU42" s="227"/>
      <c r="EZV42" s="228"/>
      <c r="EZW42" s="227"/>
      <c r="EZX42" s="228"/>
      <c r="EZY42" s="227"/>
      <c r="EZZ42" s="228"/>
      <c r="FAA42" s="227"/>
      <c r="FAB42" s="228"/>
      <c r="FAC42" s="227"/>
      <c r="FAD42" s="228"/>
      <c r="FAE42" s="227"/>
      <c r="FAF42" s="228"/>
      <c r="FAG42" s="227"/>
      <c r="FAH42" s="228"/>
      <c r="FAI42" s="227"/>
      <c r="FAJ42" s="228"/>
      <c r="FAK42" s="227"/>
      <c r="FAL42" s="228"/>
      <c r="FAM42" s="227"/>
      <c r="FAN42" s="228"/>
      <c r="FAO42" s="227"/>
      <c r="FAP42" s="228"/>
      <c r="FAQ42" s="227"/>
      <c r="FAR42" s="228"/>
      <c r="FAS42" s="227"/>
      <c r="FAT42" s="228"/>
      <c r="FAU42" s="227"/>
      <c r="FAV42" s="228"/>
      <c r="FAW42" s="227"/>
      <c r="FAX42" s="228"/>
      <c r="FAY42" s="227"/>
      <c r="FAZ42" s="228"/>
      <c r="FBA42" s="227"/>
      <c r="FBB42" s="228"/>
      <c r="FBC42" s="227"/>
      <c r="FBD42" s="228"/>
      <c r="FBE42" s="227"/>
      <c r="FBF42" s="228"/>
      <c r="FBG42" s="227"/>
      <c r="FBH42" s="228"/>
      <c r="FBI42" s="227"/>
      <c r="FBJ42" s="228"/>
      <c r="FBK42" s="227"/>
      <c r="FBL42" s="228"/>
      <c r="FBM42" s="227"/>
      <c r="FBN42" s="228"/>
      <c r="FBO42" s="227"/>
      <c r="FBP42" s="228"/>
      <c r="FBQ42" s="227"/>
      <c r="FBR42" s="228"/>
      <c r="FBS42" s="227"/>
      <c r="FBT42" s="228"/>
      <c r="FBU42" s="227"/>
      <c r="FBV42" s="228"/>
      <c r="FBW42" s="227"/>
      <c r="FBX42" s="228"/>
      <c r="FBY42" s="227"/>
      <c r="FBZ42" s="228"/>
      <c r="FCA42" s="227"/>
      <c r="FCB42" s="228"/>
      <c r="FCC42" s="227"/>
      <c r="FCD42" s="228"/>
      <c r="FCE42" s="227"/>
      <c r="FCF42" s="228"/>
      <c r="FCG42" s="227"/>
      <c r="FCH42" s="228"/>
      <c r="FCI42" s="227"/>
      <c r="FCJ42" s="228"/>
      <c r="FCK42" s="227"/>
      <c r="FCL42" s="228"/>
      <c r="FCM42" s="227"/>
      <c r="FCN42" s="228"/>
      <c r="FCO42" s="227"/>
      <c r="FCP42" s="228"/>
      <c r="FCQ42" s="227"/>
      <c r="FCR42" s="228"/>
      <c r="FCS42" s="227"/>
      <c r="FCT42" s="228"/>
      <c r="FCU42" s="227"/>
      <c r="FCV42" s="228"/>
      <c r="FCW42" s="227"/>
      <c r="FCX42" s="228"/>
      <c r="FCY42" s="227"/>
      <c r="FCZ42" s="228"/>
      <c r="FDA42" s="227"/>
      <c r="FDB42" s="228"/>
      <c r="FDC42" s="227"/>
      <c r="FDD42" s="228"/>
      <c r="FDE42" s="227"/>
      <c r="FDF42" s="228"/>
      <c r="FDG42" s="227"/>
      <c r="FDH42" s="228"/>
      <c r="FDI42" s="227"/>
      <c r="FDJ42" s="228"/>
      <c r="FDK42" s="227"/>
      <c r="FDL42" s="228"/>
      <c r="FDM42" s="227"/>
      <c r="FDN42" s="228"/>
      <c r="FDO42" s="227"/>
      <c r="FDP42" s="228"/>
      <c r="FDQ42" s="227"/>
      <c r="FDR42" s="228"/>
      <c r="FDS42" s="227"/>
      <c r="FDT42" s="228"/>
      <c r="FDU42" s="227"/>
      <c r="FDV42" s="228"/>
      <c r="FDW42" s="227"/>
      <c r="FDX42" s="228"/>
      <c r="FDY42" s="227"/>
      <c r="FDZ42" s="228"/>
      <c r="FEA42" s="227"/>
      <c r="FEB42" s="228"/>
      <c r="FEC42" s="227"/>
      <c r="FED42" s="228"/>
      <c r="FEE42" s="227"/>
      <c r="FEF42" s="228"/>
      <c r="FEG42" s="227"/>
      <c r="FEH42" s="228"/>
      <c r="FEI42" s="227"/>
      <c r="FEJ42" s="228"/>
      <c r="FEK42" s="227"/>
      <c r="FEL42" s="228"/>
      <c r="FEM42" s="227"/>
      <c r="FEN42" s="228"/>
      <c r="FEO42" s="227"/>
      <c r="FEP42" s="228"/>
      <c r="FEQ42" s="227"/>
      <c r="FER42" s="228"/>
      <c r="FES42" s="227"/>
      <c r="FET42" s="228"/>
      <c r="FEU42" s="227"/>
      <c r="FEV42" s="228"/>
      <c r="FEW42" s="227"/>
      <c r="FEX42" s="228"/>
      <c r="FEY42" s="227"/>
      <c r="FEZ42" s="228"/>
      <c r="FFA42" s="227"/>
      <c r="FFB42" s="228"/>
      <c r="FFC42" s="227"/>
      <c r="FFD42" s="228"/>
      <c r="FFE42" s="227"/>
      <c r="FFF42" s="228"/>
      <c r="FFG42" s="227"/>
      <c r="FFH42" s="228"/>
      <c r="FFI42" s="227"/>
      <c r="FFJ42" s="228"/>
      <c r="FFK42" s="227"/>
      <c r="FFL42" s="228"/>
      <c r="FFM42" s="227"/>
      <c r="FFN42" s="228"/>
      <c r="FFO42" s="227"/>
      <c r="FFP42" s="228"/>
      <c r="FFQ42" s="227"/>
      <c r="FFR42" s="228"/>
      <c r="FFS42" s="227"/>
      <c r="FFT42" s="228"/>
      <c r="FFU42" s="227"/>
      <c r="FFV42" s="228"/>
      <c r="FFW42" s="227"/>
      <c r="FFX42" s="228"/>
      <c r="FFY42" s="227"/>
      <c r="FFZ42" s="228"/>
      <c r="FGA42" s="227"/>
      <c r="FGB42" s="228"/>
      <c r="FGC42" s="227"/>
      <c r="FGD42" s="228"/>
      <c r="FGE42" s="227"/>
      <c r="FGF42" s="228"/>
      <c r="FGG42" s="227"/>
      <c r="FGH42" s="228"/>
      <c r="FGI42" s="227"/>
      <c r="FGJ42" s="228"/>
      <c r="FGK42" s="227"/>
      <c r="FGL42" s="228"/>
      <c r="FGM42" s="227"/>
      <c r="FGN42" s="228"/>
      <c r="FGO42" s="227"/>
      <c r="FGP42" s="228"/>
      <c r="FGQ42" s="227"/>
      <c r="FGR42" s="228"/>
      <c r="FGS42" s="227"/>
      <c r="FGT42" s="228"/>
      <c r="FGU42" s="227"/>
      <c r="FGV42" s="228"/>
      <c r="FGW42" s="227"/>
      <c r="FGX42" s="228"/>
      <c r="FGY42" s="227"/>
      <c r="FGZ42" s="228"/>
      <c r="FHA42" s="227"/>
      <c r="FHB42" s="228"/>
      <c r="FHC42" s="227"/>
      <c r="FHD42" s="228"/>
      <c r="FHE42" s="227"/>
      <c r="FHF42" s="228"/>
      <c r="FHG42" s="227"/>
      <c r="FHH42" s="228"/>
      <c r="FHI42" s="227"/>
      <c r="FHJ42" s="228"/>
      <c r="FHK42" s="227"/>
      <c r="FHL42" s="228"/>
      <c r="FHM42" s="227"/>
      <c r="FHN42" s="228"/>
      <c r="FHO42" s="227"/>
      <c r="FHP42" s="228"/>
      <c r="FHQ42" s="227"/>
      <c r="FHR42" s="228"/>
      <c r="FHS42" s="227"/>
      <c r="FHT42" s="228"/>
      <c r="FHU42" s="227"/>
      <c r="FHV42" s="228"/>
      <c r="FHW42" s="227"/>
      <c r="FHX42" s="228"/>
      <c r="FHY42" s="227"/>
      <c r="FHZ42" s="228"/>
      <c r="FIA42" s="227"/>
      <c r="FIB42" s="228"/>
      <c r="FIC42" s="227"/>
      <c r="FID42" s="228"/>
      <c r="FIE42" s="227"/>
      <c r="FIF42" s="228"/>
      <c r="FIG42" s="227"/>
      <c r="FIH42" s="228"/>
      <c r="FII42" s="227"/>
      <c r="FIJ42" s="228"/>
      <c r="FIK42" s="227"/>
      <c r="FIL42" s="228"/>
      <c r="FIM42" s="227"/>
      <c r="FIN42" s="228"/>
      <c r="FIO42" s="227"/>
      <c r="FIP42" s="228"/>
      <c r="FIQ42" s="227"/>
      <c r="FIR42" s="228"/>
      <c r="FIS42" s="227"/>
      <c r="FIT42" s="228"/>
      <c r="FIU42" s="227"/>
      <c r="FIV42" s="228"/>
      <c r="FIW42" s="227"/>
      <c r="FIX42" s="228"/>
      <c r="FIY42" s="227"/>
      <c r="FIZ42" s="228"/>
      <c r="FJA42" s="227"/>
      <c r="FJB42" s="228"/>
      <c r="FJC42" s="227"/>
      <c r="FJD42" s="228"/>
      <c r="FJE42" s="227"/>
      <c r="FJF42" s="228"/>
      <c r="FJG42" s="227"/>
      <c r="FJH42" s="228"/>
      <c r="FJI42" s="227"/>
      <c r="FJJ42" s="228"/>
      <c r="FJK42" s="227"/>
      <c r="FJL42" s="228"/>
      <c r="FJM42" s="227"/>
      <c r="FJN42" s="228"/>
      <c r="FJO42" s="227"/>
      <c r="FJP42" s="228"/>
      <c r="FJQ42" s="227"/>
      <c r="FJR42" s="228"/>
      <c r="FJS42" s="227"/>
      <c r="FJT42" s="228"/>
      <c r="FJU42" s="227"/>
      <c r="FJV42" s="228"/>
      <c r="FJW42" s="227"/>
      <c r="FJX42" s="228"/>
      <c r="FJY42" s="227"/>
      <c r="FJZ42" s="228"/>
      <c r="FKA42" s="227"/>
      <c r="FKB42" s="228"/>
      <c r="FKC42" s="227"/>
      <c r="FKD42" s="228"/>
      <c r="FKE42" s="227"/>
      <c r="FKF42" s="228"/>
      <c r="FKG42" s="227"/>
      <c r="FKH42" s="228"/>
      <c r="FKI42" s="227"/>
      <c r="FKJ42" s="228"/>
      <c r="FKK42" s="227"/>
      <c r="FKL42" s="228"/>
      <c r="FKM42" s="227"/>
      <c r="FKN42" s="228"/>
      <c r="FKO42" s="227"/>
      <c r="FKP42" s="228"/>
      <c r="FKQ42" s="227"/>
      <c r="FKR42" s="228"/>
      <c r="FKS42" s="227"/>
      <c r="FKT42" s="228"/>
      <c r="FKU42" s="227"/>
      <c r="FKV42" s="228"/>
      <c r="FKW42" s="227"/>
      <c r="FKX42" s="228"/>
      <c r="FKY42" s="227"/>
      <c r="FKZ42" s="228"/>
      <c r="FLA42" s="227"/>
      <c r="FLB42" s="228"/>
      <c r="FLC42" s="227"/>
      <c r="FLD42" s="228"/>
      <c r="FLE42" s="227"/>
      <c r="FLF42" s="228"/>
      <c r="FLG42" s="227"/>
      <c r="FLH42" s="228"/>
      <c r="FLI42" s="227"/>
      <c r="FLJ42" s="228"/>
      <c r="FLK42" s="227"/>
      <c r="FLL42" s="228"/>
      <c r="FLM42" s="227"/>
      <c r="FLN42" s="228"/>
      <c r="FLO42" s="227"/>
      <c r="FLP42" s="228"/>
      <c r="FLQ42" s="227"/>
      <c r="FLR42" s="228"/>
      <c r="FLS42" s="227"/>
      <c r="FLT42" s="228"/>
      <c r="FLU42" s="227"/>
      <c r="FLV42" s="228"/>
      <c r="FLW42" s="227"/>
      <c r="FLX42" s="228"/>
      <c r="FLY42" s="227"/>
      <c r="FLZ42" s="228"/>
      <c r="FMA42" s="227"/>
      <c r="FMB42" s="228"/>
      <c r="FMC42" s="227"/>
      <c r="FMD42" s="228"/>
      <c r="FME42" s="227"/>
      <c r="FMF42" s="228"/>
      <c r="FMG42" s="227"/>
      <c r="FMH42" s="228"/>
      <c r="FMI42" s="227"/>
      <c r="FMJ42" s="228"/>
      <c r="FMK42" s="227"/>
      <c r="FML42" s="228"/>
      <c r="FMM42" s="227"/>
      <c r="FMN42" s="228"/>
      <c r="FMO42" s="227"/>
      <c r="FMP42" s="228"/>
      <c r="FMQ42" s="227"/>
      <c r="FMR42" s="228"/>
      <c r="FMS42" s="227"/>
      <c r="FMT42" s="228"/>
      <c r="FMU42" s="227"/>
      <c r="FMV42" s="228"/>
      <c r="FMW42" s="227"/>
      <c r="FMX42" s="228"/>
      <c r="FMY42" s="227"/>
      <c r="FMZ42" s="228"/>
      <c r="FNA42" s="227"/>
      <c r="FNB42" s="228"/>
      <c r="FNC42" s="227"/>
      <c r="FND42" s="228"/>
      <c r="FNE42" s="227"/>
      <c r="FNF42" s="228"/>
      <c r="FNG42" s="227"/>
      <c r="FNH42" s="228"/>
      <c r="FNI42" s="227"/>
      <c r="FNJ42" s="228"/>
      <c r="FNK42" s="227"/>
      <c r="FNL42" s="228"/>
      <c r="FNM42" s="227"/>
      <c r="FNN42" s="228"/>
      <c r="FNO42" s="227"/>
      <c r="FNP42" s="228"/>
      <c r="FNQ42" s="227"/>
      <c r="FNR42" s="228"/>
      <c r="FNS42" s="227"/>
      <c r="FNT42" s="228"/>
      <c r="FNU42" s="227"/>
      <c r="FNV42" s="228"/>
      <c r="FNW42" s="227"/>
      <c r="FNX42" s="228"/>
      <c r="FNY42" s="227"/>
      <c r="FNZ42" s="228"/>
      <c r="FOA42" s="227"/>
      <c r="FOB42" s="228"/>
      <c r="FOC42" s="227"/>
      <c r="FOD42" s="228"/>
      <c r="FOE42" s="227"/>
      <c r="FOF42" s="228"/>
      <c r="FOG42" s="227"/>
      <c r="FOH42" s="228"/>
      <c r="FOI42" s="227"/>
      <c r="FOJ42" s="228"/>
      <c r="FOK42" s="227"/>
      <c r="FOL42" s="228"/>
      <c r="FOM42" s="227"/>
      <c r="FON42" s="228"/>
      <c r="FOO42" s="227"/>
      <c r="FOP42" s="228"/>
      <c r="FOQ42" s="227"/>
      <c r="FOR42" s="228"/>
      <c r="FOS42" s="227"/>
      <c r="FOT42" s="228"/>
      <c r="FOU42" s="227"/>
      <c r="FOV42" s="228"/>
      <c r="FOW42" s="227"/>
      <c r="FOX42" s="228"/>
      <c r="FOY42" s="227"/>
      <c r="FOZ42" s="228"/>
      <c r="FPA42" s="227"/>
      <c r="FPB42" s="228"/>
      <c r="FPC42" s="227"/>
      <c r="FPD42" s="228"/>
      <c r="FPE42" s="227"/>
      <c r="FPF42" s="228"/>
      <c r="FPG42" s="227"/>
      <c r="FPH42" s="228"/>
      <c r="FPI42" s="227"/>
      <c r="FPJ42" s="228"/>
      <c r="FPK42" s="227"/>
      <c r="FPL42" s="228"/>
      <c r="FPM42" s="227"/>
      <c r="FPN42" s="228"/>
      <c r="FPO42" s="227"/>
      <c r="FPP42" s="228"/>
      <c r="FPQ42" s="227"/>
      <c r="FPR42" s="228"/>
      <c r="FPS42" s="227"/>
      <c r="FPT42" s="228"/>
      <c r="FPU42" s="227"/>
      <c r="FPV42" s="228"/>
      <c r="FPW42" s="227"/>
      <c r="FPX42" s="228"/>
      <c r="FPY42" s="227"/>
      <c r="FPZ42" s="228"/>
      <c r="FQA42" s="227"/>
      <c r="FQB42" s="228"/>
      <c r="FQC42" s="227"/>
      <c r="FQD42" s="228"/>
      <c r="FQE42" s="227"/>
      <c r="FQF42" s="228"/>
      <c r="FQG42" s="227"/>
      <c r="FQH42" s="228"/>
      <c r="FQI42" s="227"/>
      <c r="FQJ42" s="228"/>
      <c r="FQK42" s="227"/>
      <c r="FQL42" s="228"/>
      <c r="FQM42" s="227"/>
      <c r="FQN42" s="228"/>
      <c r="FQO42" s="227"/>
      <c r="FQP42" s="228"/>
      <c r="FQQ42" s="227"/>
      <c r="FQR42" s="228"/>
      <c r="FQS42" s="227"/>
      <c r="FQT42" s="228"/>
      <c r="FQU42" s="227"/>
      <c r="FQV42" s="228"/>
      <c r="FQW42" s="227"/>
      <c r="FQX42" s="228"/>
      <c r="FQY42" s="227"/>
      <c r="FQZ42" s="228"/>
      <c r="FRA42" s="227"/>
      <c r="FRB42" s="228"/>
      <c r="FRC42" s="227"/>
      <c r="FRD42" s="228"/>
      <c r="FRE42" s="227"/>
      <c r="FRF42" s="228"/>
      <c r="FRG42" s="227"/>
      <c r="FRH42" s="228"/>
      <c r="FRI42" s="227"/>
      <c r="FRJ42" s="228"/>
      <c r="FRK42" s="227"/>
      <c r="FRL42" s="228"/>
      <c r="FRM42" s="227"/>
      <c r="FRN42" s="228"/>
      <c r="FRO42" s="227"/>
      <c r="FRP42" s="228"/>
      <c r="FRQ42" s="227"/>
      <c r="FRR42" s="228"/>
      <c r="FRS42" s="227"/>
      <c r="FRT42" s="228"/>
      <c r="FRU42" s="227"/>
      <c r="FRV42" s="228"/>
      <c r="FRW42" s="227"/>
      <c r="FRX42" s="228"/>
      <c r="FRY42" s="227"/>
      <c r="FRZ42" s="228"/>
      <c r="FSA42" s="227"/>
      <c r="FSB42" s="228"/>
      <c r="FSC42" s="227"/>
      <c r="FSD42" s="228"/>
      <c r="FSE42" s="227"/>
      <c r="FSF42" s="228"/>
      <c r="FSG42" s="227"/>
      <c r="FSH42" s="228"/>
      <c r="FSI42" s="227"/>
      <c r="FSJ42" s="228"/>
      <c r="FSK42" s="227"/>
      <c r="FSL42" s="228"/>
      <c r="FSM42" s="227"/>
      <c r="FSN42" s="228"/>
      <c r="FSO42" s="227"/>
      <c r="FSP42" s="228"/>
      <c r="FSQ42" s="227"/>
      <c r="FSR42" s="228"/>
      <c r="FSS42" s="227"/>
      <c r="FST42" s="228"/>
      <c r="FSU42" s="227"/>
      <c r="FSV42" s="228"/>
      <c r="FSW42" s="227"/>
      <c r="FSX42" s="228"/>
      <c r="FSY42" s="227"/>
      <c r="FSZ42" s="228"/>
      <c r="FTA42" s="227"/>
      <c r="FTB42" s="228"/>
      <c r="FTC42" s="227"/>
      <c r="FTD42" s="228"/>
      <c r="FTE42" s="227"/>
      <c r="FTF42" s="228"/>
      <c r="FTG42" s="227"/>
      <c r="FTH42" s="228"/>
      <c r="FTI42" s="227"/>
      <c r="FTJ42" s="228"/>
      <c r="FTK42" s="227"/>
      <c r="FTL42" s="228"/>
      <c r="FTM42" s="227"/>
      <c r="FTN42" s="228"/>
      <c r="FTO42" s="227"/>
      <c r="FTP42" s="228"/>
      <c r="FTQ42" s="227"/>
      <c r="FTR42" s="228"/>
      <c r="FTS42" s="227"/>
      <c r="FTT42" s="228"/>
      <c r="FTU42" s="227"/>
      <c r="FTV42" s="228"/>
      <c r="FTW42" s="227"/>
      <c r="FTX42" s="228"/>
      <c r="FTY42" s="227"/>
      <c r="FTZ42" s="228"/>
      <c r="FUA42" s="227"/>
      <c r="FUB42" s="228"/>
      <c r="FUC42" s="227"/>
      <c r="FUD42" s="228"/>
      <c r="FUE42" s="227"/>
      <c r="FUF42" s="228"/>
      <c r="FUG42" s="227"/>
      <c r="FUH42" s="228"/>
      <c r="FUI42" s="227"/>
      <c r="FUJ42" s="228"/>
      <c r="FUK42" s="227"/>
      <c r="FUL42" s="228"/>
      <c r="FUM42" s="227"/>
      <c r="FUN42" s="228"/>
      <c r="FUO42" s="227"/>
      <c r="FUP42" s="228"/>
      <c r="FUQ42" s="227"/>
      <c r="FUR42" s="228"/>
      <c r="FUS42" s="227"/>
      <c r="FUT42" s="228"/>
      <c r="FUU42" s="227"/>
      <c r="FUV42" s="228"/>
      <c r="FUW42" s="227"/>
      <c r="FUX42" s="228"/>
      <c r="FUY42" s="227"/>
      <c r="FUZ42" s="228"/>
      <c r="FVA42" s="227"/>
      <c r="FVB42" s="228"/>
      <c r="FVC42" s="227"/>
      <c r="FVD42" s="228"/>
      <c r="FVE42" s="227"/>
      <c r="FVF42" s="228"/>
      <c r="FVG42" s="227"/>
      <c r="FVH42" s="228"/>
      <c r="FVI42" s="227"/>
      <c r="FVJ42" s="228"/>
      <c r="FVK42" s="227"/>
      <c r="FVL42" s="228"/>
      <c r="FVM42" s="227"/>
      <c r="FVN42" s="228"/>
      <c r="FVO42" s="227"/>
      <c r="FVP42" s="228"/>
      <c r="FVQ42" s="227"/>
      <c r="FVR42" s="228"/>
      <c r="FVS42" s="227"/>
      <c r="FVT42" s="228"/>
      <c r="FVU42" s="227"/>
      <c r="FVV42" s="228"/>
      <c r="FVW42" s="227"/>
      <c r="FVX42" s="228"/>
      <c r="FVY42" s="227"/>
      <c r="FVZ42" s="228"/>
      <c r="FWA42" s="227"/>
      <c r="FWB42" s="228"/>
      <c r="FWC42" s="227"/>
      <c r="FWD42" s="228"/>
      <c r="FWE42" s="227"/>
      <c r="FWF42" s="228"/>
      <c r="FWG42" s="227"/>
      <c r="FWH42" s="228"/>
      <c r="FWI42" s="227"/>
      <c r="FWJ42" s="228"/>
      <c r="FWK42" s="227"/>
      <c r="FWL42" s="228"/>
      <c r="FWM42" s="227"/>
      <c r="FWN42" s="228"/>
      <c r="FWO42" s="227"/>
      <c r="FWP42" s="228"/>
      <c r="FWQ42" s="227"/>
      <c r="FWR42" s="228"/>
      <c r="FWS42" s="227"/>
      <c r="FWT42" s="228"/>
      <c r="FWU42" s="227"/>
      <c r="FWV42" s="228"/>
      <c r="FWW42" s="227"/>
      <c r="FWX42" s="228"/>
      <c r="FWY42" s="227"/>
      <c r="FWZ42" s="228"/>
      <c r="FXA42" s="227"/>
      <c r="FXB42" s="228"/>
      <c r="FXC42" s="227"/>
      <c r="FXD42" s="228"/>
      <c r="FXE42" s="227"/>
      <c r="FXF42" s="228"/>
      <c r="FXG42" s="227"/>
      <c r="FXH42" s="228"/>
      <c r="FXI42" s="227"/>
      <c r="FXJ42" s="228"/>
      <c r="FXK42" s="227"/>
      <c r="FXL42" s="228"/>
      <c r="FXM42" s="227"/>
      <c r="FXN42" s="228"/>
      <c r="FXO42" s="227"/>
      <c r="FXP42" s="228"/>
      <c r="FXQ42" s="227"/>
      <c r="FXR42" s="228"/>
      <c r="FXS42" s="227"/>
      <c r="FXT42" s="228"/>
      <c r="FXU42" s="227"/>
      <c r="FXV42" s="228"/>
      <c r="FXW42" s="227"/>
      <c r="FXX42" s="228"/>
      <c r="FXY42" s="227"/>
      <c r="FXZ42" s="228"/>
      <c r="FYA42" s="227"/>
      <c r="FYB42" s="228"/>
      <c r="FYC42" s="227"/>
      <c r="FYD42" s="228"/>
      <c r="FYE42" s="227"/>
      <c r="FYF42" s="228"/>
      <c r="FYG42" s="227"/>
      <c r="FYH42" s="228"/>
      <c r="FYI42" s="227"/>
      <c r="FYJ42" s="228"/>
      <c r="FYK42" s="227"/>
      <c r="FYL42" s="228"/>
      <c r="FYM42" s="227"/>
      <c r="FYN42" s="228"/>
      <c r="FYO42" s="227"/>
      <c r="FYP42" s="228"/>
      <c r="FYQ42" s="227"/>
      <c r="FYR42" s="228"/>
      <c r="FYS42" s="227"/>
      <c r="FYT42" s="228"/>
      <c r="FYU42" s="227"/>
      <c r="FYV42" s="228"/>
      <c r="FYW42" s="227"/>
      <c r="FYX42" s="228"/>
      <c r="FYY42" s="227"/>
      <c r="FYZ42" s="228"/>
      <c r="FZA42" s="227"/>
      <c r="FZB42" s="228"/>
      <c r="FZC42" s="227"/>
      <c r="FZD42" s="228"/>
      <c r="FZE42" s="227"/>
      <c r="FZF42" s="228"/>
      <c r="FZG42" s="227"/>
      <c r="FZH42" s="228"/>
      <c r="FZI42" s="227"/>
      <c r="FZJ42" s="228"/>
      <c r="FZK42" s="227"/>
      <c r="FZL42" s="228"/>
      <c r="FZM42" s="227"/>
      <c r="FZN42" s="228"/>
      <c r="FZO42" s="227"/>
      <c r="FZP42" s="228"/>
      <c r="FZQ42" s="227"/>
      <c r="FZR42" s="228"/>
      <c r="FZS42" s="227"/>
      <c r="FZT42" s="228"/>
      <c r="FZU42" s="227"/>
      <c r="FZV42" s="228"/>
      <c r="FZW42" s="227"/>
      <c r="FZX42" s="228"/>
      <c r="FZY42" s="227"/>
      <c r="FZZ42" s="228"/>
      <c r="GAA42" s="227"/>
      <c r="GAB42" s="228"/>
      <c r="GAC42" s="227"/>
      <c r="GAD42" s="228"/>
      <c r="GAE42" s="227"/>
      <c r="GAF42" s="228"/>
      <c r="GAG42" s="227"/>
      <c r="GAH42" s="228"/>
      <c r="GAI42" s="227"/>
      <c r="GAJ42" s="228"/>
      <c r="GAK42" s="227"/>
      <c r="GAL42" s="228"/>
      <c r="GAM42" s="227"/>
      <c r="GAN42" s="228"/>
      <c r="GAO42" s="227"/>
      <c r="GAP42" s="228"/>
      <c r="GAQ42" s="227"/>
      <c r="GAR42" s="228"/>
      <c r="GAS42" s="227"/>
      <c r="GAT42" s="228"/>
      <c r="GAU42" s="227"/>
      <c r="GAV42" s="228"/>
      <c r="GAW42" s="227"/>
      <c r="GAX42" s="228"/>
      <c r="GAY42" s="227"/>
      <c r="GAZ42" s="228"/>
      <c r="GBA42" s="227"/>
      <c r="GBB42" s="228"/>
      <c r="GBC42" s="227"/>
      <c r="GBD42" s="228"/>
      <c r="GBE42" s="227"/>
      <c r="GBF42" s="228"/>
      <c r="GBG42" s="227"/>
      <c r="GBH42" s="228"/>
      <c r="GBI42" s="227"/>
      <c r="GBJ42" s="228"/>
      <c r="GBK42" s="227"/>
      <c r="GBL42" s="228"/>
      <c r="GBM42" s="227"/>
      <c r="GBN42" s="228"/>
      <c r="GBO42" s="227"/>
      <c r="GBP42" s="228"/>
      <c r="GBQ42" s="227"/>
      <c r="GBR42" s="228"/>
      <c r="GBS42" s="227"/>
      <c r="GBT42" s="228"/>
      <c r="GBU42" s="227"/>
      <c r="GBV42" s="228"/>
      <c r="GBW42" s="227"/>
      <c r="GBX42" s="228"/>
      <c r="GBY42" s="227"/>
      <c r="GBZ42" s="228"/>
      <c r="GCA42" s="227"/>
      <c r="GCB42" s="228"/>
      <c r="GCC42" s="227"/>
      <c r="GCD42" s="228"/>
      <c r="GCE42" s="227"/>
      <c r="GCF42" s="228"/>
      <c r="GCG42" s="227"/>
      <c r="GCH42" s="228"/>
      <c r="GCI42" s="227"/>
      <c r="GCJ42" s="228"/>
      <c r="GCK42" s="227"/>
      <c r="GCL42" s="228"/>
      <c r="GCM42" s="227"/>
      <c r="GCN42" s="228"/>
      <c r="GCO42" s="227"/>
      <c r="GCP42" s="228"/>
      <c r="GCQ42" s="227"/>
      <c r="GCR42" s="228"/>
      <c r="GCS42" s="227"/>
      <c r="GCT42" s="228"/>
      <c r="GCU42" s="227"/>
      <c r="GCV42" s="228"/>
      <c r="GCW42" s="227"/>
      <c r="GCX42" s="228"/>
      <c r="GCY42" s="227"/>
      <c r="GCZ42" s="228"/>
      <c r="GDA42" s="227"/>
      <c r="GDB42" s="228"/>
      <c r="GDC42" s="227"/>
      <c r="GDD42" s="228"/>
      <c r="GDE42" s="227"/>
      <c r="GDF42" s="228"/>
      <c r="GDG42" s="227"/>
      <c r="GDH42" s="228"/>
      <c r="GDI42" s="227"/>
      <c r="GDJ42" s="228"/>
      <c r="GDK42" s="227"/>
      <c r="GDL42" s="228"/>
      <c r="GDM42" s="227"/>
      <c r="GDN42" s="228"/>
      <c r="GDO42" s="227"/>
      <c r="GDP42" s="228"/>
      <c r="GDQ42" s="227"/>
      <c r="GDR42" s="228"/>
      <c r="GDS42" s="227"/>
      <c r="GDT42" s="228"/>
      <c r="GDU42" s="227"/>
      <c r="GDV42" s="228"/>
      <c r="GDW42" s="227"/>
      <c r="GDX42" s="228"/>
      <c r="GDY42" s="227"/>
      <c r="GDZ42" s="228"/>
      <c r="GEA42" s="227"/>
      <c r="GEB42" s="228"/>
      <c r="GEC42" s="227"/>
      <c r="GED42" s="228"/>
      <c r="GEE42" s="227"/>
      <c r="GEF42" s="228"/>
      <c r="GEG42" s="227"/>
      <c r="GEH42" s="228"/>
      <c r="GEI42" s="227"/>
      <c r="GEJ42" s="228"/>
      <c r="GEK42" s="227"/>
      <c r="GEL42" s="228"/>
      <c r="GEM42" s="227"/>
      <c r="GEN42" s="228"/>
      <c r="GEO42" s="227"/>
      <c r="GEP42" s="228"/>
      <c r="GEQ42" s="227"/>
      <c r="GER42" s="228"/>
      <c r="GES42" s="227"/>
      <c r="GET42" s="228"/>
      <c r="GEU42" s="227"/>
      <c r="GEV42" s="228"/>
      <c r="GEW42" s="227"/>
      <c r="GEX42" s="228"/>
      <c r="GEY42" s="227"/>
      <c r="GEZ42" s="228"/>
      <c r="GFA42" s="227"/>
      <c r="GFB42" s="228"/>
      <c r="GFC42" s="227"/>
      <c r="GFD42" s="228"/>
      <c r="GFE42" s="227"/>
      <c r="GFF42" s="228"/>
      <c r="GFG42" s="227"/>
      <c r="GFH42" s="228"/>
      <c r="GFI42" s="227"/>
      <c r="GFJ42" s="228"/>
      <c r="GFK42" s="227"/>
      <c r="GFL42" s="228"/>
      <c r="GFM42" s="227"/>
      <c r="GFN42" s="228"/>
      <c r="GFO42" s="227"/>
      <c r="GFP42" s="228"/>
      <c r="GFQ42" s="227"/>
      <c r="GFR42" s="228"/>
      <c r="GFS42" s="227"/>
      <c r="GFT42" s="228"/>
      <c r="GFU42" s="227"/>
      <c r="GFV42" s="228"/>
      <c r="GFW42" s="227"/>
      <c r="GFX42" s="228"/>
      <c r="GFY42" s="227"/>
      <c r="GFZ42" s="228"/>
      <c r="GGA42" s="227"/>
      <c r="GGB42" s="228"/>
      <c r="GGC42" s="227"/>
      <c r="GGD42" s="228"/>
      <c r="GGE42" s="227"/>
      <c r="GGF42" s="228"/>
      <c r="GGG42" s="227"/>
      <c r="GGH42" s="228"/>
      <c r="GGI42" s="227"/>
      <c r="GGJ42" s="228"/>
      <c r="GGK42" s="227"/>
      <c r="GGL42" s="228"/>
      <c r="GGM42" s="227"/>
      <c r="GGN42" s="228"/>
      <c r="GGO42" s="227"/>
      <c r="GGP42" s="228"/>
      <c r="GGQ42" s="227"/>
      <c r="GGR42" s="228"/>
      <c r="GGS42" s="227"/>
      <c r="GGT42" s="228"/>
      <c r="GGU42" s="227"/>
      <c r="GGV42" s="228"/>
      <c r="GGW42" s="227"/>
      <c r="GGX42" s="228"/>
      <c r="GGY42" s="227"/>
      <c r="GGZ42" s="228"/>
      <c r="GHA42" s="227"/>
      <c r="GHB42" s="228"/>
      <c r="GHC42" s="227"/>
      <c r="GHD42" s="228"/>
      <c r="GHE42" s="227"/>
      <c r="GHF42" s="228"/>
      <c r="GHG42" s="227"/>
      <c r="GHH42" s="228"/>
      <c r="GHI42" s="227"/>
      <c r="GHJ42" s="228"/>
      <c r="GHK42" s="227"/>
      <c r="GHL42" s="228"/>
      <c r="GHM42" s="227"/>
      <c r="GHN42" s="228"/>
      <c r="GHO42" s="227"/>
      <c r="GHP42" s="228"/>
      <c r="GHQ42" s="227"/>
      <c r="GHR42" s="228"/>
      <c r="GHS42" s="227"/>
      <c r="GHT42" s="228"/>
      <c r="GHU42" s="227"/>
      <c r="GHV42" s="228"/>
      <c r="GHW42" s="227"/>
      <c r="GHX42" s="228"/>
      <c r="GHY42" s="227"/>
      <c r="GHZ42" s="228"/>
      <c r="GIA42" s="227"/>
      <c r="GIB42" s="228"/>
      <c r="GIC42" s="227"/>
      <c r="GID42" s="228"/>
      <c r="GIE42" s="227"/>
      <c r="GIF42" s="228"/>
      <c r="GIG42" s="227"/>
      <c r="GIH42" s="228"/>
      <c r="GII42" s="227"/>
      <c r="GIJ42" s="228"/>
      <c r="GIK42" s="227"/>
      <c r="GIL42" s="228"/>
      <c r="GIM42" s="227"/>
      <c r="GIN42" s="228"/>
      <c r="GIO42" s="227"/>
      <c r="GIP42" s="228"/>
      <c r="GIQ42" s="227"/>
      <c r="GIR42" s="228"/>
      <c r="GIS42" s="227"/>
      <c r="GIT42" s="228"/>
      <c r="GIU42" s="227"/>
      <c r="GIV42" s="228"/>
      <c r="GIW42" s="227"/>
      <c r="GIX42" s="228"/>
      <c r="GIY42" s="227"/>
      <c r="GIZ42" s="228"/>
      <c r="GJA42" s="227"/>
      <c r="GJB42" s="228"/>
      <c r="GJC42" s="227"/>
      <c r="GJD42" s="228"/>
      <c r="GJE42" s="227"/>
      <c r="GJF42" s="228"/>
      <c r="GJG42" s="227"/>
      <c r="GJH42" s="228"/>
      <c r="GJI42" s="227"/>
      <c r="GJJ42" s="228"/>
      <c r="GJK42" s="227"/>
      <c r="GJL42" s="228"/>
      <c r="GJM42" s="227"/>
      <c r="GJN42" s="228"/>
      <c r="GJO42" s="227"/>
      <c r="GJP42" s="228"/>
      <c r="GJQ42" s="227"/>
      <c r="GJR42" s="228"/>
      <c r="GJS42" s="227"/>
      <c r="GJT42" s="228"/>
      <c r="GJU42" s="227"/>
      <c r="GJV42" s="228"/>
      <c r="GJW42" s="227"/>
      <c r="GJX42" s="228"/>
      <c r="GJY42" s="227"/>
      <c r="GJZ42" s="228"/>
      <c r="GKA42" s="227"/>
      <c r="GKB42" s="228"/>
      <c r="GKC42" s="227"/>
      <c r="GKD42" s="228"/>
      <c r="GKE42" s="227"/>
      <c r="GKF42" s="228"/>
      <c r="GKG42" s="227"/>
      <c r="GKH42" s="228"/>
      <c r="GKI42" s="227"/>
      <c r="GKJ42" s="228"/>
      <c r="GKK42" s="227"/>
      <c r="GKL42" s="228"/>
      <c r="GKM42" s="227"/>
      <c r="GKN42" s="228"/>
      <c r="GKO42" s="227"/>
      <c r="GKP42" s="228"/>
      <c r="GKQ42" s="227"/>
      <c r="GKR42" s="228"/>
      <c r="GKS42" s="227"/>
      <c r="GKT42" s="228"/>
      <c r="GKU42" s="227"/>
      <c r="GKV42" s="228"/>
      <c r="GKW42" s="227"/>
      <c r="GKX42" s="228"/>
      <c r="GKY42" s="227"/>
      <c r="GKZ42" s="228"/>
      <c r="GLA42" s="227"/>
      <c r="GLB42" s="228"/>
      <c r="GLC42" s="227"/>
      <c r="GLD42" s="228"/>
      <c r="GLE42" s="227"/>
      <c r="GLF42" s="228"/>
      <c r="GLG42" s="227"/>
      <c r="GLH42" s="228"/>
      <c r="GLI42" s="227"/>
      <c r="GLJ42" s="228"/>
      <c r="GLK42" s="227"/>
      <c r="GLL42" s="228"/>
      <c r="GLM42" s="227"/>
      <c r="GLN42" s="228"/>
      <c r="GLO42" s="227"/>
      <c r="GLP42" s="228"/>
      <c r="GLQ42" s="227"/>
      <c r="GLR42" s="228"/>
      <c r="GLS42" s="227"/>
      <c r="GLT42" s="228"/>
      <c r="GLU42" s="227"/>
      <c r="GLV42" s="228"/>
      <c r="GLW42" s="227"/>
      <c r="GLX42" s="228"/>
      <c r="GLY42" s="227"/>
      <c r="GLZ42" s="228"/>
      <c r="GMA42" s="227"/>
      <c r="GMB42" s="228"/>
      <c r="GMC42" s="227"/>
      <c r="GMD42" s="228"/>
      <c r="GME42" s="227"/>
      <c r="GMF42" s="228"/>
      <c r="GMG42" s="227"/>
      <c r="GMH42" s="228"/>
      <c r="GMI42" s="227"/>
      <c r="GMJ42" s="228"/>
      <c r="GMK42" s="227"/>
      <c r="GML42" s="228"/>
      <c r="GMM42" s="227"/>
      <c r="GMN42" s="228"/>
      <c r="GMO42" s="227"/>
      <c r="GMP42" s="228"/>
      <c r="GMQ42" s="227"/>
      <c r="GMR42" s="228"/>
      <c r="GMS42" s="227"/>
      <c r="GMT42" s="228"/>
      <c r="GMU42" s="227"/>
      <c r="GMV42" s="228"/>
      <c r="GMW42" s="227"/>
      <c r="GMX42" s="228"/>
      <c r="GMY42" s="227"/>
      <c r="GMZ42" s="228"/>
      <c r="GNA42" s="227"/>
      <c r="GNB42" s="228"/>
      <c r="GNC42" s="227"/>
      <c r="GND42" s="228"/>
      <c r="GNE42" s="227"/>
      <c r="GNF42" s="228"/>
      <c r="GNG42" s="227"/>
      <c r="GNH42" s="228"/>
      <c r="GNI42" s="227"/>
      <c r="GNJ42" s="228"/>
      <c r="GNK42" s="227"/>
      <c r="GNL42" s="228"/>
      <c r="GNM42" s="227"/>
      <c r="GNN42" s="228"/>
      <c r="GNO42" s="227"/>
      <c r="GNP42" s="228"/>
      <c r="GNQ42" s="227"/>
      <c r="GNR42" s="228"/>
      <c r="GNS42" s="227"/>
      <c r="GNT42" s="228"/>
      <c r="GNU42" s="227"/>
      <c r="GNV42" s="228"/>
      <c r="GNW42" s="227"/>
      <c r="GNX42" s="228"/>
      <c r="GNY42" s="227"/>
      <c r="GNZ42" s="228"/>
      <c r="GOA42" s="227"/>
      <c r="GOB42" s="228"/>
      <c r="GOC42" s="227"/>
      <c r="GOD42" s="228"/>
      <c r="GOE42" s="227"/>
      <c r="GOF42" s="228"/>
      <c r="GOG42" s="227"/>
      <c r="GOH42" s="228"/>
      <c r="GOI42" s="227"/>
      <c r="GOJ42" s="228"/>
      <c r="GOK42" s="227"/>
      <c r="GOL42" s="228"/>
      <c r="GOM42" s="227"/>
      <c r="GON42" s="228"/>
      <c r="GOO42" s="227"/>
      <c r="GOP42" s="228"/>
      <c r="GOQ42" s="227"/>
      <c r="GOR42" s="228"/>
      <c r="GOS42" s="227"/>
      <c r="GOT42" s="228"/>
      <c r="GOU42" s="227"/>
      <c r="GOV42" s="228"/>
      <c r="GOW42" s="227"/>
      <c r="GOX42" s="228"/>
      <c r="GOY42" s="227"/>
      <c r="GOZ42" s="228"/>
      <c r="GPA42" s="227"/>
      <c r="GPB42" s="228"/>
      <c r="GPC42" s="227"/>
      <c r="GPD42" s="228"/>
      <c r="GPE42" s="227"/>
      <c r="GPF42" s="228"/>
      <c r="GPG42" s="227"/>
      <c r="GPH42" s="228"/>
      <c r="GPI42" s="227"/>
      <c r="GPJ42" s="228"/>
      <c r="GPK42" s="227"/>
      <c r="GPL42" s="228"/>
      <c r="GPM42" s="227"/>
      <c r="GPN42" s="228"/>
      <c r="GPO42" s="227"/>
      <c r="GPP42" s="228"/>
      <c r="GPQ42" s="227"/>
      <c r="GPR42" s="228"/>
      <c r="GPS42" s="227"/>
      <c r="GPT42" s="228"/>
      <c r="GPU42" s="227"/>
      <c r="GPV42" s="228"/>
      <c r="GPW42" s="227"/>
      <c r="GPX42" s="228"/>
      <c r="GPY42" s="227"/>
      <c r="GPZ42" s="228"/>
      <c r="GQA42" s="227"/>
      <c r="GQB42" s="228"/>
      <c r="GQC42" s="227"/>
      <c r="GQD42" s="228"/>
      <c r="GQE42" s="227"/>
      <c r="GQF42" s="228"/>
      <c r="GQG42" s="227"/>
      <c r="GQH42" s="228"/>
      <c r="GQI42" s="227"/>
      <c r="GQJ42" s="228"/>
      <c r="GQK42" s="227"/>
      <c r="GQL42" s="228"/>
      <c r="GQM42" s="227"/>
      <c r="GQN42" s="228"/>
      <c r="GQO42" s="227"/>
      <c r="GQP42" s="228"/>
      <c r="GQQ42" s="227"/>
      <c r="GQR42" s="228"/>
      <c r="GQS42" s="227"/>
      <c r="GQT42" s="228"/>
      <c r="GQU42" s="227"/>
      <c r="GQV42" s="228"/>
      <c r="GQW42" s="227"/>
      <c r="GQX42" s="228"/>
      <c r="GQY42" s="227"/>
      <c r="GQZ42" s="228"/>
      <c r="GRA42" s="227"/>
      <c r="GRB42" s="228"/>
      <c r="GRC42" s="227"/>
      <c r="GRD42" s="228"/>
      <c r="GRE42" s="227"/>
      <c r="GRF42" s="228"/>
      <c r="GRG42" s="227"/>
      <c r="GRH42" s="228"/>
      <c r="GRI42" s="227"/>
      <c r="GRJ42" s="228"/>
      <c r="GRK42" s="227"/>
      <c r="GRL42" s="228"/>
      <c r="GRM42" s="227"/>
      <c r="GRN42" s="228"/>
      <c r="GRO42" s="227"/>
      <c r="GRP42" s="228"/>
      <c r="GRQ42" s="227"/>
      <c r="GRR42" s="228"/>
      <c r="GRS42" s="227"/>
      <c r="GRT42" s="228"/>
      <c r="GRU42" s="227"/>
      <c r="GRV42" s="228"/>
      <c r="GRW42" s="227"/>
      <c r="GRX42" s="228"/>
      <c r="GRY42" s="227"/>
      <c r="GRZ42" s="228"/>
      <c r="GSA42" s="227"/>
      <c r="GSB42" s="228"/>
      <c r="GSC42" s="227"/>
      <c r="GSD42" s="228"/>
      <c r="GSE42" s="227"/>
      <c r="GSF42" s="228"/>
      <c r="GSG42" s="227"/>
      <c r="GSH42" s="228"/>
      <c r="GSI42" s="227"/>
      <c r="GSJ42" s="228"/>
      <c r="GSK42" s="227"/>
      <c r="GSL42" s="228"/>
      <c r="GSM42" s="227"/>
      <c r="GSN42" s="228"/>
      <c r="GSO42" s="227"/>
      <c r="GSP42" s="228"/>
      <c r="GSQ42" s="227"/>
      <c r="GSR42" s="228"/>
      <c r="GSS42" s="227"/>
      <c r="GST42" s="228"/>
      <c r="GSU42" s="227"/>
      <c r="GSV42" s="228"/>
      <c r="GSW42" s="227"/>
      <c r="GSX42" s="228"/>
      <c r="GSY42" s="227"/>
      <c r="GSZ42" s="228"/>
      <c r="GTA42" s="227"/>
      <c r="GTB42" s="228"/>
      <c r="GTC42" s="227"/>
      <c r="GTD42" s="228"/>
      <c r="GTE42" s="227"/>
      <c r="GTF42" s="228"/>
      <c r="GTG42" s="227"/>
      <c r="GTH42" s="228"/>
      <c r="GTI42" s="227"/>
      <c r="GTJ42" s="228"/>
      <c r="GTK42" s="227"/>
      <c r="GTL42" s="228"/>
      <c r="GTM42" s="227"/>
      <c r="GTN42" s="228"/>
      <c r="GTO42" s="227"/>
      <c r="GTP42" s="228"/>
      <c r="GTQ42" s="227"/>
      <c r="GTR42" s="228"/>
      <c r="GTS42" s="227"/>
      <c r="GTT42" s="228"/>
      <c r="GTU42" s="227"/>
      <c r="GTV42" s="228"/>
      <c r="GTW42" s="227"/>
      <c r="GTX42" s="228"/>
      <c r="GTY42" s="227"/>
      <c r="GTZ42" s="228"/>
      <c r="GUA42" s="227"/>
      <c r="GUB42" s="228"/>
      <c r="GUC42" s="227"/>
      <c r="GUD42" s="228"/>
      <c r="GUE42" s="227"/>
      <c r="GUF42" s="228"/>
      <c r="GUG42" s="227"/>
      <c r="GUH42" s="228"/>
      <c r="GUI42" s="227"/>
      <c r="GUJ42" s="228"/>
      <c r="GUK42" s="227"/>
      <c r="GUL42" s="228"/>
      <c r="GUM42" s="227"/>
      <c r="GUN42" s="228"/>
      <c r="GUO42" s="227"/>
      <c r="GUP42" s="228"/>
      <c r="GUQ42" s="227"/>
      <c r="GUR42" s="228"/>
      <c r="GUS42" s="227"/>
      <c r="GUT42" s="228"/>
      <c r="GUU42" s="227"/>
      <c r="GUV42" s="228"/>
      <c r="GUW42" s="227"/>
      <c r="GUX42" s="228"/>
      <c r="GUY42" s="227"/>
      <c r="GUZ42" s="228"/>
      <c r="GVA42" s="227"/>
      <c r="GVB42" s="228"/>
      <c r="GVC42" s="227"/>
      <c r="GVD42" s="228"/>
      <c r="GVE42" s="227"/>
      <c r="GVF42" s="228"/>
      <c r="GVG42" s="227"/>
      <c r="GVH42" s="228"/>
      <c r="GVI42" s="227"/>
      <c r="GVJ42" s="228"/>
      <c r="GVK42" s="227"/>
      <c r="GVL42" s="228"/>
      <c r="GVM42" s="227"/>
      <c r="GVN42" s="228"/>
      <c r="GVO42" s="227"/>
      <c r="GVP42" s="228"/>
      <c r="GVQ42" s="227"/>
      <c r="GVR42" s="228"/>
      <c r="GVS42" s="227"/>
      <c r="GVT42" s="228"/>
      <c r="GVU42" s="227"/>
      <c r="GVV42" s="228"/>
      <c r="GVW42" s="227"/>
      <c r="GVX42" s="228"/>
      <c r="GVY42" s="227"/>
      <c r="GVZ42" s="228"/>
      <c r="GWA42" s="227"/>
      <c r="GWB42" s="228"/>
      <c r="GWC42" s="227"/>
      <c r="GWD42" s="228"/>
      <c r="GWE42" s="227"/>
      <c r="GWF42" s="228"/>
      <c r="GWG42" s="227"/>
      <c r="GWH42" s="228"/>
      <c r="GWI42" s="227"/>
      <c r="GWJ42" s="228"/>
      <c r="GWK42" s="227"/>
      <c r="GWL42" s="228"/>
      <c r="GWM42" s="227"/>
      <c r="GWN42" s="228"/>
      <c r="GWO42" s="227"/>
      <c r="GWP42" s="228"/>
      <c r="GWQ42" s="227"/>
      <c r="GWR42" s="228"/>
      <c r="GWS42" s="227"/>
      <c r="GWT42" s="228"/>
      <c r="GWU42" s="227"/>
      <c r="GWV42" s="228"/>
      <c r="GWW42" s="227"/>
      <c r="GWX42" s="228"/>
      <c r="GWY42" s="227"/>
      <c r="GWZ42" s="228"/>
      <c r="GXA42" s="227"/>
      <c r="GXB42" s="228"/>
      <c r="GXC42" s="227"/>
      <c r="GXD42" s="228"/>
      <c r="GXE42" s="227"/>
      <c r="GXF42" s="228"/>
      <c r="GXG42" s="227"/>
      <c r="GXH42" s="228"/>
      <c r="GXI42" s="227"/>
      <c r="GXJ42" s="228"/>
      <c r="GXK42" s="227"/>
      <c r="GXL42" s="228"/>
      <c r="GXM42" s="227"/>
      <c r="GXN42" s="228"/>
      <c r="GXO42" s="227"/>
      <c r="GXP42" s="228"/>
      <c r="GXQ42" s="227"/>
      <c r="GXR42" s="228"/>
      <c r="GXS42" s="227"/>
      <c r="GXT42" s="228"/>
      <c r="GXU42" s="227"/>
      <c r="GXV42" s="228"/>
      <c r="GXW42" s="227"/>
      <c r="GXX42" s="228"/>
      <c r="GXY42" s="227"/>
      <c r="GXZ42" s="228"/>
      <c r="GYA42" s="227"/>
      <c r="GYB42" s="228"/>
      <c r="GYC42" s="227"/>
      <c r="GYD42" s="228"/>
      <c r="GYE42" s="227"/>
      <c r="GYF42" s="228"/>
      <c r="GYG42" s="227"/>
      <c r="GYH42" s="228"/>
      <c r="GYI42" s="227"/>
      <c r="GYJ42" s="228"/>
      <c r="GYK42" s="227"/>
      <c r="GYL42" s="228"/>
      <c r="GYM42" s="227"/>
      <c r="GYN42" s="228"/>
      <c r="GYO42" s="227"/>
      <c r="GYP42" s="228"/>
      <c r="GYQ42" s="227"/>
      <c r="GYR42" s="228"/>
      <c r="GYS42" s="227"/>
      <c r="GYT42" s="228"/>
      <c r="GYU42" s="227"/>
      <c r="GYV42" s="228"/>
      <c r="GYW42" s="227"/>
      <c r="GYX42" s="228"/>
      <c r="GYY42" s="227"/>
      <c r="GYZ42" s="228"/>
      <c r="GZA42" s="227"/>
      <c r="GZB42" s="228"/>
      <c r="GZC42" s="227"/>
      <c r="GZD42" s="228"/>
      <c r="GZE42" s="227"/>
      <c r="GZF42" s="228"/>
      <c r="GZG42" s="227"/>
      <c r="GZH42" s="228"/>
      <c r="GZI42" s="227"/>
      <c r="GZJ42" s="228"/>
      <c r="GZK42" s="227"/>
      <c r="GZL42" s="228"/>
      <c r="GZM42" s="227"/>
      <c r="GZN42" s="228"/>
      <c r="GZO42" s="227"/>
      <c r="GZP42" s="228"/>
      <c r="GZQ42" s="227"/>
      <c r="GZR42" s="228"/>
      <c r="GZS42" s="227"/>
      <c r="GZT42" s="228"/>
      <c r="GZU42" s="227"/>
      <c r="GZV42" s="228"/>
      <c r="GZW42" s="227"/>
      <c r="GZX42" s="228"/>
      <c r="GZY42" s="227"/>
      <c r="GZZ42" s="228"/>
      <c r="HAA42" s="227"/>
      <c r="HAB42" s="228"/>
      <c r="HAC42" s="227"/>
      <c r="HAD42" s="228"/>
      <c r="HAE42" s="227"/>
      <c r="HAF42" s="228"/>
      <c r="HAG42" s="227"/>
      <c r="HAH42" s="228"/>
      <c r="HAI42" s="227"/>
      <c r="HAJ42" s="228"/>
      <c r="HAK42" s="227"/>
      <c r="HAL42" s="228"/>
      <c r="HAM42" s="227"/>
      <c r="HAN42" s="228"/>
      <c r="HAO42" s="227"/>
      <c r="HAP42" s="228"/>
      <c r="HAQ42" s="227"/>
      <c r="HAR42" s="228"/>
      <c r="HAS42" s="227"/>
      <c r="HAT42" s="228"/>
      <c r="HAU42" s="227"/>
      <c r="HAV42" s="228"/>
      <c r="HAW42" s="227"/>
      <c r="HAX42" s="228"/>
      <c r="HAY42" s="227"/>
      <c r="HAZ42" s="228"/>
      <c r="HBA42" s="227"/>
      <c r="HBB42" s="228"/>
      <c r="HBC42" s="227"/>
      <c r="HBD42" s="228"/>
      <c r="HBE42" s="227"/>
      <c r="HBF42" s="228"/>
      <c r="HBG42" s="227"/>
      <c r="HBH42" s="228"/>
      <c r="HBI42" s="227"/>
      <c r="HBJ42" s="228"/>
      <c r="HBK42" s="227"/>
      <c r="HBL42" s="228"/>
      <c r="HBM42" s="227"/>
      <c r="HBN42" s="228"/>
      <c r="HBO42" s="227"/>
      <c r="HBP42" s="228"/>
      <c r="HBQ42" s="227"/>
      <c r="HBR42" s="228"/>
      <c r="HBS42" s="227"/>
      <c r="HBT42" s="228"/>
      <c r="HBU42" s="227"/>
      <c r="HBV42" s="228"/>
      <c r="HBW42" s="227"/>
      <c r="HBX42" s="228"/>
      <c r="HBY42" s="227"/>
      <c r="HBZ42" s="228"/>
      <c r="HCA42" s="227"/>
      <c r="HCB42" s="228"/>
      <c r="HCC42" s="227"/>
      <c r="HCD42" s="228"/>
      <c r="HCE42" s="227"/>
      <c r="HCF42" s="228"/>
      <c r="HCG42" s="227"/>
      <c r="HCH42" s="228"/>
      <c r="HCI42" s="227"/>
      <c r="HCJ42" s="228"/>
      <c r="HCK42" s="227"/>
      <c r="HCL42" s="228"/>
      <c r="HCM42" s="227"/>
      <c r="HCN42" s="228"/>
      <c r="HCO42" s="227"/>
      <c r="HCP42" s="228"/>
      <c r="HCQ42" s="227"/>
      <c r="HCR42" s="228"/>
      <c r="HCS42" s="227"/>
      <c r="HCT42" s="228"/>
      <c r="HCU42" s="227"/>
      <c r="HCV42" s="228"/>
      <c r="HCW42" s="227"/>
      <c r="HCX42" s="228"/>
      <c r="HCY42" s="227"/>
      <c r="HCZ42" s="228"/>
      <c r="HDA42" s="227"/>
      <c r="HDB42" s="228"/>
      <c r="HDC42" s="227"/>
      <c r="HDD42" s="228"/>
      <c r="HDE42" s="227"/>
      <c r="HDF42" s="228"/>
      <c r="HDG42" s="227"/>
      <c r="HDH42" s="228"/>
      <c r="HDI42" s="227"/>
      <c r="HDJ42" s="228"/>
      <c r="HDK42" s="227"/>
      <c r="HDL42" s="228"/>
      <c r="HDM42" s="227"/>
      <c r="HDN42" s="228"/>
      <c r="HDO42" s="227"/>
      <c r="HDP42" s="228"/>
      <c r="HDQ42" s="227"/>
      <c r="HDR42" s="228"/>
      <c r="HDS42" s="227"/>
      <c r="HDT42" s="228"/>
      <c r="HDU42" s="227"/>
      <c r="HDV42" s="228"/>
      <c r="HDW42" s="227"/>
      <c r="HDX42" s="228"/>
      <c r="HDY42" s="227"/>
      <c r="HDZ42" s="228"/>
      <c r="HEA42" s="227"/>
      <c r="HEB42" s="228"/>
      <c r="HEC42" s="227"/>
      <c r="HED42" s="228"/>
      <c r="HEE42" s="227"/>
      <c r="HEF42" s="228"/>
      <c r="HEG42" s="227"/>
      <c r="HEH42" s="228"/>
      <c r="HEI42" s="227"/>
      <c r="HEJ42" s="228"/>
      <c r="HEK42" s="227"/>
      <c r="HEL42" s="228"/>
      <c r="HEM42" s="227"/>
      <c r="HEN42" s="228"/>
      <c r="HEO42" s="227"/>
      <c r="HEP42" s="228"/>
      <c r="HEQ42" s="227"/>
      <c r="HER42" s="228"/>
      <c r="HES42" s="227"/>
      <c r="HET42" s="228"/>
      <c r="HEU42" s="227"/>
      <c r="HEV42" s="228"/>
      <c r="HEW42" s="227"/>
      <c r="HEX42" s="228"/>
      <c r="HEY42" s="227"/>
      <c r="HEZ42" s="228"/>
      <c r="HFA42" s="227"/>
      <c r="HFB42" s="228"/>
      <c r="HFC42" s="227"/>
      <c r="HFD42" s="228"/>
      <c r="HFE42" s="227"/>
      <c r="HFF42" s="228"/>
      <c r="HFG42" s="227"/>
      <c r="HFH42" s="228"/>
      <c r="HFI42" s="227"/>
      <c r="HFJ42" s="228"/>
      <c r="HFK42" s="227"/>
      <c r="HFL42" s="228"/>
      <c r="HFM42" s="227"/>
      <c r="HFN42" s="228"/>
      <c r="HFO42" s="227"/>
      <c r="HFP42" s="228"/>
      <c r="HFQ42" s="227"/>
      <c r="HFR42" s="228"/>
      <c r="HFS42" s="227"/>
      <c r="HFT42" s="228"/>
      <c r="HFU42" s="227"/>
      <c r="HFV42" s="228"/>
      <c r="HFW42" s="227"/>
      <c r="HFX42" s="228"/>
      <c r="HFY42" s="227"/>
      <c r="HFZ42" s="228"/>
      <c r="HGA42" s="227"/>
      <c r="HGB42" s="228"/>
      <c r="HGC42" s="227"/>
      <c r="HGD42" s="228"/>
      <c r="HGE42" s="227"/>
      <c r="HGF42" s="228"/>
      <c r="HGG42" s="227"/>
      <c r="HGH42" s="228"/>
      <c r="HGI42" s="227"/>
      <c r="HGJ42" s="228"/>
      <c r="HGK42" s="227"/>
      <c r="HGL42" s="228"/>
      <c r="HGM42" s="227"/>
      <c r="HGN42" s="228"/>
      <c r="HGO42" s="227"/>
      <c r="HGP42" s="228"/>
      <c r="HGQ42" s="227"/>
      <c r="HGR42" s="228"/>
      <c r="HGS42" s="227"/>
      <c r="HGT42" s="228"/>
      <c r="HGU42" s="227"/>
      <c r="HGV42" s="228"/>
      <c r="HGW42" s="227"/>
      <c r="HGX42" s="228"/>
      <c r="HGY42" s="227"/>
      <c r="HGZ42" s="228"/>
      <c r="HHA42" s="227"/>
      <c r="HHB42" s="228"/>
      <c r="HHC42" s="227"/>
      <c r="HHD42" s="228"/>
      <c r="HHE42" s="227"/>
      <c r="HHF42" s="228"/>
      <c r="HHG42" s="227"/>
      <c r="HHH42" s="228"/>
      <c r="HHI42" s="227"/>
      <c r="HHJ42" s="228"/>
      <c r="HHK42" s="227"/>
      <c r="HHL42" s="228"/>
      <c r="HHM42" s="227"/>
      <c r="HHN42" s="228"/>
      <c r="HHO42" s="227"/>
      <c r="HHP42" s="228"/>
      <c r="HHQ42" s="227"/>
      <c r="HHR42" s="228"/>
      <c r="HHS42" s="227"/>
      <c r="HHT42" s="228"/>
      <c r="HHU42" s="227"/>
      <c r="HHV42" s="228"/>
      <c r="HHW42" s="227"/>
      <c r="HHX42" s="228"/>
      <c r="HHY42" s="227"/>
      <c r="HHZ42" s="228"/>
      <c r="HIA42" s="227"/>
      <c r="HIB42" s="228"/>
      <c r="HIC42" s="227"/>
      <c r="HID42" s="228"/>
      <c r="HIE42" s="227"/>
      <c r="HIF42" s="228"/>
      <c r="HIG42" s="227"/>
      <c r="HIH42" s="228"/>
      <c r="HII42" s="227"/>
      <c r="HIJ42" s="228"/>
      <c r="HIK42" s="227"/>
      <c r="HIL42" s="228"/>
      <c r="HIM42" s="227"/>
      <c r="HIN42" s="228"/>
      <c r="HIO42" s="227"/>
      <c r="HIP42" s="228"/>
      <c r="HIQ42" s="227"/>
      <c r="HIR42" s="228"/>
      <c r="HIS42" s="227"/>
      <c r="HIT42" s="228"/>
      <c r="HIU42" s="227"/>
      <c r="HIV42" s="228"/>
      <c r="HIW42" s="227"/>
      <c r="HIX42" s="228"/>
      <c r="HIY42" s="227"/>
      <c r="HIZ42" s="228"/>
      <c r="HJA42" s="227"/>
      <c r="HJB42" s="228"/>
      <c r="HJC42" s="227"/>
      <c r="HJD42" s="228"/>
      <c r="HJE42" s="227"/>
      <c r="HJF42" s="228"/>
      <c r="HJG42" s="227"/>
      <c r="HJH42" s="228"/>
      <c r="HJI42" s="227"/>
      <c r="HJJ42" s="228"/>
      <c r="HJK42" s="227"/>
      <c r="HJL42" s="228"/>
      <c r="HJM42" s="227"/>
      <c r="HJN42" s="228"/>
      <c r="HJO42" s="227"/>
      <c r="HJP42" s="228"/>
      <c r="HJQ42" s="227"/>
      <c r="HJR42" s="228"/>
      <c r="HJS42" s="227"/>
      <c r="HJT42" s="228"/>
      <c r="HJU42" s="227"/>
      <c r="HJV42" s="228"/>
      <c r="HJW42" s="227"/>
      <c r="HJX42" s="228"/>
      <c r="HJY42" s="227"/>
      <c r="HJZ42" s="228"/>
      <c r="HKA42" s="227"/>
      <c r="HKB42" s="228"/>
      <c r="HKC42" s="227"/>
      <c r="HKD42" s="228"/>
      <c r="HKE42" s="227"/>
      <c r="HKF42" s="228"/>
      <c r="HKG42" s="227"/>
      <c r="HKH42" s="228"/>
      <c r="HKI42" s="227"/>
      <c r="HKJ42" s="228"/>
      <c r="HKK42" s="227"/>
      <c r="HKL42" s="228"/>
      <c r="HKM42" s="227"/>
      <c r="HKN42" s="228"/>
      <c r="HKO42" s="227"/>
      <c r="HKP42" s="228"/>
      <c r="HKQ42" s="227"/>
      <c r="HKR42" s="228"/>
      <c r="HKS42" s="227"/>
      <c r="HKT42" s="228"/>
      <c r="HKU42" s="227"/>
      <c r="HKV42" s="228"/>
      <c r="HKW42" s="227"/>
      <c r="HKX42" s="228"/>
      <c r="HKY42" s="227"/>
      <c r="HKZ42" s="228"/>
      <c r="HLA42" s="227"/>
      <c r="HLB42" s="228"/>
      <c r="HLC42" s="227"/>
      <c r="HLD42" s="228"/>
      <c r="HLE42" s="227"/>
      <c r="HLF42" s="228"/>
      <c r="HLG42" s="227"/>
      <c r="HLH42" s="228"/>
      <c r="HLI42" s="227"/>
      <c r="HLJ42" s="228"/>
      <c r="HLK42" s="227"/>
      <c r="HLL42" s="228"/>
      <c r="HLM42" s="227"/>
      <c r="HLN42" s="228"/>
      <c r="HLO42" s="227"/>
      <c r="HLP42" s="228"/>
      <c r="HLQ42" s="227"/>
      <c r="HLR42" s="228"/>
      <c r="HLS42" s="227"/>
      <c r="HLT42" s="228"/>
      <c r="HLU42" s="227"/>
      <c r="HLV42" s="228"/>
      <c r="HLW42" s="227"/>
      <c r="HLX42" s="228"/>
      <c r="HLY42" s="227"/>
      <c r="HLZ42" s="228"/>
      <c r="HMA42" s="227"/>
      <c r="HMB42" s="228"/>
      <c r="HMC42" s="227"/>
      <c r="HMD42" s="228"/>
      <c r="HME42" s="227"/>
      <c r="HMF42" s="228"/>
      <c r="HMG42" s="227"/>
      <c r="HMH42" s="228"/>
      <c r="HMI42" s="227"/>
      <c r="HMJ42" s="228"/>
      <c r="HMK42" s="227"/>
      <c r="HML42" s="228"/>
      <c r="HMM42" s="227"/>
      <c r="HMN42" s="228"/>
      <c r="HMO42" s="227"/>
      <c r="HMP42" s="228"/>
      <c r="HMQ42" s="227"/>
      <c r="HMR42" s="228"/>
      <c r="HMS42" s="227"/>
      <c r="HMT42" s="228"/>
      <c r="HMU42" s="227"/>
      <c r="HMV42" s="228"/>
      <c r="HMW42" s="227"/>
      <c r="HMX42" s="228"/>
      <c r="HMY42" s="227"/>
      <c r="HMZ42" s="228"/>
      <c r="HNA42" s="227"/>
      <c r="HNB42" s="228"/>
      <c r="HNC42" s="227"/>
      <c r="HND42" s="228"/>
      <c r="HNE42" s="227"/>
      <c r="HNF42" s="228"/>
      <c r="HNG42" s="227"/>
      <c r="HNH42" s="228"/>
      <c r="HNI42" s="227"/>
      <c r="HNJ42" s="228"/>
      <c r="HNK42" s="227"/>
      <c r="HNL42" s="228"/>
      <c r="HNM42" s="227"/>
      <c r="HNN42" s="228"/>
      <c r="HNO42" s="227"/>
      <c r="HNP42" s="228"/>
      <c r="HNQ42" s="227"/>
      <c r="HNR42" s="228"/>
      <c r="HNS42" s="227"/>
      <c r="HNT42" s="228"/>
      <c r="HNU42" s="227"/>
      <c r="HNV42" s="228"/>
      <c r="HNW42" s="227"/>
      <c r="HNX42" s="228"/>
      <c r="HNY42" s="227"/>
      <c r="HNZ42" s="228"/>
      <c r="HOA42" s="227"/>
      <c r="HOB42" s="228"/>
      <c r="HOC42" s="227"/>
      <c r="HOD42" s="228"/>
      <c r="HOE42" s="227"/>
      <c r="HOF42" s="228"/>
      <c r="HOG42" s="227"/>
      <c r="HOH42" s="228"/>
      <c r="HOI42" s="227"/>
      <c r="HOJ42" s="228"/>
      <c r="HOK42" s="227"/>
      <c r="HOL42" s="228"/>
      <c r="HOM42" s="227"/>
      <c r="HON42" s="228"/>
      <c r="HOO42" s="227"/>
      <c r="HOP42" s="228"/>
      <c r="HOQ42" s="227"/>
      <c r="HOR42" s="228"/>
      <c r="HOS42" s="227"/>
      <c r="HOT42" s="228"/>
      <c r="HOU42" s="227"/>
      <c r="HOV42" s="228"/>
      <c r="HOW42" s="227"/>
      <c r="HOX42" s="228"/>
      <c r="HOY42" s="227"/>
      <c r="HOZ42" s="228"/>
      <c r="HPA42" s="227"/>
      <c r="HPB42" s="228"/>
      <c r="HPC42" s="227"/>
      <c r="HPD42" s="228"/>
      <c r="HPE42" s="227"/>
      <c r="HPF42" s="228"/>
      <c r="HPG42" s="227"/>
      <c r="HPH42" s="228"/>
      <c r="HPI42" s="227"/>
      <c r="HPJ42" s="228"/>
      <c r="HPK42" s="227"/>
      <c r="HPL42" s="228"/>
      <c r="HPM42" s="227"/>
      <c r="HPN42" s="228"/>
      <c r="HPO42" s="227"/>
      <c r="HPP42" s="228"/>
      <c r="HPQ42" s="227"/>
      <c r="HPR42" s="228"/>
      <c r="HPS42" s="227"/>
      <c r="HPT42" s="228"/>
      <c r="HPU42" s="227"/>
      <c r="HPV42" s="228"/>
      <c r="HPW42" s="227"/>
      <c r="HPX42" s="228"/>
      <c r="HPY42" s="227"/>
      <c r="HPZ42" s="228"/>
      <c r="HQA42" s="227"/>
      <c r="HQB42" s="228"/>
      <c r="HQC42" s="227"/>
      <c r="HQD42" s="228"/>
      <c r="HQE42" s="227"/>
      <c r="HQF42" s="228"/>
      <c r="HQG42" s="227"/>
      <c r="HQH42" s="228"/>
      <c r="HQI42" s="227"/>
      <c r="HQJ42" s="228"/>
      <c r="HQK42" s="227"/>
      <c r="HQL42" s="228"/>
      <c r="HQM42" s="227"/>
      <c r="HQN42" s="228"/>
      <c r="HQO42" s="227"/>
      <c r="HQP42" s="228"/>
      <c r="HQQ42" s="227"/>
      <c r="HQR42" s="228"/>
      <c r="HQS42" s="227"/>
      <c r="HQT42" s="228"/>
      <c r="HQU42" s="227"/>
      <c r="HQV42" s="228"/>
      <c r="HQW42" s="227"/>
      <c r="HQX42" s="228"/>
      <c r="HQY42" s="227"/>
      <c r="HQZ42" s="228"/>
      <c r="HRA42" s="227"/>
      <c r="HRB42" s="228"/>
      <c r="HRC42" s="227"/>
      <c r="HRD42" s="228"/>
      <c r="HRE42" s="227"/>
      <c r="HRF42" s="228"/>
      <c r="HRG42" s="227"/>
      <c r="HRH42" s="228"/>
      <c r="HRI42" s="227"/>
      <c r="HRJ42" s="228"/>
      <c r="HRK42" s="227"/>
      <c r="HRL42" s="228"/>
      <c r="HRM42" s="227"/>
      <c r="HRN42" s="228"/>
      <c r="HRO42" s="227"/>
      <c r="HRP42" s="228"/>
      <c r="HRQ42" s="227"/>
      <c r="HRR42" s="228"/>
      <c r="HRS42" s="227"/>
      <c r="HRT42" s="228"/>
      <c r="HRU42" s="227"/>
      <c r="HRV42" s="228"/>
      <c r="HRW42" s="227"/>
      <c r="HRX42" s="228"/>
      <c r="HRY42" s="227"/>
      <c r="HRZ42" s="228"/>
      <c r="HSA42" s="227"/>
      <c r="HSB42" s="228"/>
      <c r="HSC42" s="227"/>
      <c r="HSD42" s="228"/>
      <c r="HSE42" s="227"/>
      <c r="HSF42" s="228"/>
      <c r="HSG42" s="227"/>
      <c r="HSH42" s="228"/>
      <c r="HSI42" s="227"/>
      <c r="HSJ42" s="228"/>
      <c r="HSK42" s="227"/>
      <c r="HSL42" s="228"/>
      <c r="HSM42" s="227"/>
      <c r="HSN42" s="228"/>
      <c r="HSO42" s="227"/>
      <c r="HSP42" s="228"/>
      <c r="HSQ42" s="227"/>
      <c r="HSR42" s="228"/>
      <c r="HSS42" s="227"/>
      <c r="HST42" s="228"/>
      <c r="HSU42" s="227"/>
      <c r="HSV42" s="228"/>
      <c r="HSW42" s="227"/>
      <c r="HSX42" s="228"/>
      <c r="HSY42" s="227"/>
      <c r="HSZ42" s="228"/>
      <c r="HTA42" s="227"/>
      <c r="HTB42" s="228"/>
      <c r="HTC42" s="227"/>
      <c r="HTD42" s="228"/>
      <c r="HTE42" s="227"/>
      <c r="HTF42" s="228"/>
      <c r="HTG42" s="227"/>
      <c r="HTH42" s="228"/>
      <c r="HTI42" s="227"/>
      <c r="HTJ42" s="228"/>
      <c r="HTK42" s="227"/>
      <c r="HTL42" s="228"/>
      <c r="HTM42" s="227"/>
      <c r="HTN42" s="228"/>
      <c r="HTO42" s="227"/>
      <c r="HTP42" s="228"/>
      <c r="HTQ42" s="227"/>
      <c r="HTR42" s="228"/>
      <c r="HTS42" s="227"/>
      <c r="HTT42" s="228"/>
      <c r="HTU42" s="227"/>
      <c r="HTV42" s="228"/>
      <c r="HTW42" s="227"/>
      <c r="HTX42" s="228"/>
      <c r="HTY42" s="227"/>
      <c r="HTZ42" s="228"/>
      <c r="HUA42" s="227"/>
      <c r="HUB42" s="228"/>
      <c r="HUC42" s="227"/>
      <c r="HUD42" s="228"/>
      <c r="HUE42" s="227"/>
      <c r="HUF42" s="228"/>
      <c r="HUG42" s="227"/>
      <c r="HUH42" s="228"/>
      <c r="HUI42" s="227"/>
      <c r="HUJ42" s="228"/>
      <c r="HUK42" s="227"/>
      <c r="HUL42" s="228"/>
      <c r="HUM42" s="227"/>
      <c r="HUN42" s="228"/>
      <c r="HUO42" s="227"/>
      <c r="HUP42" s="228"/>
      <c r="HUQ42" s="227"/>
      <c r="HUR42" s="228"/>
      <c r="HUS42" s="227"/>
      <c r="HUT42" s="228"/>
      <c r="HUU42" s="227"/>
      <c r="HUV42" s="228"/>
      <c r="HUW42" s="227"/>
      <c r="HUX42" s="228"/>
      <c r="HUY42" s="227"/>
      <c r="HUZ42" s="228"/>
      <c r="HVA42" s="227"/>
      <c r="HVB42" s="228"/>
      <c r="HVC42" s="227"/>
      <c r="HVD42" s="228"/>
      <c r="HVE42" s="227"/>
      <c r="HVF42" s="228"/>
      <c r="HVG42" s="227"/>
      <c r="HVH42" s="228"/>
      <c r="HVI42" s="227"/>
      <c r="HVJ42" s="228"/>
      <c r="HVK42" s="227"/>
      <c r="HVL42" s="228"/>
      <c r="HVM42" s="227"/>
      <c r="HVN42" s="228"/>
      <c r="HVO42" s="227"/>
      <c r="HVP42" s="228"/>
      <c r="HVQ42" s="227"/>
      <c r="HVR42" s="228"/>
      <c r="HVS42" s="227"/>
      <c r="HVT42" s="228"/>
      <c r="HVU42" s="227"/>
      <c r="HVV42" s="228"/>
      <c r="HVW42" s="227"/>
      <c r="HVX42" s="228"/>
      <c r="HVY42" s="227"/>
      <c r="HVZ42" s="228"/>
      <c r="HWA42" s="227"/>
      <c r="HWB42" s="228"/>
      <c r="HWC42" s="227"/>
      <c r="HWD42" s="228"/>
      <c r="HWE42" s="227"/>
      <c r="HWF42" s="228"/>
      <c r="HWG42" s="227"/>
      <c r="HWH42" s="228"/>
      <c r="HWI42" s="227"/>
      <c r="HWJ42" s="228"/>
      <c r="HWK42" s="227"/>
      <c r="HWL42" s="228"/>
      <c r="HWM42" s="227"/>
      <c r="HWN42" s="228"/>
      <c r="HWO42" s="227"/>
      <c r="HWP42" s="228"/>
      <c r="HWQ42" s="227"/>
      <c r="HWR42" s="228"/>
      <c r="HWS42" s="227"/>
      <c r="HWT42" s="228"/>
      <c r="HWU42" s="227"/>
      <c r="HWV42" s="228"/>
      <c r="HWW42" s="227"/>
      <c r="HWX42" s="228"/>
      <c r="HWY42" s="227"/>
      <c r="HWZ42" s="228"/>
      <c r="HXA42" s="227"/>
      <c r="HXB42" s="228"/>
      <c r="HXC42" s="227"/>
      <c r="HXD42" s="228"/>
      <c r="HXE42" s="227"/>
      <c r="HXF42" s="228"/>
      <c r="HXG42" s="227"/>
      <c r="HXH42" s="228"/>
      <c r="HXI42" s="227"/>
      <c r="HXJ42" s="228"/>
      <c r="HXK42" s="227"/>
      <c r="HXL42" s="228"/>
      <c r="HXM42" s="227"/>
      <c r="HXN42" s="228"/>
      <c r="HXO42" s="227"/>
      <c r="HXP42" s="228"/>
      <c r="HXQ42" s="227"/>
      <c r="HXR42" s="228"/>
      <c r="HXS42" s="227"/>
      <c r="HXT42" s="228"/>
      <c r="HXU42" s="227"/>
      <c r="HXV42" s="228"/>
      <c r="HXW42" s="227"/>
      <c r="HXX42" s="228"/>
      <c r="HXY42" s="227"/>
      <c r="HXZ42" s="228"/>
      <c r="HYA42" s="227"/>
      <c r="HYB42" s="228"/>
      <c r="HYC42" s="227"/>
      <c r="HYD42" s="228"/>
      <c r="HYE42" s="227"/>
      <c r="HYF42" s="228"/>
      <c r="HYG42" s="227"/>
      <c r="HYH42" s="228"/>
      <c r="HYI42" s="227"/>
      <c r="HYJ42" s="228"/>
      <c r="HYK42" s="227"/>
      <c r="HYL42" s="228"/>
      <c r="HYM42" s="227"/>
      <c r="HYN42" s="228"/>
      <c r="HYO42" s="227"/>
      <c r="HYP42" s="228"/>
      <c r="HYQ42" s="227"/>
      <c r="HYR42" s="228"/>
      <c r="HYS42" s="227"/>
      <c r="HYT42" s="228"/>
      <c r="HYU42" s="227"/>
      <c r="HYV42" s="228"/>
      <c r="HYW42" s="227"/>
      <c r="HYX42" s="228"/>
      <c r="HYY42" s="227"/>
      <c r="HYZ42" s="228"/>
      <c r="HZA42" s="227"/>
      <c r="HZB42" s="228"/>
      <c r="HZC42" s="227"/>
      <c r="HZD42" s="228"/>
      <c r="HZE42" s="227"/>
      <c r="HZF42" s="228"/>
      <c r="HZG42" s="227"/>
      <c r="HZH42" s="228"/>
      <c r="HZI42" s="227"/>
      <c r="HZJ42" s="228"/>
      <c r="HZK42" s="227"/>
      <c r="HZL42" s="228"/>
      <c r="HZM42" s="227"/>
      <c r="HZN42" s="228"/>
      <c r="HZO42" s="227"/>
      <c r="HZP42" s="228"/>
      <c r="HZQ42" s="227"/>
      <c r="HZR42" s="228"/>
      <c r="HZS42" s="227"/>
      <c r="HZT42" s="228"/>
      <c r="HZU42" s="227"/>
      <c r="HZV42" s="228"/>
      <c r="HZW42" s="227"/>
      <c r="HZX42" s="228"/>
      <c r="HZY42" s="227"/>
      <c r="HZZ42" s="228"/>
      <c r="IAA42" s="227"/>
      <c r="IAB42" s="228"/>
      <c r="IAC42" s="227"/>
      <c r="IAD42" s="228"/>
      <c r="IAE42" s="227"/>
      <c r="IAF42" s="228"/>
      <c r="IAG42" s="227"/>
      <c r="IAH42" s="228"/>
      <c r="IAI42" s="227"/>
      <c r="IAJ42" s="228"/>
      <c r="IAK42" s="227"/>
      <c r="IAL42" s="228"/>
      <c r="IAM42" s="227"/>
      <c r="IAN42" s="228"/>
      <c r="IAO42" s="227"/>
      <c r="IAP42" s="228"/>
      <c r="IAQ42" s="227"/>
      <c r="IAR42" s="228"/>
      <c r="IAS42" s="227"/>
      <c r="IAT42" s="228"/>
      <c r="IAU42" s="227"/>
      <c r="IAV42" s="228"/>
      <c r="IAW42" s="227"/>
      <c r="IAX42" s="228"/>
      <c r="IAY42" s="227"/>
      <c r="IAZ42" s="228"/>
      <c r="IBA42" s="227"/>
      <c r="IBB42" s="228"/>
      <c r="IBC42" s="227"/>
      <c r="IBD42" s="228"/>
      <c r="IBE42" s="227"/>
      <c r="IBF42" s="228"/>
      <c r="IBG42" s="227"/>
      <c r="IBH42" s="228"/>
      <c r="IBI42" s="227"/>
      <c r="IBJ42" s="228"/>
      <c r="IBK42" s="227"/>
      <c r="IBL42" s="228"/>
      <c r="IBM42" s="227"/>
      <c r="IBN42" s="228"/>
      <c r="IBO42" s="227"/>
      <c r="IBP42" s="228"/>
      <c r="IBQ42" s="227"/>
      <c r="IBR42" s="228"/>
      <c r="IBS42" s="227"/>
      <c r="IBT42" s="228"/>
      <c r="IBU42" s="227"/>
      <c r="IBV42" s="228"/>
      <c r="IBW42" s="227"/>
      <c r="IBX42" s="228"/>
      <c r="IBY42" s="227"/>
      <c r="IBZ42" s="228"/>
      <c r="ICA42" s="227"/>
      <c r="ICB42" s="228"/>
      <c r="ICC42" s="227"/>
      <c r="ICD42" s="228"/>
      <c r="ICE42" s="227"/>
      <c r="ICF42" s="228"/>
      <c r="ICG42" s="227"/>
      <c r="ICH42" s="228"/>
      <c r="ICI42" s="227"/>
      <c r="ICJ42" s="228"/>
      <c r="ICK42" s="227"/>
      <c r="ICL42" s="228"/>
      <c r="ICM42" s="227"/>
      <c r="ICN42" s="228"/>
      <c r="ICO42" s="227"/>
      <c r="ICP42" s="228"/>
      <c r="ICQ42" s="227"/>
      <c r="ICR42" s="228"/>
      <c r="ICS42" s="227"/>
      <c r="ICT42" s="228"/>
      <c r="ICU42" s="227"/>
      <c r="ICV42" s="228"/>
      <c r="ICW42" s="227"/>
      <c r="ICX42" s="228"/>
      <c r="ICY42" s="227"/>
      <c r="ICZ42" s="228"/>
      <c r="IDA42" s="227"/>
      <c r="IDB42" s="228"/>
      <c r="IDC42" s="227"/>
      <c r="IDD42" s="228"/>
      <c r="IDE42" s="227"/>
      <c r="IDF42" s="228"/>
      <c r="IDG42" s="227"/>
      <c r="IDH42" s="228"/>
      <c r="IDI42" s="227"/>
      <c r="IDJ42" s="228"/>
      <c r="IDK42" s="227"/>
      <c r="IDL42" s="228"/>
      <c r="IDM42" s="227"/>
      <c r="IDN42" s="228"/>
      <c r="IDO42" s="227"/>
      <c r="IDP42" s="228"/>
      <c r="IDQ42" s="227"/>
      <c r="IDR42" s="228"/>
      <c r="IDS42" s="227"/>
      <c r="IDT42" s="228"/>
      <c r="IDU42" s="227"/>
      <c r="IDV42" s="228"/>
      <c r="IDW42" s="227"/>
      <c r="IDX42" s="228"/>
      <c r="IDY42" s="227"/>
      <c r="IDZ42" s="228"/>
      <c r="IEA42" s="227"/>
      <c r="IEB42" s="228"/>
      <c r="IEC42" s="227"/>
      <c r="IED42" s="228"/>
      <c r="IEE42" s="227"/>
      <c r="IEF42" s="228"/>
      <c r="IEG42" s="227"/>
      <c r="IEH42" s="228"/>
      <c r="IEI42" s="227"/>
      <c r="IEJ42" s="228"/>
      <c r="IEK42" s="227"/>
      <c r="IEL42" s="228"/>
      <c r="IEM42" s="227"/>
      <c r="IEN42" s="228"/>
      <c r="IEO42" s="227"/>
      <c r="IEP42" s="228"/>
      <c r="IEQ42" s="227"/>
      <c r="IER42" s="228"/>
      <c r="IES42" s="227"/>
      <c r="IET42" s="228"/>
      <c r="IEU42" s="227"/>
      <c r="IEV42" s="228"/>
      <c r="IEW42" s="227"/>
      <c r="IEX42" s="228"/>
      <c r="IEY42" s="227"/>
      <c r="IEZ42" s="228"/>
      <c r="IFA42" s="227"/>
      <c r="IFB42" s="228"/>
      <c r="IFC42" s="227"/>
      <c r="IFD42" s="228"/>
      <c r="IFE42" s="227"/>
      <c r="IFF42" s="228"/>
      <c r="IFG42" s="227"/>
      <c r="IFH42" s="228"/>
      <c r="IFI42" s="227"/>
      <c r="IFJ42" s="228"/>
      <c r="IFK42" s="227"/>
      <c r="IFL42" s="228"/>
      <c r="IFM42" s="227"/>
      <c r="IFN42" s="228"/>
      <c r="IFO42" s="227"/>
      <c r="IFP42" s="228"/>
      <c r="IFQ42" s="227"/>
      <c r="IFR42" s="228"/>
      <c r="IFS42" s="227"/>
      <c r="IFT42" s="228"/>
      <c r="IFU42" s="227"/>
      <c r="IFV42" s="228"/>
      <c r="IFW42" s="227"/>
      <c r="IFX42" s="228"/>
      <c r="IFY42" s="227"/>
      <c r="IFZ42" s="228"/>
      <c r="IGA42" s="227"/>
      <c r="IGB42" s="228"/>
      <c r="IGC42" s="227"/>
      <c r="IGD42" s="228"/>
      <c r="IGE42" s="227"/>
      <c r="IGF42" s="228"/>
      <c r="IGG42" s="227"/>
      <c r="IGH42" s="228"/>
      <c r="IGI42" s="227"/>
      <c r="IGJ42" s="228"/>
      <c r="IGK42" s="227"/>
      <c r="IGL42" s="228"/>
      <c r="IGM42" s="227"/>
      <c r="IGN42" s="228"/>
      <c r="IGO42" s="227"/>
      <c r="IGP42" s="228"/>
      <c r="IGQ42" s="227"/>
      <c r="IGR42" s="228"/>
      <c r="IGS42" s="227"/>
      <c r="IGT42" s="228"/>
      <c r="IGU42" s="227"/>
      <c r="IGV42" s="228"/>
      <c r="IGW42" s="227"/>
      <c r="IGX42" s="228"/>
      <c r="IGY42" s="227"/>
      <c r="IGZ42" s="228"/>
      <c r="IHA42" s="227"/>
      <c r="IHB42" s="228"/>
      <c r="IHC42" s="227"/>
      <c r="IHD42" s="228"/>
      <c r="IHE42" s="227"/>
      <c r="IHF42" s="228"/>
      <c r="IHG42" s="227"/>
      <c r="IHH42" s="228"/>
      <c r="IHI42" s="227"/>
      <c r="IHJ42" s="228"/>
      <c r="IHK42" s="227"/>
      <c r="IHL42" s="228"/>
      <c r="IHM42" s="227"/>
      <c r="IHN42" s="228"/>
      <c r="IHO42" s="227"/>
      <c r="IHP42" s="228"/>
      <c r="IHQ42" s="227"/>
      <c r="IHR42" s="228"/>
      <c r="IHS42" s="227"/>
      <c r="IHT42" s="228"/>
      <c r="IHU42" s="227"/>
      <c r="IHV42" s="228"/>
      <c r="IHW42" s="227"/>
      <c r="IHX42" s="228"/>
      <c r="IHY42" s="227"/>
      <c r="IHZ42" s="228"/>
      <c r="IIA42" s="227"/>
      <c r="IIB42" s="228"/>
      <c r="IIC42" s="227"/>
      <c r="IID42" s="228"/>
      <c r="IIE42" s="227"/>
      <c r="IIF42" s="228"/>
      <c r="IIG42" s="227"/>
      <c r="IIH42" s="228"/>
      <c r="III42" s="227"/>
      <c r="IIJ42" s="228"/>
      <c r="IIK42" s="227"/>
      <c r="IIL42" s="228"/>
      <c r="IIM42" s="227"/>
      <c r="IIN42" s="228"/>
      <c r="IIO42" s="227"/>
      <c r="IIP42" s="228"/>
      <c r="IIQ42" s="227"/>
      <c r="IIR42" s="228"/>
      <c r="IIS42" s="227"/>
      <c r="IIT42" s="228"/>
      <c r="IIU42" s="227"/>
      <c r="IIV42" s="228"/>
      <c r="IIW42" s="227"/>
      <c r="IIX42" s="228"/>
      <c r="IIY42" s="227"/>
      <c r="IIZ42" s="228"/>
      <c r="IJA42" s="227"/>
      <c r="IJB42" s="228"/>
      <c r="IJC42" s="227"/>
      <c r="IJD42" s="228"/>
      <c r="IJE42" s="227"/>
      <c r="IJF42" s="228"/>
      <c r="IJG42" s="227"/>
      <c r="IJH42" s="228"/>
      <c r="IJI42" s="227"/>
      <c r="IJJ42" s="228"/>
      <c r="IJK42" s="227"/>
      <c r="IJL42" s="228"/>
      <c r="IJM42" s="227"/>
      <c r="IJN42" s="228"/>
      <c r="IJO42" s="227"/>
      <c r="IJP42" s="228"/>
      <c r="IJQ42" s="227"/>
      <c r="IJR42" s="228"/>
      <c r="IJS42" s="227"/>
      <c r="IJT42" s="228"/>
      <c r="IJU42" s="227"/>
      <c r="IJV42" s="228"/>
      <c r="IJW42" s="227"/>
      <c r="IJX42" s="228"/>
      <c r="IJY42" s="227"/>
      <c r="IJZ42" s="228"/>
      <c r="IKA42" s="227"/>
      <c r="IKB42" s="228"/>
      <c r="IKC42" s="227"/>
      <c r="IKD42" s="228"/>
      <c r="IKE42" s="227"/>
      <c r="IKF42" s="228"/>
      <c r="IKG42" s="227"/>
      <c r="IKH42" s="228"/>
      <c r="IKI42" s="227"/>
      <c r="IKJ42" s="228"/>
      <c r="IKK42" s="227"/>
      <c r="IKL42" s="228"/>
      <c r="IKM42" s="227"/>
      <c r="IKN42" s="228"/>
      <c r="IKO42" s="227"/>
      <c r="IKP42" s="228"/>
      <c r="IKQ42" s="227"/>
      <c r="IKR42" s="228"/>
      <c r="IKS42" s="227"/>
      <c r="IKT42" s="228"/>
      <c r="IKU42" s="227"/>
      <c r="IKV42" s="228"/>
      <c r="IKW42" s="227"/>
      <c r="IKX42" s="228"/>
      <c r="IKY42" s="227"/>
      <c r="IKZ42" s="228"/>
      <c r="ILA42" s="227"/>
      <c r="ILB42" s="228"/>
      <c r="ILC42" s="227"/>
      <c r="ILD42" s="228"/>
      <c r="ILE42" s="227"/>
      <c r="ILF42" s="228"/>
      <c r="ILG42" s="227"/>
      <c r="ILH42" s="228"/>
      <c r="ILI42" s="227"/>
      <c r="ILJ42" s="228"/>
      <c r="ILK42" s="227"/>
      <c r="ILL42" s="228"/>
      <c r="ILM42" s="227"/>
      <c r="ILN42" s="228"/>
      <c r="ILO42" s="227"/>
      <c r="ILP42" s="228"/>
      <c r="ILQ42" s="227"/>
      <c r="ILR42" s="228"/>
      <c r="ILS42" s="227"/>
      <c r="ILT42" s="228"/>
      <c r="ILU42" s="227"/>
      <c r="ILV42" s="228"/>
      <c r="ILW42" s="227"/>
      <c r="ILX42" s="228"/>
      <c r="ILY42" s="227"/>
      <c r="ILZ42" s="228"/>
      <c r="IMA42" s="227"/>
      <c r="IMB42" s="228"/>
      <c r="IMC42" s="227"/>
      <c r="IMD42" s="228"/>
      <c r="IME42" s="227"/>
      <c r="IMF42" s="228"/>
      <c r="IMG42" s="227"/>
      <c r="IMH42" s="228"/>
      <c r="IMI42" s="227"/>
      <c r="IMJ42" s="228"/>
      <c r="IMK42" s="227"/>
      <c r="IML42" s="228"/>
      <c r="IMM42" s="227"/>
      <c r="IMN42" s="228"/>
      <c r="IMO42" s="227"/>
      <c r="IMP42" s="228"/>
      <c r="IMQ42" s="227"/>
      <c r="IMR42" s="228"/>
      <c r="IMS42" s="227"/>
      <c r="IMT42" s="228"/>
      <c r="IMU42" s="227"/>
      <c r="IMV42" s="228"/>
      <c r="IMW42" s="227"/>
      <c r="IMX42" s="228"/>
      <c r="IMY42" s="227"/>
      <c r="IMZ42" s="228"/>
      <c r="INA42" s="227"/>
      <c r="INB42" s="228"/>
      <c r="INC42" s="227"/>
      <c r="IND42" s="228"/>
      <c r="INE42" s="227"/>
      <c r="INF42" s="228"/>
      <c r="ING42" s="227"/>
      <c r="INH42" s="228"/>
      <c r="INI42" s="227"/>
      <c r="INJ42" s="228"/>
      <c r="INK42" s="227"/>
      <c r="INL42" s="228"/>
      <c r="INM42" s="227"/>
      <c r="INN42" s="228"/>
      <c r="INO42" s="227"/>
      <c r="INP42" s="228"/>
      <c r="INQ42" s="227"/>
      <c r="INR42" s="228"/>
      <c r="INS42" s="227"/>
      <c r="INT42" s="228"/>
      <c r="INU42" s="227"/>
      <c r="INV42" s="228"/>
      <c r="INW42" s="227"/>
      <c r="INX42" s="228"/>
      <c r="INY42" s="227"/>
      <c r="INZ42" s="228"/>
      <c r="IOA42" s="227"/>
      <c r="IOB42" s="228"/>
      <c r="IOC42" s="227"/>
      <c r="IOD42" s="228"/>
      <c r="IOE42" s="227"/>
      <c r="IOF42" s="228"/>
      <c r="IOG42" s="227"/>
      <c r="IOH42" s="228"/>
      <c r="IOI42" s="227"/>
      <c r="IOJ42" s="228"/>
      <c r="IOK42" s="227"/>
      <c r="IOL42" s="228"/>
      <c r="IOM42" s="227"/>
      <c r="ION42" s="228"/>
      <c r="IOO42" s="227"/>
      <c r="IOP42" s="228"/>
      <c r="IOQ42" s="227"/>
      <c r="IOR42" s="228"/>
      <c r="IOS42" s="227"/>
      <c r="IOT42" s="228"/>
      <c r="IOU42" s="227"/>
      <c r="IOV42" s="228"/>
      <c r="IOW42" s="227"/>
      <c r="IOX42" s="228"/>
      <c r="IOY42" s="227"/>
      <c r="IOZ42" s="228"/>
      <c r="IPA42" s="227"/>
      <c r="IPB42" s="228"/>
      <c r="IPC42" s="227"/>
      <c r="IPD42" s="228"/>
      <c r="IPE42" s="227"/>
      <c r="IPF42" s="228"/>
      <c r="IPG42" s="227"/>
      <c r="IPH42" s="228"/>
      <c r="IPI42" s="227"/>
      <c r="IPJ42" s="228"/>
      <c r="IPK42" s="227"/>
      <c r="IPL42" s="228"/>
      <c r="IPM42" s="227"/>
      <c r="IPN42" s="228"/>
      <c r="IPO42" s="227"/>
      <c r="IPP42" s="228"/>
      <c r="IPQ42" s="227"/>
      <c r="IPR42" s="228"/>
      <c r="IPS42" s="227"/>
      <c r="IPT42" s="228"/>
      <c r="IPU42" s="227"/>
      <c r="IPV42" s="228"/>
      <c r="IPW42" s="227"/>
      <c r="IPX42" s="228"/>
      <c r="IPY42" s="227"/>
      <c r="IPZ42" s="228"/>
      <c r="IQA42" s="227"/>
      <c r="IQB42" s="228"/>
      <c r="IQC42" s="227"/>
      <c r="IQD42" s="228"/>
      <c r="IQE42" s="227"/>
      <c r="IQF42" s="228"/>
      <c r="IQG42" s="227"/>
      <c r="IQH42" s="228"/>
      <c r="IQI42" s="227"/>
      <c r="IQJ42" s="228"/>
      <c r="IQK42" s="227"/>
      <c r="IQL42" s="228"/>
      <c r="IQM42" s="227"/>
      <c r="IQN42" s="228"/>
      <c r="IQO42" s="227"/>
      <c r="IQP42" s="228"/>
      <c r="IQQ42" s="227"/>
      <c r="IQR42" s="228"/>
      <c r="IQS42" s="227"/>
      <c r="IQT42" s="228"/>
      <c r="IQU42" s="227"/>
      <c r="IQV42" s="228"/>
      <c r="IQW42" s="227"/>
      <c r="IQX42" s="228"/>
      <c r="IQY42" s="227"/>
      <c r="IQZ42" s="228"/>
      <c r="IRA42" s="227"/>
      <c r="IRB42" s="228"/>
      <c r="IRC42" s="227"/>
      <c r="IRD42" s="228"/>
      <c r="IRE42" s="227"/>
      <c r="IRF42" s="228"/>
      <c r="IRG42" s="227"/>
      <c r="IRH42" s="228"/>
      <c r="IRI42" s="227"/>
      <c r="IRJ42" s="228"/>
      <c r="IRK42" s="227"/>
      <c r="IRL42" s="228"/>
      <c r="IRM42" s="227"/>
      <c r="IRN42" s="228"/>
      <c r="IRO42" s="227"/>
      <c r="IRP42" s="228"/>
      <c r="IRQ42" s="227"/>
      <c r="IRR42" s="228"/>
      <c r="IRS42" s="227"/>
      <c r="IRT42" s="228"/>
      <c r="IRU42" s="227"/>
      <c r="IRV42" s="228"/>
      <c r="IRW42" s="227"/>
      <c r="IRX42" s="228"/>
      <c r="IRY42" s="227"/>
      <c r="IRZ42" s="228"/>
      <c r="ISA42" s="227"/>
      <c r="ISB42" s="228"/>
      <c r="ISC42" s="227"/>
      <c r="ISD42" s="228"/>
      <c r="ISE42" s="227"/>
      <c r="ISF42" s="228"/>
      <c r="ISG42" s="227"/>
      <c r="ISH42" s="228"/>
      <c r="ISI42" s="227"/>
      <c r="ISJ42" s="228"/>
      <c r="ISK42" s="227"/>
      <c r="ISL42" s="228"/>
      <c r="ISM42" s="227"/>
      <c r="ISN42" s="228"/>
      <c r="ISO42" s="227"/>
      <c r="ISP42" s="228"/>
      <c r="ISQ42" s="227"/>
      <c r="ISR42" s="228"/>
      <c r="ISS42" s="227"/>
      <c r="IST42" s="228"/>
      <c r="ISU42" s="227"/>
      <c r="ISV42" s="228"/>
      <c r="ISW42" s="227"/>
      <c r="ISX42" s="228"/>
      <c r="ISY42" s="227"/>
      <c r="ISZ42" s="228"/>
      <c r="ITA42" s="227"/>
      <c r="ITB42" s="228"/>
      <c r="ITC42" s="227"/>
      <c r="ITD42" s="228"/>
      <c r="ITE42" s="227"/>
      <c r="ITF42" s="228"/>
      <c r="ITG42" s="227"/>
      <c r="ITH42" s="228"/>
      <c r="ITI42" s="227"/>
      <c r="ITJ42" s="228"/>
      <c r="ITK42" s="227"/>
      <c r="ITL42" s="228"/>
      <c r="ITM42" s="227"/>
      <c r="ITN42" s="228"/>
      <c r="ITO42" s="227"/>
      <c r="ITP42" s="228"/>
      <c r="ITQ42" s="227"/>
      <c r="ITR42" s="228"/>
      <c r="ITS42" s="227"/>
      <c r="ITT42" s="228"/>
      <c r="ITU42" s="227"/>
      <c r="ITV42" s="228"/>
      <c r="ITW42" s="227"/>
      <c r="ITX42" s="228"/>
      <c r="ITY42" s="227"/>
      <c r="ITZ42" s="228"/>
      <c r="IUA42" s="227"/>
      <c r="IUB42" s="228"/>
      <c r="IUC42" s="227"/>
      <c r="IUD42" s="228"/>
      <c r="IUE42" s="227"/>
      <c r="IUF42" s="228"/>
      <c r="IUG42" s="227"/>
      <c r="IUH42" s="228"/>
      <c r="IUI42" s="227"/>
      <c r="IUJ42" s="228"/>
      <c r="IUK42" s="227"/>
      <c r="IUL42" s="228"/>
      <c r="IUM42" s="227"/>
      <c r="IUN42" s="228"/>
      <c r="IUO42" s="227"/>
      <c r="IUP42" s="228"/>
      <c r="IUQ42" s="227"/>
      <c r="IUR42" s="228"/>
      <c r="IUS42" s="227"/>
      <c r="IUT42" s="228"/>
      <c r="IUU42" s="227"/>
      <c r="IUV42" s="228"/>
      <c r="IUW42" s="227"/>
      <c r="IUX42" s="228"/>
      <c r="IUY42" s="227"/>
      <c r="IUZ42" s="228"/>
      <c r="IVA42" s="227"/>
      <c r="IVB42" s="228"/>
      <c r="IVC42" s="227"/>
      <c r="IVD42" s="228"/>
      <c r="IVE42" s="227"/>
      <c r="IVF42" s="228"/>
      <c r="IVG42" s="227"/>
      <c r="IVH42" s="228"/>
      <c r="IVI42" s="227"/>
      <c r="IVJ42" s="228"/>
      <c r="IVK42" s="227"/>
      <c r="IVL42" s="228"/>
      <c r="IVM42" s="227"/>
      <c r="IVN42" s="228"/>
      <c r="IVO42" s="227"/>
      <c r="IVP42" s="228"/>
      <c r="IVQ42" s="227"/>
      <c r="IVR42" s="228"/>
      <c r="IVS42" s="227"/>
      <c r="IVT42" s="228"/>
      <c r="IVU42" s="227"/>
      <c r="IVV42" s="228"/>
      <c r="IVW42" s="227"/>
      <c r="IVX42" s="228"/>
      <c r="IVY42" s="227"/>
      <c r="IVZ42" s="228"/>
      <c r="IWA42" s="227"/>
      <c r="IWB42" s="228"/>
      <c r="IWC42" s="227"/>
      <c r="IWD42" s="228"/>
      <c r="IWE42" s="227"/>
      <c r="IWF42" s="228"/>
      <c r="IWG42" s="227"/>
      <c r="IWH42" s="228"/>
      <c r="IWI42" s="227"/>
      <c r="IWJ42" s="228"/>
      <c r="IWK42" s="227"/>
      <c r="IWL42" s="228"/>
      <c r="IWM42" s="227"/>
      <c r="IWN42" s="228"/>
      <c r="IWO42" s="227"/>
      <c r="IWP42" s="228"/>
      <c r="IWQ42" s="227"/>
      <c r="IWR42" s="228"/>
      <c r="IWS42" s="227"/>
      <c r="IWT42" s="228"/>
      <c r="IWU42" s="227"/>
      <c r="IWV42" s="228"/>
      <c r="IWW42" s="227"/>
      <c r="IWX42" s="228"/>
      <c r="IWY42" s="227"/>
      <c r="IWZ42" s="228"/>
      <c r="IXA42" s="227"/>
      <c r="IXB42" s="228"/>
      <c r="IXC42" s="227"/>
      <c r="IXD42" s="228"/>
      <c r="IXE42" s="227"/>
      <c r="IXF42" s="228"/>
      <c r="IXG42" s="227"/>
      <c r="IXH42" s="228"/>
      <c r="IXI42" s="227"/>
      <c r="IXJ42" s="228"/>
      <c r="IXK42" s="227"/>
      <c r="IXL42" s="228"/>
      <c r="IXM42" s="227"/>
      <c r="IXN42" s="228"/>
      <c r="IXO42" s="227"/>
      <c r="IXP42" s="228"/>
      <c r="IXQ42" s="227"/>
      <c r="IXR42" s="228"/>
      <c r="IXS42" s="227"/>
      <c r="IXT42" s="228"/>
      <c r="IXU42" s="227"/>
      <c r="IXV42" s="228"/>
      <c r="IXW42" s="227"/>
      <c r="IXX42" s="228"/>
      <c r="IXY42" s="227"/>
      <c r="IXZ42" s="228"/>
      <c r="IYA42" s="227"/>
      <c r="IYB42" s="228"/>
      <c r="IYC42" s="227"/>
      <c r="IYD42" s="228"/>
      <c r="IYE42" s="227"/>
      <c r="IYF42" s="228"/>
      <c r="IYG42" s="227"/>
      <c r="IYH42" s="228"/>
      <c r="IYI42" s="227"/>
      <c r="IYJ42" s="228"/>
      <c r="IYK42" s="227"/>
      <c r="IYL42" s="228"/>
      <c r="IYM42" s="227"/>
      <c r="IYN42" s="228"/>
      <c r="IYO42" s="227"/>
      <c r="IYP42" s="228"/>
      <c r="IYQ42" s="227"/>
      <c r="IYR42" s="228"/>
      <c r="IYS42" s="227"/>
      <c r="IYT42" s="228"/>
      <c r="IYU42" s="227"/>
      <c r="IYV42" s="228"/>
      <c r="IYW42" s="227"/>
      <c r="IYX42" s="228"/>
      <c r="IYY42" s="227"/>
      <c r="IYZ42" s="228"/>
      <c r="IZA42" s="227"/>
      <c r="IZB42" s="228"/>
      <c r="IZC42" s="227"/>
      <c r="IZD42" s="228"/>
      <c r="IZE42" s="227"/>
      <c r="IZF42" s="228"/>
      <c r="IZG42" s="227"/>
      <c r="IZH42" s="228"/>
      <c r="IZI42" s="227"/>
      <c r="IZJ42" s="228"/>
      <c r="IZK42" s="227"/>
      <c r="IZL42" s="228"/>
      <c r="IZM42" s="227"/>
      <c r="IZN42" s="228"/>
      <c r="IZO42" s="227"/>
      <c r="IZP42" s="228"/>
      <c r="IZQ42" s="227"/>
      <c r="IZR42" s="228"/>
      <c r="IZS42" s="227"/>
      <c r="IZT42" s="228"/>
      <c r="IZU42" s="227"/>
      <c r="IZV42" s="228"/>
      <c r="IZW42" s="227"/>
      <c r="IZX42" s="228"/>
      <c r="IZY42" s="227"/>
      <c r="IZZ42" s="228"/>
      <c r="JAA42" s="227"/>
      <c r="JAB42" s="228"/>
      <c r="JAC42" s="227"/>
      <c r="JAD42" s="228"/>
      <c r="JAE42" s="227"/>
      <c r="JAF42" s="228"/>
      <c r="JAG42" s="227"/>
      <c r="JAH42" s="228"/>
      <c r="JAI42" s="227"/>
      <c r="JAJ42" s="228"/>
      <c r="JAK42" s="227"/>
      <c r="JAL42" s="228"/>
      <c r="JAM42" s="227"/>
      <c r="JAN42" s="228"/>
      <c r="JAO42" s="227"/>
      <c r="JAP42" s="228"/>
      <c r="JAQ42" s="227"/>
      <c r="JAR42" s="228"/>
      <c r="JAS42" s="227"/>
      <c r="JAT42" s="228"/>
      <c r="JAU42" s="227"/>
      <c r="JAV42" s="228"/>
      <c r="JAW42" s="227"/>
      <c r="JAX42" s="228"/>
      <c r="JAY42" s="227"/>
      <c r="JAZ42" s="228"/>
      <c r="JBA42" s="227"/>
      <c r="JBB42" s="228"/>
      <c r="JBC42" s="227"/>
      <c r="JBD42" s="228"/>
      <c r="JBE42" s="227"/>
      <c r="JBF42" s="228"/>
      <c r="JBG42" s="227"/>
      <c r="JBH42" s="228"/>
      <c r="JBI42" s="227"/>
      <c r="JBJ42" s="228"/>
      <c r="JBK42" s="227"/>
      <c r="JBL42" s="228"/>
      <c r="JBM42" s="227"/>
      <c r="JBN42" s="228"/>
      <c r="JBO42" s="227"/>
      <c r="JBP42" s="228"/>
      <c r="JBQ42" s="227"/>
      <c r="JBR42" s="228"/>
      <c r="JBS42" s="227"/>
      <c r="JBT42" s="228"/>
      <c r="JBU42" s="227"/>
      <c r="JBV42" s="228"/>
      <c r="JBW42" s="227"/>
      <c r="JBX42" s="228"/>
      <c r="JBY42" s="227"/>
      <c r="JBZ42" s="228"/>
      <c r="JCA42" s="227"/>
      <c r="JCB42" s="228"/>
      <c r="JCC42" s="227"/>
      <c r="JCD42" s="228"/>
      <c r="JCE42" s="227"/>
      <c r="JCF42" s="228"/>
      <c r="JCG42" s="227"/>
      <c r="JCH42" s="228"/>
      <c r="JCI42" s="227"/>
      <c r="JCJ42" s="228"/>
      <c r="JCK42" s="227"/>
      <c r="JCL42" s="228"/>
      <c r="JCM42" s="227"/>
      <c r="JCN42" s="228"/>
      <c r="JCO42" s="227"/>
      <c r="JCP42" s="228"/>
      <c r="JCQ42" s="227"/>
      <c r="JCR42" s="228"/>
      <c r="JCS42" s="227"/>
      <c r="JCT42" s="228"/>
      <c r="JCU42" s="227"/>
      <c r="JCV42" s="228"/>
      <c r="JCW42" s="227"/>
      <c r="JCX42" s="228"/>
      <c r="JCY42" s="227"/>
      <c r="JCZ42" s="228"/>
      <c r="JDA42" s="227"/>
      <c r="JDB42" s="228"/>
      <c r="JDC42" s="227"/>
      <c r="JDD42" s="228"/>
      <c r="JDE42" s="227"/>
      <c r="JDF42" s="228"/>
      <c r="JDG42" s="227"/>
      <c r="JDH42" s="228"/>
      <c r="JDI42" s="227"/>
      <c r="JDJ42" s="228"/>
      <c r="JDK42" s="227"/>
      <c r="JDL42" s="228"/>
      <c r="JDM42" s="227"/>
      <c r="JDN42" s="228"/>
      <c r="JDO42" s="227"/>
      <c r="JDP42" s="228"/>
      <c r="JDQ42" s="227"/>
      <c r="JDR42" s="228"/>
      <c r="JDS42" s="227"/>
      <c r="JDT42" s="228"/>
      <c r="JDU42" s="227"/>
      <c r="JDV42" s="228"/>
      <c r="JDW42" s="227"/>
      <c r="JDX42" s="228"/>
      <c r="JDY42" s="227"/>
      <c r="JDZ42" s="228"/>
      <c r="JEA42" s="227"/>
      <c r="JEB42" s="228"/>
      <c r="JEC42" s="227"/>
      <c r="JED42" s="228"/>
      <c r="JEE42" s="227"/>
      <c r="JEF42" s="228"/>
      <c r="JEG42" s="227"/>
      <c r="JEH42" s="228"/>
      <c r="JEI42" s="227"/>
      <c r="JEJ42" s="228"/>
      <c r="JEK42" s="227"/>
      <c r="JEL42" s="228"/>
      <c r="JEM42" s="227"/>
      <c r="JEN42" s="228"/>
      <c r="JEO42" s="227"/>
      <c r="JEP42" s="228"/>
      <c r="JEQ42" s="227"/>
      <c r="JER42" s="228"/>
      <c r="JES42" s="227"/>
      <c r="JET42" s="228"/>
      <c r="JEU42" s="227"/>
      <c r="JEV42" s="228"/>
      <c r="JEW42" s="227"/>
      <c r="JEX42" s="228"/>
      <c r="JEY42" s="227"/>
      <c r="JEZ42" s="228"/>
      <c r="JFA42" s="227"/>
      <c r="JFB42" s="228"/>
      <c r="JFC42" s="227"/>
      <c r="JFD42" s="228"/>
      <c r="JFE42" s="227"/>
      <c r="JFF42" s="228"/>
      <c r="JFG42" s="227"/>
      <c r="JFH42" s="228"/>
      <c r="JFI42" s="227"/>
      <c r="JFJ42" s="228"/>
      <c r="JFK42" s="227"/>
      <c r="JFL42" s="228"/>
      <c r="JFM42" s="227"/>
      <c r="JFN42" s="228"/>
      <c r="JFO42" s="227"/>
      <c r="JFP42" s="228"/>
      <c r="JFQ42" s="227"/>
      <c r="JFR42" s="228"/>
      <c r="JFS42" s="227"/>
      <c r="JFT42" s="228"/>
      <c r="JFU42" s="227"/>
      <c r="JFV42" s="228"/>
      <c r="JFW42" s="227"/>
      <c r="JFX42" s="228"/>
      <c r="JFY42" s="227"/>
      <c r="JFZ42" s="228"/>
      <c r="JGA42" s="227"/>
      <c r="JGB42" s="228"/>
      <c r="JGC42" s="227"/>
      <c r="JGD42" s="228"/>
      <c r="JGE42" s="227"/>
      <c r="JGF42" s="228"/>
      <c r="JGG42" s="227"/>
      <c r="JGH42" s="228"/>
      <c r="JGI42" s="227"/>
      <c r="JGJ42" s="228"/>
      <c r="JGK42" s="227"/>
      <c r="JGL42" s="228"/>
      <c r="JGM42" s="227"/>
      <c r="JGN42" s="228"/>
      <c r="JGO42" s="227"/>
      <c r="JGP42" s="228"/>
      <c r="JGQ42" s="227"/>
      <c r="JGR42" s="228"/>
      <c r="JGS42" s="227"/>
      <c r="JGT42" s="228"/>
      <c r="JGU42" s="227"/>
      <c r="JGV42" s="228"/>
      <c r="JGW42" s="227"/>
      <c r="JGX42" s="228"/>
      <c r="JGY42" s="227"/>
      <c r="JGZ42" s="228"/>
      <c r="JHA42" s="227"/>
      <c r="JHB42" s="228"/>
      <c r="JHC42" s="227"/>
      <c r="JHD42" s="228"/>
      <c r="JHE42" s="227"/>
      <c r="JHF42" s="228"/>
      <c r="JHG42" s="227"/>
      <c r="JHH42" s="228"/>
      <c r="JHI42" s="227"/>
      <c r="JHJ42" s="228"/>
      <c r="JHK42" s="227"/>
      <c r="JHL42" s="228"/>
      <c r="JHM42" s="227"/>
      <c r="JHN42" s="228"/>
      <c r="JHO42" s="227"/>
      <c r="JHP42" s="228"/>
      <c r="JHQ42" s="227"/>
      <c r="JHR42" s="228"/>
      <c r="JHS42" s="227"/>
      <c r="JHT42" s="228"/>
      <c r="JHU42" s="227"/>
      <c r="JHV42" s="228"/>
      <c r="JHW42" s="227"/>
      <c r="JHX42" s="228"/>
      <c r="JHY42" s="227"/>
      <c r="JHZ42" s="228"/>
      <c r="JIA42" s="227"/>
      <c r="JIB42" s="228"/>
      <c r="JIC42" s="227"/>
      <c r="JID42" s="228"/>
      <c r="JIE42" s="227"/>
      <c r="JIF42" s="228"/>
      <c r="JIG42" s="227"/>
      <c r="JIH42" s="228"/>
      <c r="JII42" s="227"/>
      <c r="JIJ42" s="228"/>
      <c r="JIK42" s="227"/>
      <c r="JIL42" s="228"/>
      <c r="JIM42" s="227"/>
      <c r="JIN42" s="228"/>
      <c r="JIO42" s="227"/>
      <c r="JIP42" s="228"/>
      <c r="JIQ42" s="227"/>
      <c r="JIR42" s="228"/>
      <c r="JIS42" s="227"/>
      <c r="JIT42" s="228"/>
      <c r="JIU42" s="227"/>
      <c r="JIV42" s="228"/>
      <c r="JIW42" s="227"/>
      <c r="JIX42" s="228"/>
      <c r="JIY42" s="227"/>
      <c r="JIZ42" s="228"/>
      <c r="JJA42" s="227"/>
      <c r="JJB42" s="228"/>
      <c r="JJC42" s="227"/>
      <c r="JJD42" s="228"/>
      <c r="JJE42" s="227"/>
      <c r="JJF42" s="228"/>
      <c r="JJG42" s="227"/>
      <c r="JJH42" s="228"/>
      <c r="JJI42" s="227"/>
      <c r="JJJ42" s="228"/>
      <c r="JJK42" s="227"/>
      <c r="JJL42" s="228"/>
      <c r="JJM42" s="227"/>
      <c r="JJN42" s="228"/>
      <c r="JJO42" s="227"/>
      <c r="JJP42" s="228"/>
      <c r="JJQ42" s="227"/>
      <c r="JJR42" s="228"/>
      <c r="JJS42" s="227"/>
      <c r="JJT42" s="228"/>
      <c r="JJU42" s="227"/>
      <c r="JJV42" s="228"/>
      <c r="JJW42" s="227"/>
      <c r="JJX42" s="228"/>
      <c r="JJY42" s="227"/>
      <c r="JJZ42" s="228"/>
      <c r="JKA42" s="227"/>
      <c r="JKB42" s="228"/>
      <c r="JKC42" s="227"/>
      <c r="JKD42" s="228"/>
      <c r="JKE42" s="227"/>
      <c r="JKF42" s="228"/>
      <c r="JKG42" s="227"/>
      <c r="JKH42" s="228"/>
      <c r="JKI42" s="227"/>
      <c r="JKJ42" s="228"/>
      <c r="JKK42" s="227"/>
      <c r="JKL42" s="228"/>
      <c r="JKM42" s="227"/>
      <c r="JKN42" s="228"/>
      <c r="JKO42" s="227"/>
      <c r="JKP42" s="228"/>
      <c r="JKQ42" s="227"/>
      <c r="JKR42" s="228"/>
      <c r="JKS42" s="227"/>
      <c r="JKT42" s="228"/>
      <c r="JKU42" s="227"/>
      <c r="JKV42" s="228"/>
      <c r="JKW42" s="227"/>
      <c r="JKX42" s="228"/>
      <c r="JKY42" s="227"/>
      <c r="JKZ42" s="228"/>
      <c r="JLA42" s="227"/>
      <c r="JLB42" s="228"/>
      <c r="JLC42" s="227"/>
      <c r="JLD42" s="228"/>
      <c r="JLE42" s="227"/>
      <c r="JLF42" s="228"/>
      <c r="JLG42" s="227"/>
      <c r="JLH42" s="228"/>
      <c r="JLI42" s="227"/>
      <c r="JLJ42" s="228"/>
      <c r="JLK42" s="227"/>
      <c r="JLL42" s="228"/>
      <c r="JLM42" s="227"/>
      <c r="JLN42" s="228"/>
      <c r="JLO42" s="227"/>
      <c r="JLP42" s="228"/>
      <c r="JLQ42" s="227"/>
      <c r="JLR42" s="228"/>
      <c r="JLS42" s="227"/>
      <c r="JLT42" s="228"/>
      <c r="JLU42" s="227"/>
      <c r="JLV42" s="228"/>
      <c r="JLW42" s="227"/>
      <c r="JLX42" s="228"/>
      <c r="JLY42" s="227"/>
      <c r="JLZ42" s="228"/>
      <c r="JMA42" s="227"/>
      <c r="JMB42" s="228"/>
      <c r="JMC42" s="227"/>
      <c r="JMD42" s="228"/>
      <c r="JME42" s="227"/>
      <c r="JMF42" s="228"/>
      <c r="JMG42" s="227"/>
      <c r="JMH42" s="228"/>
      <c r="JMI42" s="227"/>
      <c r="JMJ42" s="228"/>
      <c r="JMK42" s="227"/>
      <c r="JML42" s="228"/>
      <c r="JMM42" s="227"/>
      <c r="JMN42" s="228"/>
      <c r="JMO42" s="227"/>
      <c r="JMP42" s="228"/>
      <c r="JMQ42" s="227"/>
      <c r="JMR42" s="228"/>
      <c r="JMS42" s="227"/>
      <c r="JMT42" s="228"/>
      <c r="JMU42" s="227"/>
      <c r="JMV42" s="228"/>
      <c r="JMW42" s="227"/>
      <c r="JMX42" s="228"/>
      <c r="JMY42" s="227"/>
      <c r="JMZ42" s="228"/>
      <c r="JNA42" s="227"/>
      <c r="JNB42" s="228"/>
      <c r="JNC42" s="227"/>
      <c r="JND42" s="228"/>
      <c r="JNE42" s="227"/>
      <c r="JNF42" s="228"/>
      <c r="JNG42" s="227"/>
      <c r="JNH42" s="228"/>
      <c r="JNI42" s="227"/>
      <c r="JNJ42" s="228"/>
      <c r="JNK42" s="227"/>
      <c r="JNL42" s="228"/>
      <c r="JNM42" s="227"/>
      <c r="JNN42" s="228"/>
      <c r="JNO42" s="227"/>
      <c r="JNP42" s="228"/>
      <c r="JNQ42" s="227"/>
      <c r="JNR42" s="228"/>
      <c r="JNS42" s="227"/>
      <c r="JNT42" s="228"/>
      <c r="JNU42" s="227"/>
      <c r="JNV42" s="228"/>
      <c r="JNW42" s="227"/>
      <c r="JNX42" s="228"/>
      <c r="JNY42" s="227"/>
      <c r="JNZ42" s="228"/>
      <c r="JOA42" s="227"/>
      <c r="JOB42" s="228"/>
      <c r="JOC42" s="227"/>
      <c r="JOD42" s="228"/>
      <c r="JOE42" s="227"/>
      <c r="JOF42" s="228"/>
      <c r="JOG42" s="227"/>
      <c r="JOH42" s="228"/>
      <c r="JOI42" s="227"/>
      <c r="JOJ42" s="228"/>
      <c r="JOK42" s="227"/>
      <c r="JOL42" s="228"/>
      <c r="JOM42" s="227"/>
      <c r="JON42" s="228"/>
      <c r="JOO42" s="227"/>
      <c r="JOP42" s="228"/>
      <c r="JOQ42" s="227"/>
      <c r="JOR42" s="228"/>
      <c r="JOS42" s="227"/>
      <c r="JOT42" s="228"/>
      <c r="JOU42" s="227"/>
      <c r="JOV42" s="228"/>
      <c r="JOW42" s="227"/>
      <c r="JOX42" s="228"/>
      <c r="JOY42" s="227"/>
      <c r="JOZ42" s="228"/>
      <c r="JPA42" s="227"/>
      <c r="JPB42" s="228"/>
      <c r="JPC42" s="227"/>
      <c r="JPD42" s="228"/>
      <c r="JPE42" s="227"/>
      <c r="JPF42" s="228"/>
      <c r="JPG42" s="227"/>
      <c r="JPH42" s="228"/>
      <c r="JPI42" s="227"/>
      <c r="JPJ42" s="228"/>
      <c r="JPK42" s="227"/>
      <c r="JPL42" s="228"/>
      <c r="JPM42" s="227"/>
      <c r="JPN42" s="228"/>
      <c r="JPO42" s="227"/>
      <c r="JPP42" s="228"/>
      <c r="JPQ42" s="227"/>
      <c r="JPR42" s="228"/>
      <c r="JPS42" s="227"/>
      <c r="JPT42" s="228"/>
      <c r="JPU42" s="227"/>
      <c r="JPV42" s="228"/>
      <c r="JPW42" s="227"/>
      <c r="JPX42" s="228"/>
      <c r="JPY42" s="227"/>
      <c r="JPZ42" s="228"/>
      <c r="JQA42" s="227"/>
      <c r="JQB42" s="228"/>
      <c r="JQC42" s="227"/>
      <c r="JQD42" s="228"/>
      <c r="JQE42" s="227"/>
      <c r="JQF42" s="228"/>
      <c r="JQG42" s="227"/>
      <c r="JQH42" s="228"/>
      <c r="JQI42" s="227"/>
      <c r="JQJ42" s="228"/>
      <c r="JQK42" s="227"/>
      <c r="JQL42" s="228"/>
      <c r="JQM42" s="227"/>
      <c r="JQN42" s="228"/>
      <c r="JQO42" s="227"/>
      <c r="JQP42" s="228"/>
      <c r="JQQ42" s="227"/>
      <c r="JQR42" s="228"/>
      <c r="JQS42" s="227"/>
      <c r="JQT42" s="228"/>
      <c r="JQU42" s="227"/>
      <c r="JQV42" s="228"/>
      <c r="JQW42" s="227"/>
      <c r="JQX42" s="228"/>
      <c r="JQY42" s="227"/>
      <c r="JQZ42" s="228"/>
      <c r="JRA42" s="227"/>
      <c r="JRB42" s="228"/>
      <c r="JRC42" s="227"/>
      <c r="JRD42" s="228"/>
      <c r="JRE42" s="227"/>
      <c r="JRF42" s="228"/>
      <c r="JRG42" s="227"/>
      <c r="JRH42" s="228"/>
      <c r="JRI42" s="227"/>
      <c r="JRJ42" s="228"/>
      <c r="JRK42" s="227"/>
      <c r="JRL42" s="228"/>
      <c r="JRM42" s="227"/>
      <c r="JRN42" s="228"/>
      <c r="JRO42" s="227"/>
      <c r="JRP42" s="228"/>
      <c r="JRQ42" s="227"/>
      <c r="JRR42" s="228"/>
      <c r="JRS42" s="227"/>
      <c r="JRT42" s="228"/>
      <c r="JRU42" s="227"/>
      <c r="JRV42" s="228"/>
      <c r="JRW42" s="227"/>
      <c r="JRX42" s="228"/>
      <c r="JRY42" s="227"/>
      <c r="JRZ42" s="228"/>
      <c r="JSA42" s="227"/>
      <c r="JSB42" s="228"/>
      <c r="JSC42" s="227"/>
      <c r="JSD42" s="228"/>
      <c r="JSE42" s="227"/>
      <c r="JSF42" s="228"/>
      <c r="JSG42" s="227"/>
      <c r="JSH42" s="228"/>
      <c r="JSI42" s="227"/>
      <c r="JSJ42" s="228"/>
      <c r="JSK42" s="227"/>
      <c r="JSL42" s="228"/>
      <c r="JSM42" s="227"/>
      <c r="JSN42" s="228"/>
      <c r="JSO42" s="227"/>
      <c r="JSP42" s="228"/>
      <c r="JSQ42" s="227"/>
      <c r="JSR42" s="228"/>
      <c r="JSS42" s="227"/>
      <c r="JST42" s="228"/>
      <c r="JSU42" s="227"/>
      <c r="JSV42" s="228"/>
      <c r="JSW42" s="227"/>
      <c r="JSX42" s="228"/>
      <c r="JSY42" s="227"/>
      <c r="JSZ42" s="228"/>
      <c r="JTA42" s="227"/>
      <c r="JTB42" s="228"/>
      <c r="JTC42" s="227"/>
      <c r="JTD42" s="228"/>
      <c r="JTE42" s="227"/>
      <c r="JTF42" s="228"/>
      <c r="JTG42" s="227"/>
      <c r="JTH42" s="228"/>
      <c r="JTI42" s="227"/>
      <c r="JTJ42" s="228"/>
      <c r="JTK42" s="227"/>
      <c r="JTL42" s="228"/>
      <c r="JTM42" s="227"/>
      <c r="JTN42" s="228"/>
      <c r="JTO42" s="227"/>
      <c r="JTP42" s="228"/>
      <c r="JTQ42" s="227"/>
      <c r="JTR42" s="228"/>
      <c r="JTS42" s="227"/>
      <c r="JTT42" s="228"/>
      <c r="JTU42" s="227"/>
      <c r="JTV42" s="228"/>
      <c r="JTW42" s="227"/>
      <c r="JTX42" s="228"/>
      <c r="JTY42" s="227"/>
      <c r="JTZ42" s="228"/>
      <c r="JUA42" s="227"/>
      <c r="JUB42" s="228"/>
      <c r="JUC42" s="227"/>
      <c r="JUD42" s="228"/>
      <c r="JUE42" s="227"/>
      <c r="JUF42" s="228"/>
      <c r="JUG42" s="227"/>
      <c r="JUH42" s="228"/>
      <c r="JUI42" s="227"/>
      <c r="JUJ42" s="228"/>
      <c r="JUK42" s="227"/>
      <c r="JUL42" s="228"/>
      <c r="JUM42" s="227"/>
      <c r="JUN42" s="228"/>
      <c r="JUO42" s="227"/>
      <c r="JUP42" s="228"/>
      <c r="JUQ42" s="227"/>
      <c r="JUR42" s="228"/>
      <c r="JUS42" s="227"/>
      <c r="JUT42" s="228"/>
      <c r="JUU42" s="227"/>
      <c r="JUV42" s="228"/>
      <c r="JUW42" s="227"/>
      <c r="JUX42" s="228"/>
      <c r="JUY42" s="227"/>
      <c r="JUZ42" s="228"/>
      <c r="JVA42" s="227"/>
      <c r="JVB42" s="228"/>
      <c r="JVC42" s="227"/>
      <c r="JVD42" s="228"/>
      <c r="JVE42" s="227"/>
      <c r="JVF42" s="228"/>
      <c r="JVG42" s="227"/>
      <c r="JVH42" s="228"/>
      <c r="JVI42" s="227"/>
      <c r="JVJ42" s="228"/>
      <c r="JVK42" s="227"/>
      <c r="JVL42" s="228"/>
      <c r="JVM42" s="227"/>
      <c r="JVN42" s="228"/>
      <c r="JVO42" s="227"/>
      <c r="JVP42" s="228"/>
      <c r="JVQ42" s="227"/>
      <c r="JVR42" s="228"/>
      <c r="JVS42" s="227"/>
      <c r="JVT42" s="228"/>
      <c r="JVU42" s="227"/>
      <c r="JVV42" s="228"/>
      <c r="JVW42" s="227"/>
      <c r="JVX42" s="228"/>
      <c r="JVY42" s="227"/>
      <c r="JVZ42" s="228"/>
      <c r="JWA42" s="227"/>
      <c r="JWB42" s="228"/>
      <c r="JWC42" s="227"/>
      <c r="JWD42" s="228"/>
      <c r="JWE42" s="227"/>
      <c r="JWF42" s="228"/>
      <c r="JWG42" s="227"/>
      <c r="JWH42" s="228"/>
      <c r="JWI42" s="227"/>
      <c r="JWJ42" s="228"/>
      <c r="JWK42" s="227"/>
      <c r="JWL42" s="228"/>
      <c r="JWM42" s="227"/>
      <c r="JWN42" s="228"/>
      <c r="JWO42" s="227"/>
      <c r="JWP42" s="228"/>
      <c r="JWQ42" s="227"/>
      <c r="JWR42" s="228"/>
      <c r="JWS42" s="227"/>
      <c r="JWT42" s="228"/>
      <c r="JWU42" s="227"/>
      <c r="JWV42" s="228"/>
      <c r="JWW42" s="227"/>
      <c r="JWX42" s="228"/>
      <c r="JWY42" s="227"/>
      <c r="JWZ42" s="228"/>
      <c r="JXA42" s="227"/>
      <c r="JXB42" s="228"/>
      <c r="JXC42" s="227"/>
      <c r="JXD42" s="228"/>
      <c r="JXE42" s="227"/>
      <c r="JXF42" s="228"/>
      <c r="JXG42" s="227"/>
      <c r="JXH42" s="228"/>
      <c r="JXI42" s="227"/>
      <c r="JXJ42" s="228"/>
      <c r="JXK42" s="227"/>
      <c r="JXL42" s="228"/>
      <c r="JXM42" s="227"/>
      <c r="JXN42" s="228"/>
      <c r="JXO42" s="227"/>
      <c r="JXP42" s="228"/>
      <c r="JXQ42" s="227"/>
      <c r="JXR42" s="228"/>
      <c r="JXS42" s="227"/>
      <c r="JXT42" s="228"/>
      <c r="JXU42" s="227"/>
      <c r="JXV42" s="228"/>
      <c r="JXW42" s="227"/>
      <c r="JXX42" s="228"/>
      <c r="JXY42" s="227"/>
      <c r="JXZ42" s="228"/>
      <c r="JYA42" s="227"/>
      <c r="JYB42" s="228"/>
      <c r="JYC42" s="227"/>
      <c r="JYD42" s="228"/>
      <c r="JYE42" s="227"/>
      <c r="JYF42" s="228"/>
      <c r="JYG42" s="227"/>
      <c r="JYH42" s="228"/>
      <c r="JYI42" s="227"/>
      <c r="JYJ42" s="228"/>
      <c r="JYK42" s="227"/>
      <c r="JYL42" s="228"/>
      <c r="JYM42" s="227"/>
      <c r="JYN42" s="228"/>
      <c r="JYO42" s="227"/>
      <c r="JYP42" s="228"/>
      <c r="JYQ42" s="227"/>
      <c r="JYR42" s="228"/>
      <c r="JYS42" s="227"/>
      <c r="JYT42" s="228"/>
      <c r="JYU42" s="227"/>
      <c r="JYV42" s="228"/>
      <c r="JYW42" s="227"/>
      <c r="JYX42" s="228"/>
      <c r="JYY42" s="227"/>
      <c r="JYZ42" s="228"/>
      <c r="JZA42" s="227"/>
      <c r="JZB42" s="228"/>
      <c r="JZC42" s="227"/>
      <c r="JZD42" s="228"/>
      <c r="JZE42" s="227"/>
      <c r="JZF42" s="228"/>
      <c r="JZG42" s="227"/>
      <c r="JZH42" s="228"/>
      <c r="JZI42" s="227"/>
      <c r="JZJ42" s="228"/>
      <c r="JZK42" s="227"/>
      <c r="JZL42" s="228"/>
      <c r="JZM42" s="227"/>
      <c r="JZN42" s="228"/>
      <c r="JZO42" s="227"/>
      <c r="JZP42" s="228"/>
      <c r="JZQ42" s="227"/>
      <c r="JZR42" s="228"/>
      <c r="JZS42" s="227"/>
      <c r="JZT42" s="228"/>
      <c r="JZU42" s="227"/>
      <c r="JZV42" s="228"/>
      <c r="JZW42" s="227"/>
      <c r="JZX42" s="228"/>
      <c r="JZY42" s="227"/>
      <c r="JZZ42" s="228"/>
      <c r="KAA42" s="227"/>
      <c r="KAB42" s="228"/>
      <c r="KAC42" s="227"/>
      <c r="KAD42" s="228"/>
      <c r="KAE42" s="227"/>
      <c r="KAF42" s="228"/>
      <c r="KAG42" s="227"/>
      <c r="KAH42" s="228"/>
      <c r="KAI42" s="227"/>
      <c r="KAJ42" s="228"/>
      <c r="KAK42" s="227"/>
      <c r="KAL42" s="228"/>
      <c r="KAM42" s="227"/>
      <c r="KAN42" s="228"/>
      <c r="KAO42" s="227"/>
      <c r="KAP42" s="228"/>
      <c r="KAQ42" s="227"/>
      <c r="KAR42" s="228"/>
      <c r="KAS42" s="227"/>
      <c r="KAT42" s="228"/>
      <c r="KAU42" s="227"/>
      <c r="KAV42" s="228"/>
      <c r="KAW42" s="227"/>
      <c r="KAX42" s="228"/>
      <c r="KAY42" s="227"/>
      <c r="KAZ42" s="228"/>
      <c r="KBA42" s="227"/>
      <c r="KBB42" s="228"/>
      <c r="KBC42" s="227"/>
      <c r="KBD42" s="228"/>
      <c r="KBE42" s="227"/>
      <c r="KBF42" s="228"/>
      <c r="KBG42" s="227"/>
      <c r="KBH42" s="228"/>
      <c r="KBI42" s="227"/>
      <c r="KBJ42" s="228"/>
      <c r="KBK42" s="227"/>
      <c r="KBL42" s="228"/>
      <c r="KBM42" s="227"/>
      <c r="KBN42" s="228"/>
      <c r="KBO42" s="227"/>
      <c r="KBP42" s="228"/>
      <c r="KBQ42" s="227"/>
      <c r="KBR42" s="228"/>
      <c r="KBS42" s="227"/>
      <c r="KBT42" s="228"/>
      <c r="KBU42" s="227"/>
      <c r="KBV42" s="228"/>
      <c r="KBW42" s="227"/>
      <c r="KBX42" s="228"/>
      <c r="KBY42" s="227"/>
      <c r="KBZ42" s="228"/>
      <c r="KCA42" s="227"/>
      <c r="KCB42" s="228"/>
      <c r="KCC42" s="227"/>
      <c r="KCD42" s="228"/>
      <c r="KCE42" s="227"/>
      <c r="KCF42" s="228"/>
      <c r="KCG42" s="227"/>
      <c r="KCH42" s="228"/>
      <c r="KCI42" s="227"/>
      <c r="KCJ42" s="228"/>
      <c r="KCK42" s="227"/>
      <c r="KCL42" s="228"/>
      <c r="KCM42" s="227"/>
      <c r="KCN42" s="228"/>
      <c r="KCO42" s="227"/>
      <c r="KCP42" s="228"/>
      <c r="KCQ42" s="227"/>
      <c r="KCR42" s="228"/>
      <c r="KCS42" s="227"/>
      <c r="KCT42" s="228"/>
      <c r="KCU42" s="227"/>
      <c r="KCV42" s="228"/>
      <c r="KCW42" s="227"/>
      <c r="KCX42" s="228"/>
      <c r="KCY42" s="227"/>
      <c r="KCZ42" s="228"/>
      <c r="KDA42" s="227"/>
      <c r="KDB42" s="228"/>
      <c r="KDC42" s="227"/>
      <c r="KDD42" s="228"/>
      <c r="KDE42" s="227"/>
      <c r="KDF42" s="228"/>
      <c r="KDG42" s="227"/>
      <c r="KDH42" s="228"/>
      <c r="KDI42" s="227"/>
      <c r="KDJ42" s="228"/>
      <c r="KDK42" s="227"/>
      <c r="KDL42" s="228"/>
      <c r="KDM42" s="227"/>
      <c r="KDN42" s="228"/>
      <c r="KDO42" s="227"/>
      <c r="KDP42" s="228"/>
      <c r="KDQ42" s="227"/>
      <c r="KDR42" s="228"/>
      <c r="KDS42" s="227"/>
      <c r="KDT42" s="228"/>
      <c r="KDU42" s="227"/>
      <c r="KDV42" s="228"/>
      <c r="KDW42" s="227"/>
      <c r="KDX42" s="228"/>
      <c r="KDY42" s="227"/>
      <c r="KDZ42" s="228"/>
      <c r="KEA42" s="227"/>
      <c r="KEB42" s="228"/>
      <c r="KEC42" s="227"/>
      <c r="KED42" s="228"/>
      <c r="KEE42" s="227"/>
      <c r="KEF42" s="228"/>
      <c r="KEG42" s="227"/>
      <c r="KEH42" s="228"/>
      <c r="KEI42" s="227"/>
      <c r="KEJ42" s="228"/>
      <c r="KEK42" s="227"/>
      <c r="KEL42" s="228"/>
      <c r="KEM42" s="227"/>
      <c r="KEN42" s="228"/>
      <c r="KEO42" s="227"/>
      <c r="KEP42" s="228"/>
      <c r="KEQ42" s="227"/>
      <c r="KER42" s="228"/>
      <c r="KES42" s="227"/>
      <c r="KET42" s="228"/>
      <c r="KEU42" s="227"/>
      <c r="KEV42" s="228"/>
      <c r="KEW42" s="227"/>
      <c r="KEX42" s="228"/>
      <c r="KEY42" s="227"/>
      <c r="KEZ42" s="228"/>
      <c r="KFA42" s="227"/>
      <c r="KFB42" s="228"/>
      <c r="KFC42" s="227"/>
      <c r="KFD42" s="228"/>
      <c r="KFE42" s="227"/>
      <c r="KFF42" s="228"/>
      <c r="KFG42" s="227"/>
      <c r="KFH42" s="228"/>
      <c r="KFI42" s="227"/>
      <c r="KFJ42" s="228"/>
      <c r="KFK42" s="227"/>
      <c r="KFL42" s="228"/>
      <c r="KFM42" s="227"/>
      <c r="KFN42" s="228"/>
      <c r="KFO42" s="227"/>
      <c r="KFP42" s="228"/>
      <c r="KFQ42" s="227"/>
      <c r="KFR42" s="228"/>
      <c r="KFS42" s="227"/>
      <c r="KFT42" s="228"/>
      <c r="KFU42" s="227"/>
      <c r="KFV42" s="228"/>
      <c r="KFW42" s="227"/>
      <c r="KFX42" s="228"/>
      <c r="KFY42" s="227"/>
      <c r="KFZ42" s="228"/>
      <c r="KGA42" s="227"/>
      <c r="KGB42" s="228"/>
      <c r="KGC42" s="227"/>
      <c r="KGD42" s="228"/>
      <c r="KGE42" s="227"/>
      <c r="KGF42" s="228"/>
      <c r="KGG42" s="227"/>
      <c r="KGH42" s="228"/>
      <c r="KGI42" s="227"/>
      <c r="KGJ42" s="228"/>
      <c r="KGK42" s="227"/>
      <c r="KGL42" s="228"/>
      <c r="KGM42" s="227"/>
      <c r="KGN42" s="228"/>
      <c r="KGO42" s="227"/>
      <c r="KGP42" s="228"/>
      <c r="KGQ42" s="227"/>
      <c r="KGR42" s="228"/>
      <c r="KGS42" s="227"/>
      <c r="KGT42" s="228"/>
      <c r="KGU42" s="227"/>
      <c r="KGV42" s="228"/>
      <c r="KGW42" s="227"/>
      <c r="KGX42" s="228"/>
      <c r="KGY42" s="227"/>
      <c r="KGZ42" s="228"/>
      <c r="KHA42" s="227"/>
      <c r="KHB42" s="228"/>
      <c r="KHC42" s="227"/>
      <c r="KHD42" s="228"/>
      <c r="KHE42" s="227"/>
      <c r="KHF42" s="228"/>
      <c r="KHG42" s="227"/>
      <c r="KHH42" s="228"/>
      <c r="KHI42" s="227"/>
      <c r="KHJ42" s="228"/>
      <c r="KHK42" s="227"/>
      <c r="KHL42" s="228"/>
      <c r="KHM42" s="227"/>
      <c r="KHN42" s="228"/>
      <c r="KHO42" s="227"/>
      <c r="KHP42" s="228"/>
      <c r="KHQ42" s="227"/>
      <c r="KHR42" s="228"/>
      <c r="KHS42" s="227"/>
      <c r="KHT42" s="228"/>
      <c r="KHU42" s="227"/>
      <c r="KHV42" s="228"/>
      <c r="KHW42" s="227"/>
      <c r="KHX42" s="228"/>
      <c r="KHY42" s="227"/>
      <c r="KHZ42" s="228"/>
      <c r="KIA42" s="227"/>
      <c r="KIB42" s="228"/>
      <c r="KIC42" s="227"/>
      <c r="KID42" s="228"/>
      <c r="KIE42" s="227"/>
      <c r="KIF42" s="228"/>
      <c r="KIG42" s="227"/>
      <c r="KIH42" s="228"/>
      <c r="KII42" s="227"/>
      <c r="KIJ42" s="228"/>
      <c r="KIK42" s="227"/>
      <c r="KIL42" s="228"/>
      <c r="KIM42" s="227"/>
      <c r="KIN42" s="228"/>
      <c r="KIO42" s="227"/>
      <c r="KIP42" s="228"/>
      <c r="KIQ42" s="227"/>
      <c r="KIR42" s="228"/>
      <c r="KIS42" s="227"/>
      <c r="KIT42" s="228"/>
      <c r="KIU42" s="227"/>
      <c r="KIV42" s="228"/>
      <c r="KIW42" s="227"/>
      <c r="KIX42" s="228"/>
      <c r="KIY42" s="227"/>
      <c r="KIZ42" s="228"/>
      <c r="KJA42" s="227"/>
      <c r="KJB42" s="228"/>
      <c r="KJC42" s="227"/>
      <c r="KJD42" s="228"/>
      <c r="KJE42" s="227"/>
      <c r="KJF42" s="228"/>
      <c r="KJG42" s="227"/>
      <c r="KJH42" s="228"/>
      <c r="KJI42" s="227"/>
      <c r="KJJ42" s="228"/>
      <c r="KJK42" s="227"/>
      <c r="KJL42" s="228"/>
      <c r="KJM42" s="227"/>
      <c r="KJN42" s="228"/>
      <c r="KJO42" s="227"/>
      <c r="KJP42" s="228"/>
      <c r="KJQ42" s="227"/>
      <c r="KJR42" s="228"/>
      <c r="KJS42" s="227"/>
      <c r="KJT42" s="228"/>
      <c r="KJU42" s="227"/>
      <c r="KJV42" s="228"/>
      <c r="KJW42" s="227"/>
      <c r="KJX42" s="228"/>
      <c r="KJY42" s="227"/>
      <c r="KJZ42" s="228"/>
      <c r="KKA42" s="227"/>
      <c r="KKB42" s="228"/>
      <c r="KKC42" s="227"/>
      <c r="KKD42" s="228"/>
      <c r="KKE42" s="227"/>
      <c r="KKF42" s="228"/>
      <c r="KKG42" s="227"/>
      <c r="KKH42" s="228"/>
      <c r="KKI42" s="227"/>
      <c r="KKJ42" s="228"/>
      <c r="KKK42" s="227"/>
      <c r="KKL42" s="228"/>
      <c r="KKM42" s="227"/>
      <c r="KKN42" s="228"/>
      <c r="KKO42" s="227"/>
      <c r="KKP42" s="228"/>
      <c r="KKQ42" s="227"/>
      <c r="KKR42" s="228"/>
      <c r="KKS42" s="227"/>
      <c r="KKT42" s="228"/>
      <c r="KKU42" s="227"/>
      <c r="KKV42" s="228"/>
      <c r="KKW42" s="227"/>
      <c r="KKX42" s="228"/>
      <c r="KKY42" s="227"/>
      <c r="KKZ42" s="228"/>
      <c r="KLA42" s="227"/>
      <c r="KLB42" s="228"/>
      <c r="KLC42" s="227"/>
      <c r="KLD42" s="228"/>
      <c r="KLE42" s="227"/>
      <c r="KLF42" s="228"/>
      <c r="KLG42" s="227"/>
      <c r="KLH42" s="228"/>
      <c r="KLI42" s="227"/>
      <c r="KLJ42" s="228"/>
      <c r="KLK42" s="227"/>
      <c r="KLL42" s="228"/>
      <c r="KLM42" s="227"/>
      <c r="KLN42" s="228"/>
      <c r="KLO42" s="227"/>
      <c r="KLP42" s="228"/>
      <c r="KLQ42" s="227"/>
      <c r="KLR42" s="228"/>
      <c r="KLS42" s="227"/>
      <c r="KLT42" s="228"/>
      <c r="KLU42" s="227"/>
      <c r="KLV42" s="228"/>
      <c r="KLW42" s="227"/>
      <c r="KLX42" s="228"/>
      <c r="KLY42" s="227"/>
      <c r="KLZ42" s="228"/>
      <c r="KMA42" s="227"/>
      <c r="KMB42" s="228"/>
      <c r="KMC42" s="227"/>
      <c r="KMD42" s="228"/>
      <c r="KME42" s="227"/>
      <c r="KMF42" s="228"/>
      <c r="KMG42" s="227"/>
      <c r="KMH42" s="228"/>
      <c r="KMI42" s="227"/>
      <c r="KMJ42" s="228"/>
      <c r="KMK42" s="227"/>
      <c r="KML42" s="228"/>
      <c r="KMM42" s="227"/>
      <c r="KMN42" s="228"/>
      <c r="KMO42" s="227"/>
      <c r="KMP42" s="228"/>
      <c r="KMQ42" s="227"/>
      <c r="KMR42" s="228"/>
      <c r="KMS42" s="227"/>
      <c r="KMT42" s="228"/>
      <c r="KMU42" s="227"/>
      <c r="KMV42" s="228"/>
      <c r="KMW42" s="227"/>
      <c r="KMX42" s="228"/>
      <c r="KMY42" s="227"/>
      <c r="KMZ42" s="228"/>
      <c r="KNA42" s="227"/>
      <c r="KNB42" s="228"/>
      <c r="KNC42" s="227"/>
      <c r="KND42" s="228"/>
      <c r="KNE42" s="227"/>
      <c r="KNF42" s="228"/>
      <c r="KNG42" s="227"/>
      <c r="KNH42" s="228"/>
      <c r="KNI42" s="227"/>
      <c r="KNJ42" s="228"/>
      <c r="KNK42" s="227"/>
      <c r="KNL42" s="228"/>
      <c r="KNM42" s="227"/>
      <c r="KNN42" s="228"/>
      <c r="KNO42" s="227"/>
      <c r="KNP42" s="228"/>
      <c r="KNQ42" s="227"/>
      <c r="KNR42" s="228"/>
      <c r="KNS42" s="227"/>
      <c r="KNT42" s="228"/>
      <c r="KNU42" s="227"/>
      <c r="KNV42" s="228"/>
      <c r="KNW42" s="227"/>
      <c r="KNX42" s="228"/>
      <c r="KNY42" s="227"/>
      <c r="KNZ42" s="228"/>
      <c r="KOA42" s="227"/>
      <c r="KOB42" s="228"/>
      <c r="KOC42" s="227"/>
      <c r="KOD42" s="228"/>
      <c r="KOE42" s="227"/>
      <c r="KOF42" s="228"/>
      <c r="KOG42" s="227"/>
      <c r="KOH42" s="228"/>
      <c r="KOI42" s="227"/>
      <c r="KOJ42" s="228"/>
      <c r="KOK42" s="227"/>
      <c r="KOL42" s="228"/>
      <c r="KOM42" s="227"/>
      <c r="KON42" s="228"/>
      <c r="KOO42" s="227"/>
      <c r="KOP42" s="228"/>
      <c r="KOQ42" s="227"/>
      <c r="KOR42" s="228"/>
      <c r="KOS42" s="227"/>
      <c r="KOT42" s="228"/>
      <c r="KOU42" s="227"/>
      <c r="KOV42" s="228"/>
      <c r="KOW42" s="227"/>
      <c r="KOX42" s="228"/>
      <c r="KOY42" s="227"/>
      <c r="KOZ42" s="228"/>
      <c r="KPA42" s="227"/>
      <c r="KPB42" s="228"/>
      <c r="KPC42" s="227"/>
      <c r="KPD42" s="228"/>
      <c r="KPE42" s="227"/>
      <c r="KPF42" s="228"/>
      <c r="KPG42" s="227"/>
      <c r="KPH42" s="228"/>
      <c r="KPI42" s="227"/>
      <c r="KPJ42" s="228"/>
      <c r="KPK42" s="227"/>
      <c r="KPL42" s="228"/>
      <c r="KPM42" s="227"/>
      <c r="KPN42" s="228"/>
      <c r="KPO42" s="227"/>
      <c r="KPP42" s="228"/>
      <c r="KPQ42" s="227"/>
      <c r="KPR42" s="228"/>
      <c r="KPS42" s="227"/>
      <c r="KPT42" s="228"/>
      <c r="KPU42" s="227"/>
      <c r="KPV42" s="228"/>
      <c r="KPW42" s="227"/>
      <c r="KPX42" s="228"/>
      <c r="KPY42" s="227"/>
      <c r="KPZ42" s="228"/>
      <c r="KQA42" s="227"/>
      <c r="KQB42" s="228"/>
      <c r="KQC42" s="227"/>
      <c r="KQD42" s="228"/>
      <c r="KQE42" s="227"/>
      <c r="KQF42" s="228"/>
      <c r="KQG42" s="227"/>
      <c r="KQH42" s="228"/>
      <c r="KQI42" s="227"/>
      <c r="KQJ42" s="228"/>
      <c r="KQK42" s="227"/>
      <c r="KQL42" s="228"/>
      <c r="KQM42" s="227"/>
      <c r="KQN42" s="228"/>
      <c r="KQO42" s="227"/>
      <c r="KQP42" s="228"/>
      <c r="KQQ42" s="227"/>
      <c r="KQR42" s="228"/>
      <c r="KQS42" s="227"/>
      <c r="KQT42" s="228"/>
      <c r="KQU42" s="227"/>
      <c r="KQV42" s="228"/>
      <c r="KQW42" s="227"/>
      <c r="KQX42" s="228"/>
      <c r="KQY42" s="227"/>
      <c r="KQZ42" s="228"/>
      <c r="KRA42" s="227"/>
      <c r="KRB42" s="228"/>
      <c r="KRC42" s="227"/>
      <c r="KRD42" s="228"/>
      <c r="KRE42" s="227"/>
      <c r="KRF42" s="228"/>
      <c r="KRG42" s="227"/>
      <c r="KRH42" s="228"/>
      <c r="KRI42" s="227"/>
      <c r="KRJ42" s="228"/>
      <c r="KRK42" s="227"/>
      <c r="KRL42" s="228"/>
      <c r="KRM42" s="227"/>
      <c r="KRN42" s="228"/>
      <c r="KRO42" s="227"/>
      <c r="KRP42" s="228"/>
      <c r="KRQ42" s="227"/>
      <c r="KRR42" s="228"/>
      <c r="KRS42" s="227"/>
      <c r="KRT42" s="228"/>
      <c r="KRU42" s="227"/>
      <c r="KRV42" s="228"/>
      <c r="KRW42" s="227"/>
      <c r="KRX42" s="228"/>
      <c r="KRY42" s="227"/>
      <c r="KRZ42" s="228"/>
      <c r="KSA42" s="227"/>
      <c r="KSB42" s="228"/>
      <c r="KSC42" s="227"/>
      <c r="KSD42" s="228"/>
      <c r="KSE42" s="227"/>
      <c r="KSF42" s="228"/>
      <c r="KSG42" s="227"/>
      <c r="KSH42" s="228"/>
      <c r="KSI42" s="227"/>
      <c r="KSJ42" s="228"/>
      <c r="KSK42" s="227"/>
      <c r="KSL42" s="228"/>
      <c r="KSM42" s="227"/>
      <c r="KSN42" s="228"/>
      <c r="KSO42" s="227"/>
      <c r="KSP42" s="228"/>
      <c r="KSQ42" s="227"/>
      <c r="KSR42" s="228"/>
      <c r="KSS42" s="227"/>
      <c r="KST42" s="228"/>
      <c r="KSU42" s="227"/>
      <c r="KSV42" s="228"/>
      <c r="KSW42" s="227"/>
      <c r="KSX42" s="228"/>
      <c r="KSY42" s="227"/>
      <c r="KSZ42" s="228"/>
      <c r="KTA42" s="227"/>
      <c r="KTB42" s="228"/>
      <c r="KTC42" s="227"/>
      <c r="KTD42" s="228"/>
      <c r="KTE42" s="227"/>
      <c r="KTF42" s="228"/>
      <c r="KTG42" s="227"/>
      <c r="KTH42" s="228"/>
      <c r="KTI42" s="227"/>
      <c r="KTJ42" s="228"/>
      <c r="KTK42" s="227"/>
      <c r="KTL42" s="228"/>
      <c r="KTM42" s="227"/>
      <c r="KTN42" s="228"/>
      <c r="KTO42" s="227"/>
      <c r="KTP42" s="228"/>
      <c r="KTQ42" s="227"/>
      <c r="KTR42" s="228"/>
      <c r="KTS42" s="227"/>
      <c r="KTT42" s="228"/>
      <c r="KTU42" s="227"/>
      <c r="KTV42" s="228"/>
      <c r="KTW42" s="227"/>
      <c r="KTX42" s="228"/>
      <c r="KTY42" s="227"/>
      <c r="KTZ42" s="228"/>
      <c r="KUA42" s="227"/>
      <c r="KUB42" s="228"/>
      <c r="KUC42" s="227"/>
      <c r="KUD42" s="228"/>
      <c r="KUE42" s="227"/>
      <c r="KUF42" s="228"/>
      <c r="KUG42" s="227"/>
      <c r="KUH42" s="228"/>
      <c r="KUI42" s="227"/>
      <c r="KUJ42" s="228"/>
      <c r="KUK42" s="227"/>
      <c r="KUL42" s="228"/>
      <c r="KUM42" s="227"/>
      <c r="KUN42" s="228"/>
      <c r="KUO42" s="227"/>
      <c r="KUP42" s="228"/>
      <c r="KUQ42" s="227"/>
      <c r="KUR42" s="228"/>
      <c r="KUS42" s="227"/>
      <c r="KUT42" s="228"/>
      <c r="KUU42" s="227"/>
      <c r="KUV42" s="228"/>
      <c r="KUW42" s="227"/>
      <c r="KUX42" s="228"/>
      <c r="KUY42" s="227"/>
      <c r="KUZ42" s="228"/>
      <c r="KVA42" s="227"/>
      <c r="KVB42" s="228"/>
      <c r="KVC42" s="227"/>
      <c r="KVD42" s="228"/>
      <c r="KVE42" s="227"/>
      <c r="KVF42" s="228"/>
      <c r="KVG42" s="227"/>
      <c r="KVH42" s="228"/>
      <c r="KVI42" s="227"/>
      <c r="KVJ42" s="228"/>
      <c r="KVK42" s="227"/>
      <c r="KVL42" s="228"/>
      <c r="KVM42" s="227"/>
      <c r="KVN42" s="228"/>
      <c r="KVO42" s="227"/>
      <c r="KVP42" s="228"/>
      <c r="KVQ42" s="227"/>
      <c r="KVR42" s="228"/>
      <c r="KVS42" s="227"/>
      <c r="KVT42" s="228"/>
      <c r="KVU42" s="227"/>
      <c r="KVV42" s="228"/>
      <c r="KVW42" s="227"/>
      <c r="KVX42" s="228"/>
      <c r="KVY42" s="227"/>
      <c r="KVZ42" s="228"/>
      <c r="KWA42" s="227"/>
      <c r="KWB42" s="228"/>
      <c r="KWC42" s="227"/>
      <c r="KWD42" s="228"/>
      <c r="KWE42" s="227"/>
      <c r="KWF42" s="228"/>
      <c r="KWG42" s="227"/>
      <c r="KWH42" s="228"/>
      <c r="KWI42" s="227"/>
      <c r="KWJ42" s="228"/>
      <c r="KWK42" s="227"/>
      <c r="KWL42" s="228"/>
      <c r="KWM42" s="227"/>
      <c r="KWN42" s="228"/>
      <c r="KWO42" s="227"/>
      <c r="KWP42" s="228"/>
      <c r="KWQ42" s="227"/>
      <c r="KWR42" s="228"/>
      <c r="KWS42" s="227"/>
      <c r="KWT42" s="228"/>
      <c r="KWU42" s="227"/>
      <c r="KWV42" s="228"/>
      <c r="KWW42" s="227"/>
      <c r="KWX42" s="228"/>
      <c r="KWY42" s="227"/>
      <c r="KWZ42" s="228"/>
      <c r="KXA42" s="227"/>
      <c r="KXB42" s="228"/>
      <c r="KXC42" s="227"/>
      <c r="KXD42" s="228"/>
      <c r="KXE42" s="227"/>
      <c r="KXF42" s="228"/>
      <c r="KXG42" s="227"/>
      <c r="KXH42" s="228"/>
      <c r="KXI42" s="227"/>
      <c r="KXJ42" s="228"/>
      <c r="KXK42" s="227"/>
      <c r="KXL42" s="228"/>
      <c r="KXM42" s="227"/>
      <c r="KXN42" s="228"/>
      <c r="KXO42" s="227"/>
      <c r="KXP42" s="228"/>
      <c r="KXQ42" s="227"/>
      <c r="KXR42" s="228"/>
      <c r="KXS42" s="227"/>
      <c r="KXT42" s="228"/>
      <c r="KXU42" s="227"/>
      <c r="KXV42" s="228"/>
      <c r="KXW42" s="227"/>
      <c r="KXX42" s="228"/>
      <c r="KXY42" s="227"/>
      <c r="KXZ42" s="228"/>
      <c r="KYA42" s="227"/>
      <c r="KYB42" s="228"/>
      <c r="KYC42" s="227"/>
      <c r="KYD42" s="228"/>
      <c r="KYE42" s="227"/>
      <c r="KYF42" s="228"/>
      <c r="KYG42" s="227"/>
      <c r="KYH42" s="228"/>
      <c r="KYI42" s="227"/>
      <c r="KYJ42" s="228"/>
      <c r="KYK42" s="227"/>
      <c r="KYL42" s="228"/>
      <c r="KYM42" s="227"/>
      <c r="KYN42" s="228"/>
      <c r="KYO42" s="227"/>
      <c r="KYP42" s="228"/>
      <c r="KYQ42" s="227"/>
      <c r="KYR42" s="228"/>
      <c r="KYS42" s="227"/>
      <c r="KYT42" s="228"/>
      <c r="KYU42" s="227"/>
      <c r="KYV42" s="228"/>
      <c r="KYW42" s="227"/>
      <c r="KYX42" s="228"/>
      <c r="KYY42" s="227"/>
      <c r="KYZ42" s="228"/>
      <c r="KZA42" s="227"/>
      <c r="KZB42" s="228"/>
      <c r="KZC42" s="227"/>
      <c r="KZD42" s="228"/>
      <c r="KZE42" s="227"/>
      <c r="KZF42" s="228"/>
      <c r="KZG42" s="227"/>
      <c r="KZH42" s="228"/>
      <c r="KZI42" s="227"/>
      <c r="KZJ42" s="228"/>
      <c r="KZK42" s="227"/>
      <c r="KZL42" s="228"/>
      <c r="KZM42" s="227"/>
      <c r="KZN42" s="228"/>
      <c r="KZO42" s="227"/>
      <c r="KZP42" s="228"/>
      <c r="KZQ42" s="227"/>
      <c r="KZR42" s="228"/>
      <c r="KZS42" s="227"/>
      <c r="KZT42" s="228"/>
      <c r="KZU42" s="227"/>
      <c r="KZV42" s="228"/>
      <c r="KZW42" s="227"/>
      <c r="KZX42" s="228"/>
      <c r="KZY42" s="227"/>
      <c r="KZZ42" s="228"/>
      <c r="LAA42" s="227"/>
      <c r="LAB42" s="228"/>
      <c r="LAC42" s="227"/>
      <c r="LAD42" s="228"/>
      <c r="LAE42" s="227"/>
      <c r="LAF42" s="228"/>
      <c r="LAG42" s="227"/>
      <c r="LAH42" s="228"/>
      <c r="LAI42" s="227"/>
      <c r="LAJ42" s="228"/>
      <c r="LAK42" s="227"/>
      <c r="LAL42" s="228"/>
      <c r="LAM42" s="227"/>
      <c r="LAN42" s="228"/>
      <c r="LAO42" s="227"/>
      <c r="LAP42" s="228"/>
      <c r="LAQ42" s="227"/>
      <c r="LAR42" s="228"/>
      <c r="LAS42" s="227"/>
      <c r="LAT42" s="228"/>
      <c r="LAU42" s="227"/>
      <c r="LAV42" s="228"/>
      <c r="LAW42" s="227"/>
      <c r="LAX42" s="228"/>
      <c r="LAY42" s="227"/>
      <c r="LAZ42" s="228"/>
      <c r="LBA42" s="227"/>
      <c r="LBB42" s="228"/>
      <c r="LBC42" s="227"/>
      <c r="LBD42" s="228"/>
      <c r="LBE42" s="227"/>
      <c r="LBF42" s="228"/>
      <c r="LBG42" s="227"/>
      <c r="LBH42" s="228"/>
      <c r="LBI42" s="227"/>
      <c r="LBJ42" s="228"/>
      <c r="LBK42" s="227"/>
      <c r="LBL42" s="228"/>
      <c r="LBM42" s="227"/>
      <c r="LBN42" s="228"/>
      <c r="LBO42" s="227"/>
      <c r="LBP42" s="228"/>
      <c r="LBQ42" s="227"/>
      <c r="LBR42" s="228"/>
      <c r="LBS42" s="227"/>
      <c r="LBT42" s="228"/>
      <c r="LBU42" s="227"/>
      <c r="LBV42" s="228"/>
      <c r="LBW42" s="227"/>
      <c r="LBX42" s="228"/>
      <c r="LBY42" s="227"/>
      <c r="LBZ42" s="228"/>
      <c r="LCA42" s="227"/>
      <c r="LCB42" s="228"/>
      <c r="LCC42" s="227"/>
      <c r="LCD42" s="228"/>
      <c r="LCE42" s="227"/>
      <c r="LCF42" s="228"/>
      <c r="LCG42" s="227"/>
      <c r="LCH42" s="228"/>
      <c r="LCI42" s="227"/>
      <c r="LCJ42" s="228"/>
      <c r="LCK42" s="227"/>
      <c r="LCL42" s="228"/>
      <c r="LCM42" s="227"/>
      <c r="LCN42" s="228"/>
      <c r="LCO42" s="227"/>
      <c r="LCP42" s="228"/>
      <c r="LCQ42" s="227"/>
      <c r="LCR42" s="228"/>
      <c r="LCS42" s="227"/>
      <c r="LCT42" s="228"/>
      <c r="LCU42" s="227"/>
      <c r="LCV42" s="228"/>
      <c r="LCW42" s="227"/>
      <c r="LCX42" s="228"/>
      <c r="LCY42" s="227"/>
      <c r="LCZ42" s="228"/>
      <c r="LDA42" s="227"/>
      <c r="LDB42" s="228"/>
      <c r="LDC42" s="227"/>
      <c r="LDD42" s="228"/>
      <c r="LDE42" s="227"/>
      <c r="LDF42" s="228"/>
      <c r="LDG42" s="227"/>
      <c r="LDH42" s="228"/>
      <c r="LDI42" s="227"/>
      <c r="LDJ42" s="228"/>
      <c r="LDK42" s="227"/>
      <c r="LDL42" s="228"/>
      <c r="LDM42" s="227"/>
      <c r="LDN42" s="228"/>
      <c r="LDO42" s="227"/>
      <c r="LDP42" s="228"/>
      <c r="LDQ42" s="227"/>
      <c r="LDR42" s="228"/>
      <c r="LDS42" s="227"/>
      <c r="LDT42" s="228"/>
      <c r="LDU42" s="227"/>
      <c r="LDV42" s="228"/>
      <c r="LDW42" s="227"/>
      <c r="LDX42" s="228"/>
      <c r="LDY42" s="227"/>
      <c r="LDZ42" s="228"/>
      <c r="LEA42" s="227"/>
      <c r="LEB42" s="228"/>
      <c r="LEC42" s="227"/>
      <c r="LED42" s="228"/>
      <c r="LEE42" s="227"/>
      <c r="LEF42" s="228"/>
      <c r="LEG42" s="227"/>
      <c r="LEH42" s="228"/>
      <c r="LEI42" s="227"/>
      <c r="LEJ42" s="228"/>
      <c r="LEK42" s="227"/>
      <c r="LEL42" s="228"/>
      <c r="LEM42" s="227"/>
      <c r="LEN42" s="228"/>
      <c r="LEO42" s="227"/>
      <c r="LEP42" s="228"/>
      <c r="LEQ42" s="227"/>
      <c r="LER42" s="228"/>
      <c r="LES42" s="227"/>
      <c r="LET42" s="228"/>
      <c r="LEU42" s="227"/>
      <c r="LEV42" s="228"/>
      <c r="LEW42" s="227"/>
      <c r="LEX42" s="228"/>
      <c r="LEY42" s="227"/>
      <c r="LEZ42" s="228"/>
      <c r="LFA42" s="227"/>
      <c r="LFB42" s="228"/>
      <c r="LFC42" s="227"/>
      <c r="LFD42" s="228"/>
      <c r="LFE42" s="227"/>
      <c r="LFF42" s="228"/>
      <c r="LFG42" s="227"/>
      <c r="LFH42" s="228"/>
      <c r="LFI42" s="227"/>
      <c r="LFJ42" s="228"/>
      <c r="LFK42" s="227"/>
      <c r="LFL42" s="228"/>
      <c r="LFM42" s="227"/>
      <c r="LFN42" s="228"/>
      <c r="LFO42" s="227"/>
      <c r="LFP42" s="228"/>
      <c r="LFQ42" s="227"/>
      <c r="LFR42" s="228"/>
      <c r="LFS42" s="227"/>
      <c r="LFT42" s="228"/>
      <c r="LFU42" s="227"/>
      <c r="LFV42" s="228"/>
      <c r="LFW42" s="227"/>
      <c r="LFX42" s="228"/>
      <c r="LFY42" s="227"/>
      <c r="LFZ42" s="228"/>
      <c r="LGA42" s="227"/>
      <c r="LGB42" s="228"/>
      <c r="LGC42" s="227"/>
      <c r="LGD42" s="228"/>
      <c r="LGE42" s="227"/>
      <c r="LGF42" s="228"/>
      <c r="LGG42" s="227"/>
      <c r="LGH42" s="228"/>
      <c r="LGI42" s="227"/>
      <c r="LGJ42" s="228"/>
      <c r="LGK42" s="227"/>
      <c r="LGL42" s="228"/>
      <c r="LGM42" s="227"/>
      <c r="LGN42" s="228"/>
      <c r="LGO42" s="227"/>
      <c r="LGP42" s="228"/>
      <c r="LGQ42" s="227"/>
      <c r="LGR42" s="228"/>
      <c r="LGS42" s="227"/>
      <c r="LGT42" s="228"/>
      <c r="LGU42" s="227"/>
      <c r="LGV42" s="228"/>
      <c r="LGW42" s="227"/>
      <c r="LGX42" s="228"/>
      <c r="LGY42" s="227"/>
      <c r="LGZ42" s="228"/>
      <c r="LHA42" s="227"/>
      <c r="LHB42" s="228"/>
      <c r="LHC42" s="227"/>
      <c r="LHD42" s="228"/>
      <c r="LHE42" s="227"/>
      <c r="LHF42" s="228"/>
      <c r="LHG42" s="227"/>
      <c r="LHH42" s="228"/>
      <c r="LHI42" s="227"/>
      <c r="LHJ42" s="228"/>
      <c r="LHK42" s="227"/>
      <c r="LHL42" s="228"/>
      <c r="LHM42" s="227"/>
      <c r="LHN42" s="228"/>
      <c r="LHO42" s="227"/>
      <c r="LHP42" s="228"/>
      <c r="LHQ42" s="227"/>
      <c r="LHR42" s="228"/>
      <c r="LHS42" s="227"/>
      <c r="LHT42" s="228"/>
      <c r="LHU42" s="227"/>
      <c r="LHV42" s="228"/>
      <c r="LHW42" s="227"/>
      <c r="LHX42" s="228"/>
      <c r="LHY42" s="227"/>
      <c r="LHZ42" s="228"/>
      <c r="LIA42" s="227"/>
      <c r="LIB42" s="228"/>
      <c r="LIC42" s="227"/>
      <c r="LID42" s="228"/>
      <c r="LIE42" s="227"/>
      <c r="LIF42" s="228"/>
      <c r="LIG42" s="227"/>
      <c r="LIH42" s="228"/>
      <c r="LII42" s="227"/>
      <c r="LIJ42" s="228"/>
      <c r="LIK42" s="227"/>
      <c r="LIL42" s="228"/>
      <c r="LIM42" s="227"/>
      <c r="LIN42" s="228"/>
      <c r="LIO42" s="227"/>
      <c r="LIP42" s="228"/>
      <c r="LIQ42" s="227"/>
      <c r="LIR42" s="228"/>
      <c r="LIS42" s="227"/>
      <c r="LIT42" s="228"/>
      <c r="LIU42" s="227"/>
      <c r="LIV42" s="228"/>
      <c r="LIW42" s="227"/>
      <c r="LIX42" s="228"/>
      <c r="LIY42" s="227"/>
      <c r="LIZ42" s="228"/>
      <c r="LJA42" s="227"/>
      <c r="LJB42" s="228"/>
      <c r="LJC42" s="227"/>
      <c r="LJD42" s="228"/>
      <c r="LJE42" s="227"/>
      <c r="LJF42" s="228"/>
      <c r="LJG42" s="227"/>
      <c r="LJH42" s="228"/>
      <c r="LJI42" s="227"/>
      <c r="LJJ42" s="228"/>
      <c r="LJK42" s="227"/>
      <c r="LJL42" s="228"/>
      <c r="LJM42" s="227"/>
      <c r="LJN42" s="228"/>
      <c r="LJO42" s="227"/>
      <c r="LJP42" s="228"/>
      <c r="LJQ42" s="227"/>
      <c r="LJR42" s="228"/>
      <c r="LJS42" s="227"/>
      <c r="LJT42" s="228"/>
      <c r="LJU42" s="227"/>
      <c r="LJV42" s="228"/>
      <c r="LJW42" s="227"/>
      <c r="LJX42" s="228"/>
      <c r="LJY42" s="227"/>
      <c r="LJZ42" s="228"/>
      <c r="LKA42" s="227"/>
      <c r="LKB42" s="228"/>
      <c r="LKC42" s="227"/>
      <c r="LKD42" s="228"/>
      <c r="LKE42" s="227"/>
      <c r="LKF42" s="228"/>
      <c r="LKG42" s="227"/>
      <c r="LKH42" s="228"/>
      <c r="LKI42" s="227"/>
      <c r="LKJ42" s="228"/>
      <c r="LKK42" s="227"/>
      <c r="LKL42" s="228"/>
      <c r="LKM42" s="227"/>
      <c r="LKN42" s="228"/>
      <c r="LKO42" s="227"/>
      <c r="LKP42" s="228"/>
      <c r="LKQ42" s="227"/>
      <c r="LKR42" s="228"/>
      <c r="LKS42" s="227"/>
      <c r="LKT42" s="228"/>
      <c r="LKU42" s="227"/>
      <c r="LKV42" s="228"/>
      <c r="LKW42" s="227"/>
      <c r="LKX42" s="228"/>
      <c r="LKY42" s="227"/>
      <c r="LKZ42" s="228"/>
      <c r="LLA42" s="227"/>
      <c r="LLB42" s="228"/>
      <c r="LLC42" s="227"/>
      <c r="LLD42" s="228"/>
      <c r="LLE42" s="227"/>
      <c r="LLF42" s="228"/>
      <c r="LLG42" s="227"/>
      <c r="LLH42" s="228"/>
      <c r="LLI42" s="227"/>
      <c r="LLJ42" s="228"/>
      <c r="LLK42" s="227"/>
      <c r="LLL42" s="228"/>
      <c r="LLM42" s="227"/>
      <c r="LLN42" s="228"/>
      <c r="LLO42" s="227"/>
      <c r="LLP42" s="228"/>
      <c r="LLQ42" s="227"/>
      <c r="LLR42" s="228"/>
      <c r="LLS42" s="227"/>
      <c r="LLT42" s="228"/>
      <c r="LLU42" s="227"/>
      <c r="LLV42" s="228"/>
      <c r="LLW42" s="227"/>
      <c r="LLX42" s="228"/>
      <c r="LLY42" s="227"/>
      <c r="LLZ42" s="228"/>
      <c r="LMA42" s="227"/>
      <c r="LMB42" s="228"/>
      <c r="LMC42" s="227"/>
      <c r="LMD42" s="228"/>
      <c r="LME42" s="227"/>
      <c r="LMF42" s="228"/>
      <c r="LMG42" s="227"/>
      <c r="LMH42" s="228"/>
      <c r="LMI42" s="227"/>
      <c r="LMJ42" s="228"/>
      <c r="LMK42" s="227"/>
      <c r="LML42" s="228"/>
      <c r="LMM42" s="227"/>
      <c r="LMN42" s="228"/>
      <c r="LMO42" s="227"/>
      <c r="LMP42" s="228"/>
      <c r="LMQ42" s="227"/>
      <c r="LMR42" s="228"/>
      <c r="LMS42" s="227"/>
      <c r="LMT42" s="228"/>
      <c r="LMU42" s="227"/>
      <c r="LMV42" s="228"/>
      <c r="LMW42" s="227"/>
      <c r="LMX42" s="228"/>
      <c r="LMY42" s="227"/>
      <c r="LMZ42" s="228"/>
      <c r="LNA42" s="227"/>
      <c r="LNB42" s="228"/>
      <c r="LNC42" s="227"/>
      <c r="LND42" s="228"/>
      <c r="LNE42" s="227"/>
      <c r="LNF42" s="228"/>
      <c r="LNG42" s="227"/>
      <c r="LNH42" s="228"/>
      <c r="LNI42" s="227"/>
      <c r="LNJ42" s="228"/>
      <c r="LNK42" s="227"/>
      <c r="LNL42" s="228"/>
      <c r="LNM42" s="227"/>
      <c r="LNN42" s="228"/>
      <c r="LNO42" s="227"/>
      <c r="LNP42" s="228"/>
      <c r="LNQ42" s="227"/>
      <c r="LNR42" s="228"/>
      <c r="LNS42" s="227"/>
      <c r="LNT42" s="228"/>
      <c r="LNU42" s="227"/>
      <c r="LNV42" s="228"/>
      <c r="LNW42" s="227"/>
      <c r="LNX42" s="228"/>
      <c r="LNY42" s="227"/>
      <c r="LNZ42" s="228"/>
      <c r="LOA42" s="227"/>
      <c r="LOB42" s="228"/>
      <c r="LOC42" s="227"/>
      <c r="LOD42" s="228"/>
      <c r="LOE42" s="227"/>
      <c r="LOF42" s="228"/>
      <c r="LOG42" s="227"/>
      <c r="LOH42" s="228"/>
      <c r="LOI42" s="227"/>
      <c r="LOJ42" s="228"/>
      <c r="LOK42" s="227"/>
      <c r="LOL42" s="228"/>
      <c r="LOM42" s="227"/>
      <c r="LON42" s="228"/>
      <c r="LOO42" s="227"/>
      <c r="LOP42" s="228"/>
      <c r="LOQ42" s="227"/>
      <c r="LOR42" s="228"/>
      <c r="LOS42" s="227"/>
      <c r="LOT42" s="228"/>
      <c r="LOU42" s="227"/>
      <c r="LOV42" s="228"/>
      <c r="LOW42" s="227"/>
      <c r="LOX42" s="228"/>
      <c r="LOY42" s="227"/>
      <c r="LOZ42" s="228"/>
      <c r="LPA42" s="227"/>
      <c r="LPB42" s="228"/>
      <c r="LPC42" s="227"/>
      <c r="LPD42" s="228"/>
      <c r="LPE42" s="227"/>
      <c r="LPF42" s="228"/>
      <c r="LPG42" s="227"/>
      <c r="LPH42" s="228"/>
      <c r="LPI42" s="227"/>
      <c r="LPJ42" s="228"/>
      <c r="LPK42" s="227"/>
      <c r="LPL42" s="228"/>
      <c r="LPM42" s="227"/>
      <c r="LPN42" s="228"/>
      <c r="LPO42" s="227"/>
      <c r="LPP42" s="228"/>
      <c r="LPQ42" s="227"/>
      <c r="LPR42" s="228"/>
      <c r="LPS42" s="227"/>
      <c r="LPT42" s="228"/>
      <c r="LPU42" s="227"/>
      <c r="LPV42" s="228"/>
      <c r="LPW42" s="227"/>
      <c r="LPX42" s="228"/>
      <c r="LPY42" s="227"/>
      <c r="LPZ42" s="228"/>
      <c r="LQA42" s="227"/>
      <c r="LQB42" s="228"/>
      <c r="LQC42" s="227"/>
      <c r="LQD42" s="228"/>
      <c r="LQE42" s="227"/>
      <c r="LQF42" s="228"/>
      <c r="LQG42" s="227"/>
      <c r="LQH42" s="228"/>
      <c r="LQI42" s="227"/>
      <c r="LQJ42" s="228"/>
      <c r="LQK42" s="227"/>
      <c r="LQL42" s="228"/>
      <c r="LQM42" s="227"/>
      <c r="LQN42" s="228"/>
      <c r="LQO42" s="227"/>
      <c r="LQP42" s="228"/>
      <c r="LQQ42" s="227"/>
      <c r="LQR42" s="228"/>
      <c r="LQS42" s="227"/>
      <c r="LQT42" s="228"/>
      <c r="LQU42" s="227"/>
      <c r="LQV42" s="228"/>
      <c r="LQW42" s="227"/>
      <c r="LQX42" s="228"/>
      <c r="LQY42" s="227"/>
      <c r="LQZ42" s="228"/>
      <c r="LRA42" s="227"/>
      <c r="LRB42" s="228"/>
      <c r="LRC42" s="227"/>
      <c r="LRD42" s="228"/>
      <c r="LRE42" s="227"/>
      <c r="LRF42" s="228"/>
      <c r="LRG42" s="227"/>
      <c r="LRH42" s="228"/>
      <c r="LRI42" s="227"/>
      <c r="LRJ42" s="228"/>
      <c r="LRK42" s="227"/>
      <c r="LRL42" s="228"/>
      <c r="LRM42" s="227"/>
      <c r="LRN42" s="228"/>
      <c r="LRO42" s="227"/>
      <c r="LRP42" s="228"/>
      <c r="LRQ42" s="227"/>
      <c r="LRR42" s="228"/>
      <c r="LRS42" s="227"/>
      <c r="LRT42" s="228"/>
      <c r="LRU42" s="227"/>
      <c r="LRV42" s="228"/>
      <c r="LRW42" s="227"/>
      <c r="LRX42" s="228"/>
      <c r="LRY42" s="227"/>
      <c r="LRZ42" s="228"/>
      <c r="LSA42" s="227"/>
      <c r="LSB42" s="228"/>
      <c r="LSC42" s="227"/>
      <c r="LSD42" s="228"/>
      <c r="LSE42" s="227"/>
      <c r="LSF42" s="228"/>
      <c r="LSG42" s="227"/>
      <c r="LSH42" s="228"/>
      <c r="LSI42" s="227"/>
      <c r="LSJ42" s="228"/>
      <c r="LSK42" s="227"/>
      <c r="LSL42" s="228"/>
      <c r="LSM42" s="227"/>
      <c r="LSN42" s="228"/>
      <c r="LSO42" s="227"/>
      <c r="LSP42" s="228"/>
      <c r="LSQ42" s="227"/>
      <c r="LSR42" s="228"/>
      <c r="LSS42" s="227"/>
      <c r="LST42" s="228"/>
      <c r="LSU42" s="227"/>
      <c r="LSV42" s="228"/>
      <c r="LSW42" s="227"/>
      <c r="LSX42" s="228"/>
      <c r="LSY42" s="227"/>
      <c r="LSZ42" s="228"/>
      <c r="LTA42" s="227"/>
      <c r="LTB42" s="228"/>
      <c r="LTC42" s="227"/>
      <c r="LTD42" s="228"/>
      <c r="LTE42" s="227"/>
      <c r="LTF42" s="228"/>
      <c r="LTG42" s="227"/>
      <c r="LTH42" s="228"/>
      <c r="LTI42" s="227"/>
      <c r="LTJ42" s="228"/>
      <c r="LTK42" s="227"/>
      <c r="LTL42" s="228"/>
      <c r="LTM42" s="227"/>
      <c r="LTN42" s="228"/>
      <c r="LTO42" s="227"/>
      <c r="LTP42" s="228"/>
      <c r="LTQ42" s="227"/>
      <c r="LTR42" s="228"/>
      <c r="LTS42" s="227"/>
      <c r="LTT42" s="228"/>
      <c r="LTU42" s="227"/>
      <c r="LTV42" s="228"/>
      <c r="LTW42" s="227"/>
      <c r="LTX42" s="228"/>
      <c r="LTY42" s="227"/>
      <c r="LTZ42" s="228"/>
      <c r="LUA42" s="227"/>
      <c r="LUB42" s="228"/>
      <c r="LUC42" s="227"/>
      <c r="LUD42" s="228"/>
      <c r="LUE42" s="227"/>
      <c r="LUF42" s="228"/>
      <c r="LUG42" s="227"/>
      <c r="LUH42" s="228"/>
      <c r="LUI42" s="227"/>
      <c r="LUJ42" s="228"/>
      <c r="LUK42" s="227"/>
      <c r="LUL42" s="228"/>
      <c r="LUM42" s="227"/>
      <c r="LUN42" s="228"/>
      <c r="LUO42" s="227"/>
      <c r="LUP42" s="228"/>
      <c r="LUQ42" s="227"/>
      <c r="LUR42" s="228"/>
      <c r="LUS42" s="227"/>
      <c r="LUT42" s="228"/>
      <c r="LUU42" s="227"/>
      <c r="LUV42" s="228"/>
      <c r="LUW42" s="227"/>
      <c r="LUX42" s="228"/>
      <c r="LUY42" s="227"/>
      <c r="LUZ42" s="228"/>
      <c r="LVA42" s="227"/>
      <c r="LVB42" s="228"/>
      <c r="LVC42" s="227"/>
      <c r="LVD42" s="228"/>
      <c r="LVE42" s="227"/>
      <c r="LVF42" s="228"/>
      <c r="LVG42" s="227"/>
      <c r="LVH42" s="228"/>
      <c r="LVI42" s="227"/>
      <c r="LVJ42" s="228"/>
      <c r="LVK42" s="227"/>
      <c r="LVL42" s="228"/>
      <c r="LVM42" s="227"/>
      <c r="LVN42" s="228"/>
      <c r="LVO42" s="227"/>
      <c r="LVP42" s="228"/>
      <c r="LVQ42" s="227"/>
      <c r="LVR42" s="228"/>
      <c r="LVS42" s="227"/>
      <c r="LVT42" s="228"/>
      <c r="LVU42" s="227"/>
      <c r="LVV42" s="228"/>
      <c r="LVW42" s="227"/>
      <c r="LVX42" s="228"/>
      <c r="LVY42" s="227"/>
      <c r="LVZ42" s="228"/>
      <c r="LWA42" s="227"/>
      <c r="LWB42" s="228"/>
      <c r="LWC42" s="227"/>
      <c r="LWD42" s="228"/>
      <c r="LWE42" s="227"/>
      <c r="LWF42" s="228"/>
      <c r="LWG42" s="227"/>
      <c r="LWH42" s="228"/>
      <c r="LWI42" s="227"/>
      <c r="LWJ42" s="228"/>
      <c r="LWK42" s="227"/>
      <c r="LWL42" s="228"/>
      <c r="LWM42" s="227"/>
      <c r="LWN42" s="228"/>
      <c r="LWO42" s="227"/>
      <c r="LWP42" s="228"/>
      <c r="LWQ42" s="227"/>
      <c r="LWR42" s="228"/>
      <c r="LWS42" s="227"/>
      <c r="LWT42" s="228"/>
      <c r="LWU42" s="227"/>
      <c r="LWV42" s="228"/>
      <c r="LWW42" s="227"/>
      <c r="LWX42" s="228"/>
      <c r="LWY42" s="227"/>
      <c r="LWZ42" s="228"/>
      <c r="LXA42" s="227"/>
      <c r="LXB42" s="228"/>
      <c r="LXC42" s="227"/>
      <c r="LXD42" s="228"/>
      <c r="LXE42" s="227"/>
      <c r="LXF42" s="228"/>
      <c r="LXG42" s="227"/>
      <c r="LXH42" s="228"/>
      <c r="LXI42" s="227"/>
      <c r="LXJ42" s="228"/>
      <c r="LXK42" s="227"/>
      <c r="LXL42" s="228"/>
      <c r="LXM42" s="227"/>
      <c r="LXN42" s="228"/>
      <c r="LXO42" s="227"/>
      <c r="LXP42" s="228"/>
      <c r="LXQ42" s="227"/>
      <c r="LXR42" s="228"/>
      <c r="LXS42" s="227"/>
      <c r="LXT42" s="228"/>
      <c r="LXU42" s="227"/>
      <c r="LXV42" s="228"/>
      <c r="LXW42" s="227"/>
      <c r="LXX42" s="228"/>
      <c r="LXY42" s="227"/>
      <c r="LXZ42" s="228"/>
      <c r="LYA42" s="227"/>
      <c r="LYB42" s="228"/>
      <c r="LYC42" s="227"/>
      <c r="LYD42" s="228"/>
      <c r="LYE42" s="227"/>
      <c r="LYF42" s="228"/>
      <c r="LYG42" s="227"/>
      <c r="LYH42" s="228"/>
      <c r="LYI42" s="227"/>
      <c r="LYJ42" s="228"/>
      <c r="LYK42" s="227"/>
      <c r="LYL42" s="228"/>
      <c r="LYM42" s="227"/>
      <c r="LYN42" s="228"/>
      <c r="LYO42" s="227"/>
      <c r="LYP42" s="228"/>
      <c r="LYQ42" s="227"/>
      <c r="LYR42" s="228"/>
      <c r="LYS42" s="227"/>
      <c r="LYT42" s="228"/>
      <c r="LYU42" s="227"/>
      <c r="LYV42" s="228"/>
      <c r="LYW42" s="227"/>
      <c r="LYX42" s="228"/>
      <c r="LYY42" s="227"/>
      <c r="LYZ42" s="228"/>
      <c r="LZA42" s="227"/>
      <c r="LZB42" s="228"/>
      <c r="LZC42" s="227"/>
      <c r="LZD42" s="228"/>
      <c r="LZE42" s="227"/>
      <c r="LZF42" s="228"/>
      <c r="LZG42" s="227"/>
      <c r="LZH42" s="228"/>
      <c r="LZI42" s="227"/>
      <c r="LZJ42" s="228"/>
      <c r="LZK42" s="227"/>
      <c r="LZL42" s="228"/>
      <c r="LZM42" s="227"/>
      <c r="LZN42" s="228"/>
      <c r="LZO42" s="227"/>
      <c r="LZP42" s="228"/>
      <c r="LZQ42" s="227"/>
      <c r="LZR42" s="228"/>
      <c r="LZS42" s="227"/>
      <c r="LZT42" s="228"/>
      <c r="LZU42" s="227"/>
      <c r="LZV42" s="228"/>
      <c r="LZW42" s="227"/>
      <c r="LZX42" s="228"/>
      <c r="LZY42" s="227"/>
      <c r="LZZ42" s="228"/>
      <c r="MAA42" s="227"/>
      <c r="MAB42" s="228"/>
      <c r="MAC42" s="227"/>
      <c r="MAD42" s="228"/>
      <c r="MAE42" s="227"/>
      <c r="MAF42" s="228"/>
      <c r="MAG42" s="227"/>
      <c r="MAH42" s="228"/>
      <c r="MAI42" s="227"/>
      <c r="MAJ42" s="228"/>
      <c r="MAK42" s="227"/>
      <c r="MAL42" s="228"/>
      <c r="MAM42" s="227"/>
      <c r="MAN42" s="228"/>
      <c r="MAO42" s="227"/>
      <c r="MAP42" s="228"/>
      <c r="MAQ42" s="227"/>
      <c r="MAR42" s="228"/>
      <c r="MAS42" s="227"/>
      <c r="MAT42" s="228"/>
      <c r="MAU42" s="227"/>
      <c r="MAV42" s="228"/>
      <c r="MAW42" s="227"/>
      <c r="MAX42" s="228"/>
      <c r="MAY42" s="227"/>
      <c r="MAZ42" s="228"/>
      <c r="MBA42" s="227"/>
      <c r="MBB42" s="228"/>
      <c r="MBC42" s="227"/>
      <c r="MBD42" s="228"/>
      <c r="MBE42" s="227"/>
      <c r="MBF42" s="228"/>
      <c r="MBG42" s="227"/>
      <c r="MBH42" s="228"/>
      <c r="MBI42" s="227"/>
      <c r="MBJ42" s="228"/>
      <c r="MBK42" s="227"/>
      <c r="MBL42" s="228"/>
      <c r="MBM42" s="227"/>
      <c r="MBN42" s="228"/>
      <c r="MBO42" s="227"/>
      <c r="MBP42" s="228"/>
      <c r="MBQ42" s="227"/>
      <c r="MBR42" s="228"/>
      <c r="MBS42" s="227"/>
      <c r="MBT42" s="228"/>
      <c r="MBU42" s="227"/>
      <c r="MBV42" s="228"/>
      <c r="MBW42" s="227"/>
      <c r="MBX42" s="228"/>
      <c r="MBY42" s="227"/>
      <c r="MBZ42" s="228"/>
      <c r="MCA42" s="227"/>
      <c r="MCB42" s="228"/>
      <c r="MCC42" s="227"/>
      <c r="MCD42" s="228"/>
      <c r="MCE42" s="227"/>
      <c r="MCF42" s="228"/>
      <c r="MCG42" s="227"/>
      <c r="MCH42" s="228"/>
      <c r="MCI42" s="227"/>
      <c r="MCJ42" s="228"/>
      <c r="MCK42" s="227"/>
      <c r="MCL42" s="228"/>
      <c r="MCM42" s="227"/>
      <c r="MCN42" s="228"/>
      <c r="MCO42" s="227"/>
      <c r="MCP42" s="228"/>
      <c r="MCQ42" s="227"/>
      <c r="MCR42" s="228"/>
      <c r="MCS42" s="227"/>
      <c r="MCT42" s="228"/>
      <c r="MCU42" s="227"/>
      <c r="MCV42" s="228"/>
      <c r="MCW42" s="227"/>
      <c r="MCX42" s="228"/>
      <c r="MCY42" s="227"/>
      <c r="MCZ42" s="228"/>
      <c r="MDA42" s="227"/>
      <c r="MDB42" s="228"/>
      <c r="MDC42" s="227"/>
      <c r="MDD42" s="228"/>
      <c r="MDE42" s="227"/>
      <c r="MDF42" s="228"/>
      <c r="MDG42" s="227"/>
      <c r="MDH42" s="228"/>
      <c r="MDI42" s="227"/>
      <c r="MDJ42" s="228"/>
      <c r="MDK42" s="227"/>
      <c r="MDL42" s="228"/>
      <c r="MDM42" s="227"/>
      <c r="MDN42" s="228"/>
      <c r="MDO42" s="227"/>
      <c r="MDP42" s="228"/>
      <c r="MDQ42" s="227"/>
      <c r="MDR42" s="228"/>
      <c r="MDS42" s="227"/>
      <c r="MDT42" s="228"/>
      <c r="MDU42" s="227"/>
      <c r="MDV42" s="228"/>
      <c r="MDW42" s="227"/>
      <c r="MDX42" s="228"/>
      <c r="MDY42" s="227"/>
      <c r="MDZ42" s="228"/>
      <c r="MEA42" s="227"/>
      <c r="MEB42" s="228"/>
      <c r="MEC42" s="227"/>
      <c r="MED42" s="228"/>
      <c r="MEE42" s="227"/>
      <c r="MEF42" s="228"/>
      <c r="MEG42" s="227"/>
      <c r="MEH42" s="228"/>
      <c r="MEI42" s="227"/>
      <c r="MEJ42" s="228"/>
      <c r="MEK42" s="227"/>
      <c r="MEL42" s="228"/>
      <c r="MEM42" s="227"/>
      <c r="MEN42" s="228"/>
      <c r="MEO42" s="227"/>
      <c r="MEP42" s="228"/>
      <c r="MEQ42" s="227"/>
      <c r="MER42" s="228"/>
      <c r="MES42" s="227"/>
      <c r="MET42" s="228"/>
      <c r="MEU42" s="227"/>
      <c r="MEV42" s="228"/>
      <c r="MEW42" s="227"/>
      <c r="MEX42" s="228"/>
      <c r="MEY42" s="227"/>
      <c r="MEZ42" s="228"/>
      <c r="MFA42" s="227"/>
      <c r="MFB42" s="228"/>
      <c r="MFC42" s="227"/>
      <c r="MFD42" s="228"/>
      <c r="MFE42" s="227"/>
      <c r="MFF42" s="228"/>
      <c r="MFG42" s="227"/>
      <c r="MFH42" s="228"/>
      <c r="MFI42" s="227"/>
      <c r="MFJ42" s="228"/>
      <c r="MFK42" s="227"/>
      <c r="MFL42" s="228"/>
      <c r="MFM42" s="227"/>
      <c r="MFN42" s="228"/>
      <c r="MFO42" s="227"/>
      <c r="MFP42" s="228"/>
      <c r="MFQ42" s="227"/>
      <c r="MFR42" s="228"/>
      <c r="MFS42" s="227"/>
      <c r="MFT42" s="228"/>
      <c r="MFU42" s="227"/>
      <c r="MFV42" s="228"/>
      <c r="MFW42" s="227"/>
      <c r="MFX42" s="228"/>
      <c r="MFY42" s="227"/>
      <c r="MFZ42" s="228"/>
      <c r="MGA42" s="227"/>
      <c r="MGB42" s="228"/>
      <c r="MGC42" s="227"/>
      <c r="MGD42" s="228"/>
      <c r="MGE42" s="227"/>
      <c r="MGF42" s="228"/>
      <c r="MGG42" s="227"/>
      <c r="MGH42" s="228"/>
      <c r="MGI42" s="227"/>
      <c r="MGJ42" s="228"/>
      <c r="MGK42" s="227"/>
      <c r="MGL42" s="228"/>
      <c r="MGM42" s="227"/>
      <c r="MGN42" s="228"/>
      <c r="MGO42" s="227"/>
      <c r="MGP42" s="228"/>
      <c r="MGQ42" s="227"/>
      <c r="MGR42" s="228"/>
      <c r="MGS42" s="227"/>
      <c r="MGT42" s="228"/>
      <c r="MGU42" s="227"/>
      <c r="MGV42" s="228"/>
      <c r="MGW42" s="227"/>
      <c r="MGX42" s="228"/>
      <c r="MGY42" s="227"/>
      <c r="MGZ42" s="228"/>
      <c r="MHA42" s="227"/>
      <c r="MHB42" s="228"/>
      <c r="MHC42" s="227"/>
      <c r="MHD42" s="228"/>
      <c r="MHE42" s="227"/>
      <c r="MHF42" s="228"/>
      <c r="MHG42" s="227"/>
      <c r="MHH42" s="228"/>
      <c r="MHI42" s="227"/>
      <c r="MHJ42" s="228"/>
      <c r="MHK42" s="227"/>
      <c r="MHL42" s="228"/>
      <c r="MHM42" s="227"/>
      <c r="MHN42" s="228"/>
      <c r="MHO42" s="227"/>
      <c r="MHP42" s="228"/>
      <c r="MHQ42" s="227"/>
      <c r="MHR42" s="228"/>
      <c r="MHS42" s="227"/>
      <c r="MHT42" s="228"/>
      <c r="MHU42" s="227"/>
      <c r="MHV42" s="228"/>
      <c r="MHW42" s="227"/>
      <c r="MHX42" s="228"/>
      <c r="MHY42" s="227"/>
      <c r="MHZ42" s="228"/>
      <c r="MIA42" s="227"/>
      <c r="MIB42" s="228"/>
      <c r="MIC42" s="227"/>
      <c r="MID42" s="228"/>
      <c r="MIE42" s="227"/>
      <c r="MIF42" s="228"/>
      <c r="MIG42" s="227"/>
      <c r="MIH42" s="228"/>
      <c r="MII42" s="227"/>
      <c r="MIJ42" s="228"/>
      <c r="MIK42" s="227"/>
      <c r="MIL42" s="228"/>
      <c r="MIM42" s="227"/>
      <c r="MIN42" s="228"/>
      <c r="MIO42" s="227"/>
      <c r="MIP42" s="228"/>
      <c r="MIQ42" s="227"/>
      <c r="MIR42" s="228"/>
      <c r="MIS42" s="227"/>
      <c r="MIT42" s="228"/>
      <c r="MIU42" s="227"/>
      <c r="MIV42" s="228"/>
      <c r="MIW42" s="227"/>
      <c r="MIX42" s="228"/>
      <c r="MIY42" s="227"/>
      <c r="MIZ42" s="228"/>
      <c r="MJA42" s="227"/>
      <c r="MJB42" s="228"/>
      <c r="MJC42" s="227"/>
      <c r="MJD42" s="228"/>
      <c r="MJE42" s="227"/>
      <c r="MJF42" s="228"/>
      <c r="MJG42" s="227"/>
      <c r="MJH42" s="228"/>
      <c r="MJI42" s="227"/>
      <c r="MJJ42" s="228"/>
      <c r="MJK42" s="227"/>
      <c r="MJL42" s="228"/>
      <c r="MJM42" s="227"/>
      <c r="MJN42" s="228"/>
      <c r="MJO42" s="227"/>
      <c r="MJP42" s="228"/>
      <c r="MJQ42" s="227"/>
      <c r="MJR42" s="228"/>
      <c r="MJS42" s="227"/>
      <c r="MJT42" s="228"/>
      <c r="MJU42" s="227"/>
      <c r="MJV42" s="228"/>
      <c r="MJW42" s="227"/>
      <c r="MJX42" s="228"/>
      <c r="MJY42" s="227"/>
      <c r="MJZ42" s="228"/>
      <c r="MKA42" s="227"/>
      <c r="MKB42" s="228"/>
      <c r="MKC42" s="227"/>
      <c r="MKD42" s="228"/>
      <c r="MKE42" s="227"/>
      <c r="MKF42" s="228"/>
      <c r="MKG42" s="227"/>
      <c r="MKH42" s="228"/>
      <c r="MKI42" s="227"/>
      <c r="MKJ42" s="228"/>
      <c r="MKK42" s="227"/>
      <c r="MKL42" s="228"/>
      <c r="MKM42" s="227"/>
      <c r="MKN42" s="228"/>
      <c r="MKO42" s="227"/>
      <c r="MKP42" s="228"/>
      <c r="MKQ42" s="227"/>
      <c r="MKR42" s="228"/>
      <c r="MKS42" s="227"/>
      <c r="MKT42" s="228"/>
      <c r="MKU42" s="227"/>
      <c r="MKV42" s="228"/>
      <c r="MKW42" s="227"/>
      <c r="MKX42" s="228"/>
      <c r="MKY42" s="227"/>
      <c r="MKZ42" s="228"/>
      <c r="MLA42" s="227"/>
      <c r="MLB42" s="228"/>
      <c r="MLC42" s="227"/>
      <c r="MLD42" s="228"/>
      <c r="MLE42" s="227"/>
      <c r="MLF42" s="228"/>
      <c r="MLG42" s="227"/>
      <c r="MLH42" s="228"/>
      <c r="MLI42" s="227"/>
      <c r="MLJ42" s="228"/>
      <c r="MLK42" s="227"/>
      <c r="MLL42" s="228"/>
      <c r="MLM42" s="227"/>
      <c r="MLN42" s="228"/>
      <c r="MLO42" s="227"/>
      <c r="MLP42" s="228"/>
      <c r="MLQ42" s="227"/>
      <c r="MLR42" s="228"/>
      <c r="MLS42" s="227"/>
      <c r="MLT42" s="228"/>
      <c r="MLU42" s="227"/>
      <c r="MLV42" s="228"/>
      <c r="MLW42" s="227"/>
      <c r="MLX42" s="228"/>
      <c r="MLY42" s="227"/>
      <c r="MLZ42" s="228"/>
      <c r="MMA42" s="227"/>
      <c r="MMB42" s="228"/>
      <c r="MMC42" s="227"/>
      <c r="MMD42" s="228"/>
      <c r="MME42" s="227"/>
      <c r="MMF42" s="228"/>
      <c r="MMG42" s="227"/>
      <c r="MMH42" s="228"/>
      <c r="MMI42" s="227"/>
      <c r="MMJ42" s="228"/>
      <c r="MMK42" s="227"/>
      <c r="MML42" s="228"/>
      <c r="MMM42" s="227"/>
      <c r="MMN42" s="228"/>
      <c r="MMO42" s="227"/>
      <c r="MMP42" s="228"/>
      <c r="MMQ42" s="227"/>
      <c r="MMR42" s="228"/>
      <c r="MMS42" s="227"/>
      <c r="MMT42" s="228"/>
      <c r="MMU42" s="227"/>
      <c r="MMV42" s="228"/>
      <c r="MMW42" s="227"/>
      <c r="MMX42" s="228"/>
      <c r="MMY42" s="227"/>
      <c r="MMZ42" s="228"/>
      <c r="MNA42" s="227"/>
      <c r="MNB42" s="228"/>
      <c r="MNC42" s="227"/>
      <c r="MND42" s="228"/>
      <c r="MNE42" s="227"/>
      <c r="MNF42" s="228"/>
      <c r="MNG42" s="227"/>
      <c r="MNH42" s="228"/>
      <c r="MNI42" s="227"/>
      <c r="MNJ42" s="228"/>
      <c r="MNK42" s="227"/>
      <c r="MNL42" s="228"/>
      <c r="MNM42" s="227"/>
      <c r="MNN42" s="228"/>
      <c r="MNO42" s="227"/>
      <c r="MNP42" s="228"/>
      <c r="MNQ42" s="227"/>
      <c r="MNR42" s="228"/>
      <c r="MNS42" s="227"/>
      <c r="MNT42" s="228"/>
      <c r="MNU42" s="227"/>
      <c r="MNV42" s="228"/>
      <c r="MNW42" s="227"/>
      <c r="MNX42" s="228"/>
      <c r="MNY42" s="227"/>
      <c r="MNZ42" s="228"/>
      <c r="MOA42" s="227"/>
      <c r="MOB42" s="228"/>
      <c r="MOC42" s="227"/>
      <c r="MOD42" s="228"/>
      <c r="MOE42" s="227"/>
      <c r="MOF42" s="228"/>
      <c r="MOG42" s="227"/>
      <c r="MOH42" s="228"/>
      <c r="MOI42" s="227"/>
      <c r="MOJ42" s="228"/>
      <c r="MOK42" s="227"/>
      <c r="MOL42" s="228"/>
      <c r="MOM42" s="227"/>
      <c r="MON42" s="228"/>
      <c r="MOO42" s="227"/>
      <c r="MOP42" s="228"/>
      <c r="MOQ42" s="227"/>
      <c r="MOR42" s="228"/>
      <c r="MOS42" s="227"/>
      <c r="MOT42" s="228"/>
      <c r="MOU42" s="227"/>
      <c r="MOV42" s="228"/>
      <c r="MOW42" s="227"/>
      <c r="MOX42" s="228"/>
      <c r="MOY42" s="227"/>
      <c r="MOZ42" s="228"/>
      <c r="MPA42" s="227"/>
      <c r="MPB42" s="228"/>
      <c r="MPC42" s="227"/>
      <c r="MPD42" s="228"/>
      <c r="MPE42" s="227"/>
      <c r="MPF42" s="228"/>
      <c r="MPG42" s="227"/>
      <c r="MPH42" s="228"/>
      <c r="MPI42" s="227"/>
      <c r="MPJ42" s="228"/>
      <c r="MPK42" s="227"/>
      <c r="MPL42" s="228"/>
      <c r="MPM42" s="227"/>
      <c r="MPN42" s="228"/>
      <c r="MPO42" s="227"/>
      <c r="MPP42" s="228"/>
      <c r="MPQ42" s="227"/>
      <c r="MPR42" s="228"/>
      <c r="MPS42" s="227"/>
      <c r="MPT42" s="228"/>
      <c r="MPU42" s="227"/>
      <c r="MPV42" s="228"/>
      <c r="MPW42" s="227"/>
      <c r="MPX42" s="228"/>
      <c r="MPY42" s="227"/>
      <c r="MPZ42" s="228"/>
      <c r="MQA42" s="227"/>
      <c r="MQB42" s="228"/>
      <c r="MQC42" s="227"/>
      <c r="MQD42" s="228"/>
      <c r="MQE42" s="227"/>
      <c r="MQF42" s="228"/>
      <c r="MQG42" s="227"/>
      <c r="MQH42" s="228"/>
      <c r="MQI42" s="227"/>
      <c r="MQJ42" s="228"/>
      <c r="MQK42" s="227"/>
      <c r="MQL42" s="228"/>
      <c r="MQM42" s="227"/>
      <c r="MQN42" s="228"/>
      <c r="MQO42" s="227"/>
      <c r="MQP42" s="228"/>
      <c r="MQQ42" s="227"/>
      <c r="MQR42" s="228"/>
      <c r="MQS42" s="227"/>
      <c r="MQT42" s="228"/>
      <c r="MQU42" s="227"/>
      <c r="MQV42" s="228"/>
      <c r="MQW42" s="227"/>
      <c r="MQX42" s="228"/>
      <c r="MQY42" s="227"/>
      <c r="MQZ42" s="228"/>
      <c r="MRA42" s="227"/>
      <c r="MRB42" s="228"/>
      <c r="MRC42" s="227"/>
      <c r="MRD42" s="228"/>
      <c r="MRE42" s="227"/>
      <c r="MRF42" s="228"/>
      <c r="MRG42" s="227"/>
      <c r="MRH42" s="228"/>
      <c r="MRI42" s="227"/>
      <c r="MRJ42" s="228"/>
      <c r="MRK42" s="227"/>
      <c r="MRL42" s="228"/>
      <c r="MRM42" s="227"/>
      <c r="MRN42" s="228"/>
      <c r="MRO42" s="227"/>
      <c r="MRP42" s="228"/>
      <c r="MRQ42" s="227"/>
      <c r="MRR42" s="228"/>
      <c r="MRS42" s="227"/>
      <c r="MRT42" s="228"/>
      <c r="MRU42" s="227"/>
      <c r="MRV42" s="228"/>
      <c r="MRW42" s="227"/>
      <c r="MRX42" s="228"/>
      <c r="MRY42" s="227"/>
      <c r="MRZ42" s="228"/>
      <c r="MSA42" s="227"/>
      <c r="MSB42" s="228"/>
      <c r="MSC42" s="227"/>
      <c r="MSD42" s="228"/>
      <c r="MSE42" s="227"/>
      <c r="MSF42" s="228"/>
      <c r="MSG42" s="227"/>
      <c r="MSH42" s="228"/>
      <c r="MSI42" s="227"/>
      <c r="MSJ42" s="228"/>
      <c r="MSK42" s="227"/>
      <c r="MSL42" s="228"/>
      <c r="MSM42" s="227"/>
      <c r="MSN42" s="228"/>
      <c r="MSO42" s="227"/>
      <c r="MSP42" s="228"/>
      <c r="MSQ42" s="227"/>
      <c r="MSR42" s="228"/>
      <c r="MSS42" s="227"/>
      <c r="MST42" s="228"/>
      <c r="MSU42" s="227"/>
      <c r="MSV42" s="228"/>
      <c r="MSW42" s="227"/>
      <c r="MSX42" s="228"/>
      <c r="MSY42" s="227"/>
      <c r="MSZ42" s="228"/>
      <c r="MTA42" s="227"/>
      <c r="MTB42" s="228"/>
      <c r="MTC42" s="227"/>
      <c r="MTD42" s="228"/>
      <c r="MTE42" s="227"/>
      <c r="MTF42" s="228"/>
      <c r="MTG42" s="227"/>
      <c r="MTH42" s="228"/>
      <c r="MTI42" s="227"/>
      <c r="MTJ42" s="228"/>
      <c r="MTK42" s="227"/>
      <c r="MTL42" s="228"/>
      <c r="MTM42" s="227"/>
      <c r="MTN42" s="228"/>
      <c r="MTO42" s="227"/>
      <c r="MTP42" s="228"/>
      <c r="MTQ42" s="227"/>
      <c r="MTR42" s="228"/>
      <c r="MTS42" s="227"/>
      <c r="MTT42" s="228"/>
      <c r="MTU42" s="227"/>
      <c r="MTV42" s="228"/>
      <c r="MTW42" s="227"/>
      <c r="MTX42" s="228"/>
      <c r="MTY42" s="227"/>
      <c r="MTZ42" s="228"/>
      <c r="MUA42" s="227"/>
      <c r="MUB42" s="228"/>
      <c r="MUC42" s="227"/>
      <c r="MUD42" s="228"/>
      <c r="MUE42" s="227"/>
      <c r="MUF42" s="228"/>
      <c r="MUG42" s="227"/>
      <c r="MUH42" s="228"/>
      <c r="MUI42" s="227"/>
      <c r="MUJ42" s="228"/>
      <c r="MUK42" s="227"/>
      <c r="MUL42" s="228"/>
      <c r="MUM42" s="227"/>
      <c r="MUN42" s="228"/>
      <c r="MUO42" s="227"/>
      <c r="MUP42" s="228"/>
      <c r="MUQ42" s="227"/>
      <c r="MUR42" s="228"/>
      <c r="MUS42" s="227"/>
      <c r="MUT42" s="228"/>
      <c r="MUU42" s="227"/>
      <c r="MUV42" s="228"/>
      <c r="MUW42" s="227"/>
      <c r="MUX42" s="228"/>
      <c r="MUY42" s="227"/>
      <c r="MUZ42" s="228"/>
      <c r="MVA42" s="227"/>
      <c r="MVB42" s="228"/>
      <c r="MVC42" s="227"/>
      <c r="MVD42" s="228"/>
      <c r="MVE42" s="227"/>
      <c r="MVF42" s="228"/>
      <c r="MVG42" s="227"/>
      <c r="MVH42" s="228"/>
      <c r="MVI42" s="227"/>
      <c r="MVJ42" s="228"/>
      <c r="MVK42" s="227"/>
      <c r="MVL42" s="228"/>
      <c r="MVM42" s="227"/>
      <c r="MVN42" s="228"/>
      <c r="MVO42" s="227"/>
      <c r="MVP42" s="228"/>
      <c r="MVQ42" s="227"/>
      <c r="MVR42" s="228"/>
      <c r="MVS42" s="227"/>
      <c r="MVT42" s="228"/>
      <c r="MVU42" s="227"/>
      <c r="MVV42" s="228"/>
      <c r="MVW42" s="227"/>
      <c r="MVX42" s="228"/>
      <c r="MVY42" s="227"/>
      <c r="MVZ42" s="228"/>
      <c r="MWA42" s="227"/>
      <c r="MWB42" s="228"/>
      <c r="MWC42" s="227"/>
      <c r="MWD42" s="228"/>
      <c r="MWE42" s="227"/>
      <c r="MWF42" s="228"/>
      <c r="MWG42" s="227"/>
      <c r="MWH42" s="228"/>
      <c r="MWI42" s="227"/>
      <c r="MWJ42" s="228"/>
      <c r="MWK42" s="227"/>
      <c r="MWL42" s="228"/>
      <c r="MWM42" s="227"/>
      <c r="MWN42" s="228"/>
      <c r="MWO42" s="227"/>
      <c r="MWP42" s="228"/>
      <c r="MWQ42" s="227"/>
      <c r="MWR42" s="228"/>
      <c r="MWS42" s="227"/>
      <c r="MWT42" s="228"/>
      <c r="MWU42" s="227"/>
      <c r="MWV42" s="228"/>
      <c r="MWW42" s="227"/>
      <c r="MWX42" s="228"/>
      <c r="MWY42" s="227"/>
      <c r="MWZ42" s="228"/>
      <c r="MXA42" s="227"/>
      <c r="MXB42" s="228"/>
      <c r="MXC42" s="227"/>
      <c r="MXD42" s="228"/>
      <c r="MXE42" s="227"/>
      <c r="MXF42" s="228"/>
      <c r="MXG42" s="227"/>
      <c r="MXH42" s="228"/>
      <c r="MXI42" s="227"/>
      <c r="MXJ42" s="228"/>
      <c r="MXK42" s="227"/>
      <c r="MXL42" s="228"/>
      <c r="MXM42" s="227"/>
      <c r="MXN42" s="228"/>
      <c r="MXO42" s="227"/>
      <c r="MXP42" s="228"/>
      <c r="MXQ42" s="227"/>
      <c r="MXR42" s="228"/>
      <c r="MXS42" s="227"/>
      <c r="MXT42" s="228"/>
      <c r="MXU42" s="227"/>
      <c r="MXV42" s="228"/>
      <c r="MXW42" s="227"/>
      <c r="MXX42" s="228"/>
      <c r="MXY42" s="227"/>
      <c r="MXZ42" s="228"/>
      <c r="MYA42" s="227"/>
      <c r="MYB42" s="228"/>
      <c r="MYC42" s="227"/>
      <c r="MYD42" s="228"/>
      <c r="MYE42" s="227"/>
      <c r="MYF42" s="228"/>
      <c r="MYG42" s="227"/>
      <c r="MYH42" s="228"/>
      <c r="MYI42" s="227"/>
      <c r="MYJ42" s="228"/>
      <c r="MYK42" s="227"/>
      <c r="MYL42" s="228"/>
      <c r="MYM42" s="227"/>
      <c r="MYN42" s="228"/>
      <c r="MYO42" s="227"/>
      <c r="MYP42" s="228"/>
      <c r="MYQ42" s="227"/>
      <c r="MYR42" s="228"/>
      <c r="MYS42" s="227"/>
      <c r="MYT42" s="228"/>
      <c r="MYU42" s="227"/>
      <c r="MYV42" s="228"/>
      <c r="MYW42" s="227"/>
      <c r="MYX42" s="228"/>
      <c r="MYY42" s="227"/>
      <c r="MYZ42" s="228"/>
      <c r="MZA42" s="227"/>
      <c r="MZB42" s="228"/>
      <c r="MZC42" s="227"/>
      <c r="MZD42" s="228"/>
      <c r="MZE42" s="227"/>
      <c r="MZF42" s="228"/>
      <c r="MZG42" s="227"/>
      <c r="MZH42" s="228"/>
      <c r="MZI42" s="227"/>
      <c r="MZJ42" s="228"/>
      <c r="MZK42" s="227"/>
      <c r="MZL42" s="228"/>
      <c r="MZM42" s="227"/>
      <c r="MZN42" s="228"/>
      <c r="MZO42" s="227"/>
      <c r="MZP42" s="228"/>
      <c r="MZQ42" s="227"/>
      <c r="MZR42" s="228"/>
      <c r="MZS42" s="227"/>
      <c r="MZT42" s="228"/>
      <c r="MZU42" s="227"/>
      <c r="MZV42" s="228"/>
      <c r="MZW42" s="227"/>
      <c r="MZX42" s="228"/>
      <c r="MZY42" s="227"/>
      <c r="MZZ42" s="228"/>
      <c r="NAA42" s="227"/>
      <c r="NAB42" s="228"/>
      <c r="NAC42" s="227"/>
      <c r="NAD42" s="228"/>
      <c r="NAE42" s="227"/>
      <c r="NAF42" s="228"/>
      <c r="NAG42" s="227"/>
      <c r="NAH42" s="228"/>
      <c r="NAI42" s="227"/>
      <c r="NAJ42" s="228"/>
      <c r="NAK42" s="227"/>
      <c r="NAL42" s="228"/>
      <c r="NAM42" s="227"/>
      <c r="NAN42" s="228"/>
      <c r="NAO42" s="227"/>
      <c r="NAP42" s="228"/>
      <c r="NAQ42" s="227"/>
      <c r="NAR42" s="228"/>
      <c r="NAS42" s="227"/>
      <c r="NAT42" s="228"/>
      <c r="NAU42" s="227"/>
      <c r="NAV42" s="228"/>
      <c r="NAW42" s="227"/>
      <c r="NAX42" s="228"/>
      <c r="NAY42" s="227"/>
      <c r="NAZ42" s="228"/>
      <c r="NBA42" s="227"/>
      <c r="NBB42" s="228"/>
      <c r="NBC42" s="227"/>
      <c r="NBD42" s="228"/>
      <c r="NBE42" s="227"/>
      <c r="NBF42" s="228"/>
      <c r="NBG42" s="227"/>
      <c r="NBH42" s="228"/>
      <c r="NBI42" s="227"/>
      <c r="NBJ42" s="228"/>
      <c r="NBK42" s="227"/>
      <c r="NBL42" s="228"/>
      <c r="NBM42" s="227"/>
      <c r="NBN42" s="228"/>
      <c r="NBO42" s="227"/>
      <c r="NBP42" s="228"/>
      <c r="NBQ42" s="227"/>
      <c r="NBR42" s="228"/>
      <c r="NBS42" s="227"/>
      <c r="NBT42" s="228"/>
      <c r="NBU42" s="227"/>
      <c r="NBV42" s="228"/>
      <c r="NBW42" s="227"/>
      <c r="NBX42" s="228"/>
      <c r="NBY42" s="227"/>
      <c r="NBZ42" s="228"/>
      <c r="NCA42" s="227"/>
      <c r="NCB42" s="228"/>
      <c r="NCC42" s="227"/>
      <c r="NCD42" s="228"/>
      <c r="NCE42" s="227"/>
      <c r="NCF42" s="228"/>
      <c r="NCG42" s="227"/>
      <c r="NCH42" s="228"/>
      <c r="NCI42" s="227"/>
      <c r="NCJ42" s="228"/>
      <c r="NCK42" s="227"/>
      <c r="NCL42" s="228"/>
      <c r="NCM42" s="227"/>
      <c r="NCN42" s="228"/>
      <c r="NCO42" s="227"/>
      <c r="NCP42" s="228"/>
      <c r="NCQ42" s="227"/>
      <c r="NCR42" s="228"/>
      <c r="NCS42" s="227"/>
      <c r="NCT42" s="228"/>
      <c r="NCU42" s="227"/>
      <c r="NCV42" s="228"/>
      <c r="NCW42" s="227"/>
      <c r="NCX42" s="228"/>
      <c r="NCY42" s="227"/>
      <c r="NCZ42" s="228"/>
      <c r="NDA42" s="227"/>
      <c r="NDB42" s="228"/>
      <c r="NDC42" s="227"/>
      <c r="NDD42" s="228"/>
      <c r="NDE42" s="227"/>
      <c r="NDF42" s="228"/>
      <c r="NDG42" s="227"/>
      <c r="NDH42" s="228"/>
      <c r="NDI42" s="227"/>
      <c r="NDJ42" s="228"/>
      <c r="NDK42" s="227"/>
      <c r="NDL42" s="228"/>
      <c r="NDM42" s="227"/>
      <c r="NDN42" s="228"/>
      <c r="NDO42" s="227"/>
      <c r="NDP42" s="228"/>
      <c r="NDQ42" s="227"/>
      <c r="NDR42" s="228"/>
      <c r="NDS42" s="227"/>
      <c r="NDT42" s="228"/>
      <c r="NDU42" s="227"/>
      <c r="NDV42" s="228"/>
      <c r="NDW42" s="227"/>
      <c r="NDX42" s="228"/>
      <c r="NDY42" s="227"/>
      <c r="NDZ42" s="228"/>
      <c r="NEA42" s="227"/>
      <c r="NEB42" s="228"/>
      <c r="NEC42" s="227"/>
      <c r="NED42" s="228"/>
      <c r="NEE42" s="227"/>
      <c r="NEF42" s="228"/>
      <c r="NEG42" s="227"/>
      <c r="NEH42" s="228"/>
      <c r="NEI42" s="227"/>
      <c r="NEJ42" s="228"/>
      <c r="NEK42" s="227"/>
      <c r="NEL42" s="228"/>
      <c r="NEM42" s="227"/>
      <c r="NEN42" s="228"/>
      <c r="NEO42" s="227"/>
      <c r="NEP42" s="228"/>
      <c r="NEQ42" s="227"/>
      <c r="NER42" s="228"/>
      <c r="NES42" s="227"/>
      <c r="NET42" s="228"/>
      <c r="NEU42" s="227"/>
      <c r="NEV42" s="228"/>
      <c r="NEW42" s="227"/>
      <c r="NEX42" s="228"/>
      <c r="NEY42" s="227"/>
      <c r="NEZ42" s="228"/>
      <c r="NFA42" s="227"/>
      <c r="NFB42" s="228"/>
      <c r="NFC42" s="227"/>
      <c r="NFD42" s="228"/>
      <c r="NFE42" s="227"/>
      <c r="NFF42" s="228"/>
      <c r="NFG42" s="227"/>
      <c r="NFH42" s="228"/>
      <c r="NFI42" s="227"/>
      <c r="NFJ42" s="228"/>
      <c r="NFK42" s="227"/>
      <c r="NFL42" s="228"/>
      <c r="NFM42" s="227"/>
      <c r="NFN42" s="228"/>
      <c r="NFO42" s="227"/>
      <c r="NFP42" s="228"/>
      <c r="NFQ42" s="227"/>
      <c r="NFR42" s="228"/>
      <c r="NFS42" s="227"/>
      <c r="NFT42" s="228"/>
      <c r="NFU42" s="227"/>
      <c r="NFV42" s="228"/>
      <c r="NFW42" s="227"/>
      <c r="NFX42" s="228"/>
      <c r="NFY42" s="227"/>
      <c r="NFZ42" s="228"/>
      <c r="NGA42" s="227"/>
      <c r="NGB42" s="228"/>
      <c r="NGC42" s="227"/>
      <c r="NGD42" s="228"/>
      <c r="NGE42" s="227"/>
      <c r="NGF42" s="228"/>
      <c r="NGG42" s="227"/>
      <c r="NGH42" s="228"/>
      <c r="NGI42" s="227"/>
      <c r="NGJ42" s="228"/>
      <c r="NGK42" s="227"/>
      <c r="NGL42" s="228"/>
      <c r="NGM42" s="227"/>
      <c r="NGN42" s="228"/>
      <c r="NGO42" s="227"/>
      <c r="NGP42" s="228"/>
      <c r="NGQ42" s="227"/>
      <c r="NGR42" s="228"/>
      <c r="NGS42" s="227"/>
      <c r="NGT42" s="228"/>
      <c r="NGU42" s="227"/>
      <c r="NGV42" s="228"/>
      <c r="NGW42" s="227"/>
      <c r="NGX42" s="228"/>
      <c r="NGY42" s="227"/>
      <c r="NGZ42" s="228"/>
      <c r="NHA42" s="227"/>
      <c r="NHB42" s="228"/>
      <c r="NHC42" s="227"/>
      <c r="NHD42" s="228"/>
      <c r="NHE42" s="227"/>
      <c r="NHF42" s="228"/>
      <c r="NHG42" s="227"/>
      <c r="NHH42" s="228"/>
      <c r="NHI42" s="227"/>
      <c r="NHJ42" s="228"/>
      <c r="NHK42" s="227"/>
      <c r="NHL42" s="228"/>
      <c r="NHM42" s="227"/>
      <c r="NHN42" s="228"/>
      <c r="NHO42" s="227"/>
      <c r="NHP42" s="228"/>
      <c r="NHQ42" s="227"/>
      <c r="NHR42" s="228"/>
      <c r="NHS42" s="227"/>
      <c r="NHT42" s="228"/>
      <c r="NHU42" s="227"/>
      <c r="NHV42" s="228"/>
      <c r="NHW42" s="227"/>
      <c r="NHX42" s="228"/>
      <c r="NHY42" s="227"/>
      <c r="NHZ42" s="228"/>
      <c r="NIA42" s="227"/>
      <c r="NIB42" s="228"/>
      <c r="NIC42" s="227"/>
      <c r="NID42" s="228"/>
      <c r="NIE42" s="227"/>
      <c r="NIF42" s="228"/>
      <c r="NIG42" s="227"/>
      <c r="NIH42" s="228"/>
      <c r="NII42" s="227"/>
      <c r="NIJ42" s="228"/>
      <c r="NIK42" s="227"/>
      <c r="NIL42" s="228"/>
      <c r="NIM42" s="227"/>
      <c r="NIN42" s="228"/>
      <c r="NIO42" s="227"/>
      <c r="NIP42" s="228"/>
      <c r="NIQ42" s="227"/>
      <c r="NIR42" s="228"/>
      <c r="NIS42" s="227"/>
      <c r="NIT42" s="228"/>
      <c r="NIU42" s="227"/>
      <c r="NIV42" s="228"/>
      <c r="NIW42" s="227"/>
      <c r="NIX42" s="228"/>
      <c r="NIY42" s="227"/>
      <c r="NIZ42" s="228"/>
      <c r="NJA42" s="227"/>
      <c r="NJB42" s="228"/>
      <c r="NJC42" s="227"/>
      <c r="NJD42" s="228"/>
      <c r="NJE42" s="227"/>
      <c r="NJF42" s="228"/>
      <c r="NJG42" s="227"/>
      <c r="NJH42" s="228"/>
      <c r="NJI42" s="227"/>
      <c r="NJJ42" s="228"/>
      <c r="NJK42" s="227"/>
      <c r="NJL42" s="228"/>
      <c r="NJM42" s="227"/>
      <c r="NJN42" s="228"/>
      <c r="NJO42" s="227"/>
      <c r="NJP42" s="228"/>
      <c r="NJQ42" s="227"/>
      <c r="NJR42" s="228"/>
      <c r="NJS42" s="227"/>
      <c r="NJT42" s="228"/>
      <c r="NJU42" s="227"/>
      <c r="NJV42" s="228"/>
      <c r="NJW42" s="227"/>
      <c r="NJX42" s="228"/>
      <c r="NJY42" s="227"/>
      <c r="NJZ42" s="228"/>
      <c r="NKA42" s="227"/>
      <c r="NKB42" s="228"/>
      <c r="NKC42" s="227"/>
      <c r="NKD42" s="228"/>
      <c r="NKE42" s="227"/>
      <c r="NKF42" s="228"/>
      <c r="NKG42" s="227"/>
      <c r="NKH42" s="228"/>
      <c r="NKI42" s="227"/>
      <c r="NKJ42" s="228"/>
      <c r="NKK42" s="227"/>
      <c r="NKL42" s="228"/>
      <c r="NKM42" s="227"/>
      <c r="NKN42" s="228"/>
      <c r="NKO42" s="227"/>
      <c r="NKP42" s="228"/>
      <c r="NKQ42" s="227"/>
      <c r="NKR42" s="228"/>
      <c r="NKS42" s="227"/>
      <c r="NKT42" s="228"/>
      <c r="NKU42" s="227"/>
      <c r="NKV42" s="228"/>
      <c r="NKW42" s="227"/>
      <c r="NKX42" s="228"/>
      <c r="NKY42" s="227"/>
      <c r="NKZ42" s="228"/>
      <c r="NLA42" s="227"/>
      <c r="NLB42" s="228"/>
      <c r="NLC42" s="227"/>
      <c r="NLD42" s="228"/>
      <c r="NLE42" s="227"/>
      <c r="NLF42" s="228"/>
      <c r="NLG42" s="227"/>
      <c r="NLH42" s="228"/>
      <c r="NLI42" s="227"/>
      <c r="NLJ42" s="228"/>
      <c r="NLK42" s="227"/>
      <c r="NLL42" s="228"/>
      <c r="NLM42" s="227"/>
      <c r="NLN42" s="228"/>
      <c r="NLO42" s="227"/>
      <c r="NLP42" s="228"/>
      <c r="NLQ42" s="227"/>
      <c r="NLR42" s="228"/>
      <c r="NLS42" s="227"/>
      <c r="NLT42" s="228"/>
      <c r="NLU42" s="227"/>
      <c r="NLV42" s="228"/>
      <c r="NLW42" s="227"/>
      <c r="NLX42" s="228"/>
      <c r="NLY42" s="227"/>
      <c r="NLZ42" s="228"/>
      <c r="NMA42" s="227"/>
      <c r="NMB42" s="228"/>
      <c r="NMC42" s="227"/>
      <c r="NMD42" s="228"/>
      <c r="NME42" s="227"/>
      <c r="NMF42" s="228"/>
      <c r="NMG42" s="227"/>
      <c r="NMH42" s="228"/>
      <c r="NMI42" s="227"/>
      <c r="NMJ42" s="228"/>
      <c r="NMK42" s="227"/>
      <c r="NML42" s="228"/>
      <c r="NMM42" s="227"/>
      <c r="NMN42" s="228"/>
      <c r="NMO42" s="227"/>
      <c r="NMP42" s="228"/>
      <c r="NMQ42" s="227"/>
      <c r="NMR42" s="228"/>
      <c r="NMS42" s="227"/>
      <c r="NMT42" s="228"/>
      <c r="NMU42" s="227"/>
      <c r="NMV42" s="228"/>
      <c r="NMW42" s="227"/>
      <c r="NMX42" s="228"/>
      <c r="NMY42" s="227"/>
      <c r="NMZ42" s="228"/>
      <c r="NNA42" s="227"/>
      <c r="NNB42" s="228"/>
      <c r="NNC42" s="227"/>
      <c r="NND42" s="228"/>
      <c r="NNE42" s="227"/>
      <c r="NNF42" s="228"/>
      <c r="NNG42" s="227"/>
      <c r="NNH42" s="228"/>
      <c r="NNI42" s="227"/>
      <c r="NNJ42" s="228"/>
      <c r="NNK42" s="227"/>
      <c r="NNL42" s="228"/>
      <c r="NNM42" s="227"/>
      <c r="NNN42" s="228"/>
      <c r="NNO42" s="227"/>
      <c r="NNP42" s="228"/>
      <c r="NNQ42" s="227"/>
      <c r="NNR42" s="228"/>
      <c r="NNS42" s="227"/>
      <c r="NNT42" s="228"/>
      <c r="NNU42" s="227"/>
      <c r="NNV42" s="228"/>
      <c r="NNW42" s="227"/>
      <c r="NNX42" s="228"/>
      <c r="NNY42" s="227"/>
      <c r="NNZ42" s="228"/>
      <c r="NOA42" s="227"/>
      <c r="NOB42" s="228"/>
      <c r="NOC42" s="227"/>
      <c r="NOD42" s="228"/>
      <c r="NOE42" s="227"/>
      <c r="NOF42" s="228"/>
      <c r="NOG42" s="227"/>
      <c r="NOH42" s="228"/>
      <c r="NOI42" s="227"/>
      <c r="NOJ42" s="228"/>
      <c r="NOK42" s="227"/>
      <c r="NOL42" s="228"/>
      <c r="NOM42" s="227"/>
      <c r="NON42" s="228"/>
      <c r="NOO42" s="227"/>
      <c r="NOP42" s="228"/>
      <c r="NOQ42" s="227"/>
      <c r="NOR42" s="228"/>
      <c r="NOS42" s="227"/>
      <c r="NOT42" s="228"/>
      <c r="NOU42" s="227"/>
      <c r="NOV42" s="228"/>
      <c r="NOW42" s="227"/>
      <c r="NOX42" s="228"/>
      <c r="NOY42" s="227"/>
      <c r="NOZ42" s="228"/>
      <c r="NPA42" s="227"/>
      <c r="NPB42" s="228"/>
      <c r="NPC42" s="227"/>
      <c r="NPD42" s="228"/>
      <c r="NPE42" s="227"/>
      <c r="NPF42" s="228"/>
      <c r="NPG42" s="227"/>
      <c r="NPH42" s="228"/>
      <c r="NPI42" s="227"/>
      <c r="NPJ42" s="228"/>
      <c r="NPK42" s="227"/>
      <c r="NPL42" s="228"/>
      <c r="NPM42" s="227"/>
      <c r="NPN42" s="228"/>
      <c r="NPO42" s="227"/>
      <c r="NPP42" s="228"/>
      <c r="NPQ42" s="227"/>
      <c r="NPR42" s="228"/>
      <c r="NPS42" s="227"/>
      <c r="NPT42" s="228"/>
      <c r="NPU42" s="227"/>
      <c r="NPV42" s="228"/>
      <c r="NPW42" s="227"/>
      <c r="NPX42" s="228"/>
      <c r="NPY42" s="227"/>
      <c r="NPZ42" s="228"/>
      <c r="NQA42" s="227"/>
      <c r="NQB42" s="228"/>
      <c r="NQC42" s="227"/>
      <c r="NQD42" s="228"/>
      <c r="NQE42" s="227"/>
      <c r="NQF42" s="228"/>
      <c r="NQG42" s="227"/>
      <c r="NQH42" s="228"/>
      <c r="NQI42" s="227"/>
      <c r="NQJ42" s="228"/>
      <c r="NQK42" s="227"/>
      <c r="NQL42" s="228"/>
      <c r="NQM42" s="227"/>
      <c r="NQN42" s="228"/>
      <c r="NQO42" s="227"/>
      <c r="NQP42" s="228"/>
      <c r="NQQ42" s="227"/>
      <c r="NQR42" s="228"/>
      <c r="NQS42" s="227"/>
      <c r="NQT42" s="228"/>
      <c r="NQU42" s="227"/>
      <c r="NQV42" s="228"/>
      <c r="NQW42" s="227"/>
      <c r="NQX42" s="228"/>
      <c r="NQY42" s="227"/>
      <c r="NQZ42" s="228"/>
      <c r="NRA42" s="227"/>
      <c r="NRB42" s="228"/>
      <c r="NRC42" s="227"/>
      <c r="NRD42" s="228"/>
      <c r="NRE42" s="227"/>
      <c r="NRF42" s="228"/>
      <c r="NRG42" s="227"/>
      <c r="NRH42" s="228"/>
      <c r="NRI42" s="227"/>
      <c r="NRJ42" s="228"/>
      <c r="NRK42" s="227"/>
      <c r="NRL42" s="228"/>
      <c r="NRM42" s="227"/>
      <c r="NRN42" s="228"/>
      <c r="NRO42" s="227"/>
      <c r="NRP42" s="228"/>
      <c r="NRQ42" s="227"/>
      <c r="NRR42" s="228"/>
      <c r="NRS42" s="227"/>
      <c r="NRT42" s="228"/>
      <c r="NRU42" s="227"/>
      <c r="NRV42" s="228"/>
      <c r="NRW42" s="227"/>
      <c r="NRX42" s="228"/>
      <c r="NRY42" s="227"/>
      <c r="NRZ42" s="228"/>
      <c r="NSA42" s="227"/>
      <c r="NSB42" s="228"/>
      <c r="NSC42" s="227"/>
      <c r="NSD42" s="228"/>
      <c r="NSE42" s="227"/>
      <c r="NSF42" s="228"/>
      <c r="NSG42" s="227"/>
      <c r="NSH42" s="228"/>
      <c r="NSI42" s="227"/>
      <c r="NSJ42" s="228"/>
      <c r="NSK42" s="227"/>
      <c r="NSL42" s="228"/>
      <c r="NSM42" s="227"/>
      <c r="NSN42" s="228"/>
      <c r="NSO42" s="227"/>
      <c r="NSP42" s="228"/>
      <c r="NSQ42" s="227"/>
      <c r="NSR42" s="228"/>
      <c r="NSS42" s="227"/>
      <c r="NST42" s="228"/>
      <c r="NSU42" s="227"/>
      <c r="NSV42" s="228"/>
      <c r="NSW42" s="227"/>
      <c r="NSX42" s="228"/>
      <c r="NSY42" s="227"/>
      <c r="NSZ42" s="228"/>
      <c r="NTA42" s="227"/>
      <c r="NTB42" s="228"/>
      <c r="NTC42" s="227"/>
      <c r="NTD42" s="228"/>
      <c r="NTE42" s="227"/>
      <c r="NTF42" s="228"/>
      <c r="NTG42" s="227"/>
      <c r="NTH42" s="228"/>
      <c r="NTI42" s="227"/>
      <c r="NTJ42" s="228"/>
      <c r="NTK42" s="227"/>
      <c r="NTL42" s="228"/>
      <c r="NTM42" s="227"/>
      <c r="NTN42" s="228"/>
      <c r="NTO42" s="227"/>
      <c r="NTP42" s="228"/>
      <c r="NTQ42" s="227"/>
      <c r="NTR42" s="228"/>
      <c r="NTS42" s="227"/>
      <c r="NTT42" s="228"/>
      <c r="NTU42" s="227"/>
      <c r="NTV42" s="228"/>
      <c r="NTW42" s="227"/>
      <c r="NTX42" s="228"/>
      <c r="NTY42" s="227"/>
      <c r="NTZ42" s="228"/>
      <c r="NUA42" s="227"/>
      <c r="NUB42" s="228"/>
      <c r="NUC42" s="227"/>
      <c r="NUD42" s="228"/>
      <c r="NUE42" s="227"/>
      <c r="NUF42" s="228"/>
      <c r="NUG42" s="227"/>
      <c r="NUH42" s="228"/>
      <c r="NUI42" s="227"/>
      <c r="NUJ42" s="228"/>
      <c r="NUK42" s="227"/>
      <c r="NUL42" s="228"/>
      <c r="NUM42" s="227"/>
      <c r="NUN42" s="228"/>
      <c r="NUO42" s="227"/>
      <c r="NUP42" s="228"/>
      <c r="NUQ42" s="227"/>
      <c r="NUR42" s="228"/>
      <c r="NUS42" s="227"/>
      <c r="NUT42" s="228"/>
      <c r="NUU42" s="227"/>
      <c r="NUV42" s="228"/>
      <c r="NUW42" s="227"/>
      <c r="NUX42" s="228"/>
      <c r="NUY42" s="227"/>
      <c r="NUZ42" s="228"/>
      <c r="NVA42" s="227"/>
      <c r="NVB42" s="228"/>
      <c r="NVC42" s="227"/>
      <c r="NVD42" s="228"/>
      <c r="NVE42" s="227"/>
      <c r="NVF42" s="228"/>
      <c r="NVG42" s="227"/>
      <c r="NVH42" s="228"/>
      <c r="NVI42" s="227"/>
      <c r="NVJ42" s="228"/>
      <c r="NVK42" s="227"/>
      <c r="NVL42" s="228"/>
      <c r="NVM42" s="227"/>
      <c r="NVN42" s="228"/>
      <c r="NVO42" s="227"/>
      <c r="NVP42" s="228"/>
      <c r="NVQ42" s="227"/>
      <c r="NVR42" s="228"/>
      <c r="NVS42" s="227"/>
      <c r="NVT42" s="228"/>
      <c r="NVU42" s="227"/>
      <c r="NVV42" s="228"/>
      <c r="NVW42" s="227"/>
      <c r="NVX42" s="228"/>
      <c r="NVY42" s="227"/>
      <c r="NVZ42" s="228"/>
      <c r="NWA42" s="227"/>
      <c r="NWB42" s="228"/>
      <c r="NWC42" s="227"/>
      <c r="NWD42" s="228"/>
      <c r="NWE42" s="227"/>
      <c r="NWF42" s="228"/>
      <c r="NWG42" s="227"/>
      <c r="NWH42" s="228"/>
      <c r="NWI42" s="227"/>
      <c r="NWJ42" s="228"/>
      <c r="NWK42" s="227"/>
      <c r="NWL42" s="228"/>
      <c r="NWM42" s="227"/>
      <c r="NWN42" s="228"/>
      <c r="NWO42" s="227"/>
      <c r="NWP42" s="228"/>
      <c r="NWQ42" s="227"/>
      <c r="NWR42" s="228"/>
      <c r="NWS42" s="227"/>
      <c r="NWT42" s="228"/>
      <c r="NWU42" s="227"/>
      <c r="NWV42" s="228"/>
      <c r="NWW42" s="227"/>
      <c r="NWX42" s="228"/>
      <c r="NWY42" s="227"/>
      <c r="NWZ42" s="228"/>
      <c r="NXA42" s="227"/>
      <c r="NXB42" s="228"/>
      <c r="NXC42" s="227"/>
      <c r="NXD42" s="228"/>
      <c r="NXE42" s="227"/>
      <c r="NXF42" s="228"/>
      <c r="NXG42" s="227"/>
      <c r="NXH42" s="228"/>
      <c r="NXI42" s="227"/>
      <c r="NXJ42" s="228"/>
      <c r="NXK42" s="227"/>
      <c r="NXL42" s="228"/>
      <c r="NXM42" s="227"/>
      <c r="NXN42" s="228"/>
      <c r="NXO42" s="227"/>
      <c r="NXP42" s="228"/>
      <c r="NXQ42" s="227"/>
      <c r="NXR42" s="228"/>
      <c r="NXS42" s="227"/>
      <c r="NXT42" s="228"/>
      <c r="NXU42" s="227"/>
      <c r="NXV42" s="228"/>
      <c r="NXW42" s="227"/>
      <c r="NXX42" s="228"/>
      <c r="NXY42" s="227"/>
      <c r="NXZ42" s="228"/>
      <c r="NYA42" s="227"/>
      <c r="NYB42" s="228"/>
      <c r="NYC42" s="227"/>
      <c r="NYD42" s="228"/>
      <c r="NYE42" s="227"/>
      <c r="NYF42" s="228"/>
      <c r="NYG42" s="227"/>
      <c r="NYH42" s="228"/>
      <c r="NYI42" s="227"/>
      <c r="NYJ42" s="228"/>
      <c r="NYK42" s="227"/>
      <c r="NYL42" s="228"/>
      <c r="NYM42" s="227"/>
      <c r="NYN42" s="228"/>
      <c r="NYO42" s="227"/>
      <c r="NYP42" s="228"/>
      <c r="NYQ42" s="227"/>
      <c r="NYR42" s="228"/>
      <c r="NYS42" s="227"/>
      <c r="NYT42" s="228"/>
      <c r="NYU42" s="227"/>
      <c r="NYV42" s="228"/>
      <c r="NYW42" s="227"/>
      <c r="NYX42" s="228"/>
      <c r="NYY42" s="227"/>
      <c r="NYZ42" s="228"/>
      <c r="NZA42" s="227"/>
      <c r="NZB42" s="228"/>
      <c r="NZC42" s="227"/>
      <c r="NZD42" s="228"/>
      <c r="NZE42" s="227"/>
      <c r="NZF42" s="228"/>
      <c r="NZG42" s="227"/>
      <c r="NZH42" s="228"/>
      <c r="NZI42" s="227"/>
      <c r="NZJ42" s="228"/>
      <c r="NZK42" s="227"/>
      <c r="NZL42" s="228"/>
      <c r="NZM42" s="227"/>
      <c r="NZN42" s="228"/>
      <c r="NZO42" s="227"/>
      <c r="NZP42" s="228"/>
      <c r="NZQ42" s="227"/>
      <c r="NZR42" s="228"/>
      <c r="NZS42" s="227"/>
      <c r="NZT42" s="228"/>
      <c r="NZU42" s="227"/>
      <c r="NZV42" s="228"/>
      <c r="NZW42" s="227"/>
      <c r="NZX42" s="228"/>
      <c r="NZY42" s="227"/>
      <c r="NZZ42" s="228"/>
      <c r="OAA42" s="227"/>
      <c r="OAB42" s="228"/>
      <c r="OAC42" s="227"/>
      <c r="OAD42" s="228"/>
      <c r="OAE42" s="227"/>
      <c r="OAF42" s="228"/>
      <c r="OAG42" s="227"/>
      <c r="OAH42" s="228"/>
      <c r="OAI42" s="227"/>
      <c r="OAJ42" s="228"/>
      <c r="OAK42" s="227"/>
      <c r="OAL42" s="228"/>
      <c r="OAM42" s="227"/>
      <c r="OAN42" s="228"/>
      <c r="OAO42" s="227"/>
      <c r="OAP42" s="228"/>
      <c r="OAQ42" s="227"/>
      <c r="OAR42" s="228"/>
      <c r="OAS42" s="227"/>
      <c r="OAT42" s="228"/>
      <c r="OAU42" s="227"/>
      <c r="OAV42" s="228"/>
      <c r="OAW42" s="227"/>
      <c r="OAX42" s="228"/>
      <c r="OAY42" s="227"/>
      <c r="OAZ42" s="228"/>
      <c r="OBA42" s="227"/>
      <c r="OBB42" s="228"/>
      <c r="OBC42" s="227"/>
      <c r="OBD42" s="228"/>
      <c r="OBE42" s="227"/>
      <c r="OBF42" s="228"/>
      <c r="OBG42" s="227"/>
      <c r="OBH42" s="228"/>
      <c r="OBI42" s="227"/>
      <c r="OBJ42" s="228"/>
      <c r="OBK42" s="227"/>
      <c r="OBL42" s="228"/>
      <c r="OBM42" s="227"/>
      <c r="OBN42" s="228"/>
      <c r="OBO42" s="227"/>
      <c r="OBP42" s="228"/>
      <c r="OBQ42" s="227"/>
      <c r="OBR42" s="228"/>
      <c r="OBS42" s="227"/>
      <c r="OBT42" s="228"/>
      <c r="OBU42" s="227"/>
      <c r="OBV42" s="228"/>
      <c r="OBW42" s="227"/>
      <c r="OBX42" s="228"/>
      <c r="OBY42" s="227"/>
      <c r="OBZ42" s="228"/>
      <c r="OCA42" s="227"/>
      <c r="OCB42" s="228"/>
      <c r="OCC42" s="227"/>
      <c r="OCD42" s="228"/>
      <c r="OCE42" s="227"/>
      <c r="OCF42" s="228"/>
      <c r="OCG42" s="227"/>
      <c r="OCH42" s="228"/>
      <c r="OCI42" s="227"/>
      <c r="OCJ42" s="228"/>
      <c r="OCK42" s="227"/>
      <c r="OCL42" s="228"/>
      <c r="OCM42" s="227"/>
      <c r="OCN42" s="228"/>
      <c r="OCO42" s="227"/>
      <c r="OCP42" s="228"/>
      <c r="OCQ42" s="227"/>
      <c r="OCR42" s="228"/>
      <c r="OCS42" s="227"/>
      <c r="OCT42" s="228"/>
      <c r="OCU42" s="227"/>
      <c r="OCV42" s="228"/>
      <c r="OCW42" s="227"/>
      <c r="OCX42" s="228"/>
      <c r="OCY42" s="227"/>
      <c r="OCZ42" s="228"/>
      <c r="ODA42" s="227"/>
      <c r="ODB42" s="228"/>
      <c r="ODC42" s="227"/>
      <c r="ODD42" s="228"/>
      <c r="ODE42" s="227"/>
      <c r="ODF42" s="228"/>
      <c r="ODG42" s="227"/>
      <c r="ODH42" s="228"/>
      <c r="ODI42" s="227"/>
      <c r="ODJ42" s="228"/>
      <c r="ODK42" s="227"/>
      <c r="ODL42" s="228"/>
      <c r="ODM42" s="227"/>
      <c r="ODN42" s="228"/>
      <c r="ODO42" s="227"/>
      <c r="ODP42" s="228"/>
      <c r="ODQ42" s="227"/>
      <c r="ODR42" s="228"/>
      <c r="ODS42" s="227"/>
      <c r="ODT42" s="228"/>
      <c r="ODU42" s="227"/>
      <c r="ODV42" s="228"/>
      <c r="ODW42" s="227"/>
      <c r="ODX42" s="228"/>
      <c r="ODY42" s="227"/>
      <c r="ODZ42" s="228"/>
      <c r="OEA42" s="227"/>
      <c r="OEB42" s="228"/>
      <c r="OEC42" s="227"/>
      <c r="OED42" s="228"/>
      <c r="OEE42" s="227"/>
      <c r="OEF42" s="228"/>
      <c r="OEG42" s="227"/>
      <c r="OEH42" s="228"/>
      <c r="OEI42" s="227"/>
      <c r="OEJ42" s="228"/>
      <c r="OEK42" s="227"/>
      <c r="OEL42" s="228"/>
      <c r="OEM42" s="227"/>
      <c r="OEN42" s="228"/>
      <c r="OEO42" s="227"/>
      <c r="OEP42" s="228"/>
      <c r="OEQ42" s="227"/>
      <c r="OER42" s="228"/>
      <c r="OES42" s="227"/>
      <c r="OET42" s="228"/>
      <c r="OEU42" s="227"/>
      <c r="OEV42" s="228"/>
      <c r="OEW42" s="227"/>
      <c r="OEX42" s="228"/>
      <c r="OEY42" s="227"/>
      <c r="OEZ42" s="228"/>
      <c r="OFA42" s="227"/>
      <c r="OFB42" s="228"/>
      <c r="OFC42" s="227"/>
      <c r="OFD42" s="228"/>
      <c r="OFE42" s="227"/>
      <c r="OFF42" s="228"/>
      <c r="OFG42" s="227"/>
      <c r="OFH42" s="228"/>
      <c r="OFI42" s="227"/>
      <c r="OFJ42" s="228"/>
      <c r="OFK42" s="227"/>
      <c r="OFL42" s="228"/>
      <c r="OFM42" s="227"/>
      <c r="OFN42" s="228"/>
      <c r="OFO42" s="227"/>
      <c r="OFP42" s="228"/>
      <c r="OFQ42" s="227"/>
      <c r="OFR42" s="228"/>
      <c r="OFS42" s="227"/>
      <c r="OFT42" s="228"/>
      <c r="OFU42" s="227"/>
      <c r="OFV42" s="228"/>
      <c r="OFW42" s="227"/>
      <c r="OFX42" s="228"/>
      <c r="OFY42" s="227"/>
      <c r="OFZ42" s="228"/>
      <c r="OGA42" s="227"/>
      <c r="OGB42" s="228"/>
      <c r="OGC42" s="227"/>
      <c r="OGD42" s="228"/>
      <c r="OGE42" s="227"/>
      <c r="OGF42" s="228"/>
      <c r="OGG42" s="227"/>
      <c r="OGH42" s="228"/>
      <c r="OGI42" s="227"/>
      <c r="OGJ42" s="228"/>
      <c r="OGK42" s="227"/>
      <c r="OGL42" s="228"/>
      <c r="OGM42" s="227"/>
      <c r="OGN42" s="228"/>
      <c r="OGO42" s="227"/>
      <c r="OGP42" s="228"/>
      <c r="OGQ42" s="227"/>
      <c r="OGR42" s="228"/>
      <c r="OGS42" s="227"/>
      <c r="OGT42" s="228"/>
      <c r="OGU42" s="227"/>
      <c r="OGV42" s="228"/>
      <c r="OGW42" s="227"/>
      <c r="OGX42" s="228"/>
      <c r="OGY42" s="227"/>
      <c r="OGZ42" s="228"/>
      <c r="OHA42" s="227"/>
      <c r="OHB42" s="228"/>
      <c r="OHC42" s="227"/>
      <c r="OHD42" s="228"/>
      <c r="OHE42" s="227"/>
      <c r="OHF42" s="228"/>
      <c r="OHG42" s="227"/>
      <c r="OHH42" s="228"/>
      <c r="OHI42" s="227"/>
      <c r="OHJ42" s="228"/>
      <c r="OHK42" s="227"/>
      <c r="OHL42" s="228"/>
      <c r="OHM42" s="227"/>
      <c r="OHN42" s="228"/>
      <c r="OHO42" s="227"/>
      <c r="OHP42" s="228"/>
      <c r="OHQ42" s="227"/>
      <c r="OHR42" s="228"/>
      <c r="OHS42" s="227"/>
      <c r="OHT42" s="228"/>
      <c r="OHU42" s="227"/>
      <c r="OHV42" s="228"/>
      <c r="OHW42" s="227"/>
      <c r="OHX42" s="228"/>
      <c r="OHY42" s="227"/>
      <c r="OHZ42" s="228"/>
      <c r="OIA42" s="227"/>
      <c r="OIB42" s="228"/>
      <c r="OIC42" s="227"/>
      <c r="OID42" s="228"/>
      <c r="OIE42" s="227"/>
      <c r="OIF42" s="228"/>
      <c r="OIG42" s="227"/>
      <c r="OIH42" s="228"/>
      <c r="OII42" s="227"/>
      <c r="OIJ42" s="228"/>
      <c r="OIK42" s="227"/>
      <c r="OIL42" s="228"/>
      <c r="OIM42" s="227"/>
      <c r="OIN42" s="228"/>
      <c r="OIO42" s="227"/>
      <c r="OIP42" s="228"/>
      <c r="OIQ42" s="227"/>
      <c r="OIR42" s="228"/>
      <c r="OIS42" s="227"/>
      <c r="OIT42" s="228"/>
      <c r="OIU42" s="227"/>
      <c r="OIV42" s="228"/>
      <c r="OIW42" s="227"/>
      <c r="OIX42" s="228"/>
      <c r="OIY42" s="227"/>
      <c r="OIZ42" s="228"/>
      <c r="OJA42" s="227"/>
      <c r="OJB42" s="228"/>
      <c r="OJC42" s="227"/>
      <c r="OJD42" s="228"/>
      <c r="OJE42" s="227"/>
      <c r="OJF42" s="228"/>
      <c r="OJG42" s="227"/>
      <c r="OJH42" s="228"/>
      <c r="OJI42" s="227"/>
      <c r="OJJ42" s="228"/>
      <c r="OJK42" s="227"/>
      <c r="OJL42" s="228"/>
      <c r="OJM42" s="227"/>
      <c r="OJN42" s="228"/>
      <c r="OJO42" s="227"/>
      <c r="OJP42" s="228"/>
      <c r="OJQ42" s="227"/>
      <c r="OJR42" s="228"/>
      <c r="OJS42" s="227"/>
      <c r="OJT42" s="228"/>
      <c r="OJU42" s="227"/>
      <c r="OJV42" s="228"/>
      <c r="OJW42" s="227"/>
      <c r="OJX42" s="228"/>
      <c r="OJY42" s="227"/>
      <c r="OJZ42" s="228"/>
      <c r="OKA42" s="227"/>
      <c r="OKB42" s="228"/>
      <c r="OKC42" s="227"/>
      <c r="OKD42" s="228"/>
      <c r="OKE42" s="227"/>
      <c r="OKF42" s="228"/>
      <c r="OKG42" s="227"/>
      <c r="OKH42" s="228"/>
      <c r="OKI42" s="227"/>
      <c r="OKJ42" s="228"/>
      <c r="OKK42" s="227"/>
      <c r="OKL42" s="228"/>
      <c r="OKM42" s="227"/>
      <c r="OKN42" s="228"/>
      <c r="OKO42" s="227"/>
      <c r="OKP42" s="228"/>
      <c r="OKQ42" s="227"/>
      <c r="OKR42" s="228"/>
      <c r="OKS42" s="227"/>
      <c r="OKT42" s="228"/>
      <c r="OKU42" s="227"/>
      <c r="OKV42" s="228"/>
      <c r="OKW42" s="227"/>
      <c r="OKX42" s="228"/>
      <c r="OKY42" s="227"/>
      <c r="OKZ42" s="228"/>
      <c r="OLA42" s="227"/>
      <c r="OLB42" s="228"/>
      <c r="OLC42" s="227"/>
      <c r="OLD42" s="228"/>
      <c r="OLE42" s="227"/>
      <c r="OLF42" s="228"/>
      <c r="OLG42" s="227"/>
      <c r="OLH42" s="228"/>
      <c r="OLI42" s="227"/>
      <c r="OLJ42" s="228"/>
      <c r="OLK42" s="227"/>
      <c r="OLL42" s="228"/>
      <c r="OLM42" s="227"/>
      <c r="OLN42" s="228"/>
      <c r="OLO42" s="227"/>
      <c r="OLP42" s="228"/>
      <c r="OLQ42" s="227"/>
      <c r="OLR42" s="228"/>
      <c r="OLS42" s="227"/>
      <c r="OLT42" s="228"/>
      <c r="OLU42" s="227"/>
      <c r="OLV42" s="228"/>
      <c r="OLW42" s="227"/>
      <c r="OLX42" s="228"/>
      <c r="OLY42" s="227"/>
      <c r="OLZ42" s="228"/>
      <c r="OMA42" s="227"/>
      <c r="OMB42" s="228"/>
      <c r="OMC42" s="227"/>
      <c r="OMD42" s="228"/>
      <c r="OME42" s="227"/>
      <c r="OMF42" s="228"/>
      <c r="OMG42" s="227"/>
      <c r="OMH42" s="228"/>
      <c r="OMI42" s="227"/>
      <c r="OMJ42" s="228"/>
      <c r="OMK42" s="227"/>
      <c r="OML42" s="228"/>
      <c r="OMM42" s="227"/>
      <c r="OMN42" s="228"/>
      <c r="OMO42" s="227"/>
      <c r="OMP42" s="228"/>
      <c r="OMQ42" s="227"/>
      <c r="OMR42" s="228"/>
      <c r="OMS42" s="227"/>
      <c r="OMT42" s="228"/>
      <c r="OMU42" s="227"/>
      <c r="OMV42" s="228"/>
      <c r="OMW42" s="227"/>
      <c r="OMX42" s="228"/>
      <c r="OMY42" s="227"/>
      <c r="OMZ42" s="228"/>
      <c r="ONA42" s="227"/>
      <c r="ONB42" s="228"/>
      <c r="ONC42" s="227"/>
      <c r="OND42" s="228"/>
      <c r="ONE42" s="227"/>
      <c r="ONF42" s="228"/>
      <c r="ONG42" s="227"/>
      <c r="ONH42" s="228"/>
      <c r="ONI42" s="227"/>
      <c r="ONJ42" s="228"/>
      <c r="ONK42" s="227"/>
      <c r="ONL42" s="228"/>
      <c r="ONM42" s="227"/>
      <c r="ONN42" s="228"/>
      <c r="ONO42" s="227"/>
      <c r="ONP42" s="228"/>
      <c r="ONQ42" s="227"/>
      <c r="ONR42" s="228"/>
      <c r="ONS42" s="227"/>
      <c r="ONT42" s="228"/>
      <c r="ONU42" s="227"/>
      <c r="ONV42" s="228"/>
      <c r="ONW42" s="227"/>
      <c r="ONX42" s="228"/>
      <c r="ONY42" s="227"/>
      <c r="ONZ42" s="228"/>
      <c r="OOA42" s="227"/>
      <c r="OOB42" s="228"/>
      <c r="OOC42" s="227"/>
      <c r="OOD42" s="228"/>
      <c r="OOE42" s="227"/>
      <c r="OOF42" s="228"/>
      <c r="OOG42" s="227"/>
      <c r="OOH42" s="228"/>
      <c r="OOI42" s="227"/>
      <c r="OOJ42" s="228"/>
      <c r="OOK42" s="227"/>
      <c r="OOL42" s="228"/>
      <c r="OOM42" s="227"/>
      <c r="OON42" s="228"/>
      <c r="OOO42" s="227"/>
      <c r="OOP42" s="228"/>
      <c r="OOQ42" s="227"/>
      <c r="OOR42" s="228"/>
      <c r="OOS42" s="227"/>
      <c r="OOT42" s="228"/>
      <c r="OOU42" s="227"/>
      <c r="OOV42" s="228"/>
      <c r="OOW42" s="227"/>
      <c r="OOX42" s="228"/>
      <c r="OOY42" s="227"/>
      <c r="OOZ42" s="228"/>
      <c r="OPA42" s="227"/>
      <c r="OPB42" s="228"/>
      <c r="OPC42" s="227"/>
      <c r="OPD42" s="228"/>
      <c r="OPE42" s="227"/>
      <c r="OPF42" s="228"/>
      <c r="OPG42" s="227"/>
      <c r="OPH42" s="228"/>
      <c r="OPI42" s="227"/>
      <c r="OPJ42" s="228"/>
      <c r="OPK42" s="227"/>
      <c r="OPL42" s="228"/>
      <c r="OPM42" s="227"/>
      <c r="OPN42" s="228"/>
      <c r="OPO42" s="227"/>
      <c r="OPP42" s="228"/>
      <c r="OPQ42" s="227"/>
      <c r="OPR42" s="228"/>
      <c r="OPS42" s="227"/>
      <c r="OPT42" s="228"/>
      <c r="OPU42" s="227"/>
      <c r="OPV42" s="228"/>
      <c r="OPW42" s="227"/>
      <c r="OPX42" s="228"/>
      <c r="OPY42" s="227"/>
      <c r="OPZ42" s="228"/>
      <c r="OQA42" s="227"/>
      <c r="OQB42" s="228"/>
      <c r="OQC42" s="227"/>
      <c r="OQD42" s="228"/>
      <c r="OQE42" s="227"/>
      <c r="OQF42" s="228"/>
      <c r="OQG42" s="227"/>
      <c r="OQH42" s="228"/>
      <c r="OQI42" s="227"/>
      <c r="OQJ42" s="228"/>
      <c r="OQK42" s="227"/>
      <c r="OQL42" s="228"/>
      <c r="OQM42" s="227"/>
      <c r="OQN42" s="228"/>
      <c r="OQO42" s="227"/>
      <c r="OQP42" s="228"/>
      <c r="OQQ42" s="227"/>
      <c r="OQR42" s="228"/>
      <c r="OQS42" s="227"/>
      <c r="OQT42" s="228"/>
      <c r="OQU42" s="227"/>
      <c r="OQV42" s="228"/>
      <c r="OQW42" s="227"/>
      <c r="OQX42" s="228"/>
      <c r="OQY42" s="227"/>
      <c r="OQZ42" s="228"/>
      <c r="ORA42" s="227"/>
      <c r="ORB42" s="228"/>
      <c r="ORC42" s="227"/>
      <c r="ORD42" s="228"/>
      <c r="ORE42" s="227"/>
      <c r="ORF42" s="228"/>
      <c r="ORG42" s="227"/>
      <c r="ORH42" s="228"/>
      <c r="ORI42" s="227"/>
      <c r="ORJ42" s="228"/>
      <c r="ORK42" s="227"/>
      <c r="ORL42" s="228"/>
      <c r="ORM42" s="227"/>
      <c r="ORN42" s="228"/>
      <c r="ORO42" s="227"/>
      <c r="ORP42" s="228"/>
      <c r="ORQ42" s="227"/>
      <c r="ORR42" s="228"/>
      <c r="ORS42" s="227"/>
      <c r="ORT42" s="228"/>
      <c r="ORU42" s="227"/>
      <c r="ORV42" s="228"/>
      <c r="ORW42" s="227"/>
      <c r="ORX42" s="228"/>
      <c r="ORY42" s="227"/>
      <c r="ORZ42" s="228"/>
      <c r="OSA42" s="227"/>
      <c r="OSB42" s="228"/>
      <c r="OSC42" s="227"/>
      <c r="OSD42" s="228"/>
      <c r="OSE42" s="227"/>
      <c r="OSF42" s="228"/>
      <c r="OSG42" s="227"/>
      <c r="OSH42" s="228"/>
      <c r="OSI42" s="227"/>
      <c r="OSJ42" s="228"/>
      <c r="OSK42" s="227"/>
      <c r="OSL42" s="228"/>
      <c r="OSM42" s="227"/>
      <c r="OSN42" s="228"/>
      <c r="OSO42" s="227"/>
      <c r="OSP42" s="228"/>
      <c r="OSQ42" s="227"/>
      <c r="OSR42" s="228"/>
      <c r="OSS42" s="227"/>
      <c r="OST42" s="228"/>
      <c r="OSU42" s="227"/>
      <c r="OSV42" s="228"/>
      <c r="OSW42" s="227"/>
      <c r="OSX42" s="228"/>
      <c r="OSY42" s="227"/>
      <c r="OSZ42" s="228"/>
      <c r="OTA42" s="227"/>
      <c r="OTB42" s="228"/>
      <c r="OTC42" s="227"/>
      <c r="OTD42" s="228"/>
      <c r="OTE42" s="227"/>
      <c r="OTF42" s="228"/>
      <c r="OTG42" s="227"/>
      <c r="OTH42" s="228"/>
      <c r="OTI42" s="227"/>
      <c r="OTJ42" s="228"/>
      <c r="OTK42" s="227"/>
      <c r="OTL42" s="228"/>
      <c r="OTM42" s="227"/>
      <c r="OTN42" s="228"/>
      <c r="OTO42" s="227"/>
      <c r="OTP42" s="228"/>
      <c r="OTQ42" s="227"/>
      <c r="OTR42" s="228"/>
      <c r="OTS42" s="227"/>
      <c r="OTT42" s="228"/>
      <c r="OTU42" s="227"/>
      <c r="OTV42" s="228"/>
      <c r="OTW42" s="227"/>
      <c r="OTX42" s="228"/>
      <c r="OTY42" s="227"/>
      <c r="OTZ42" s="228"/>
      <c r="OUA42" s="227"/>
      <c r="OUB42" s="228"/>
      <c r="OUC42" s="227"/>
      <c r="OUD42" s="228"/>
      <c r="OUE42" s="227"/>
      <c r="OUF42" s="228"/>
      <c r="OUG42" s="227"/>
      <c r="OUH42" s="228"/>
      <c r="OUI42" s="227"/>
      <c r="OUJ42" s="228"/>
      <c r="OUK42" s="227"/>
      <c r="OUL42" s="228"/>
      <c r="OUM42" s="227"/>
      <c r="OUN42" s="228"/>
      <c r="OUO42" s="227"/>
      <c r="OUP42" s="228"/>
      <c r="OUQ42" s="227"/>
      <c r="OUR42" s="228"/>
      <c r="OUS42" s="227"/>
      <c r="OUT42" s="228"/>
      <c r="OUU42" s="227"/>
      <c r="OUV42" s="228"/>
      <c r="OUW42" s="227"/>
      <c r="OUX42" s="228"/>
      <c r="OUY42" s="227"/>
      <c r="OUZ42" s="228"/>
      <c r="OVA42" s="227"/>
      <c r="OVB42" s="228"/>
      <c r="OVC42" s="227"/>
      <c r="OVD42" s="228"/>
      <c r="OVE42" s="227"/>
      <c r="OVF42" s="228"/>
      <c r="OVG42" s="227"/>
      <c r="OVH42" s="228"/>
      <c r="OVI42" s="227"/>
      <c r="OVJ42" s="228"/>
      <c r="OVK42" s="227"/>
      <c r="OVL42" s="228"/>
      <c r="OVM42" s="227"/>
      <c r="OVN42" s="228"/>
      <c r="OVO42" s="227"/>
      <c r="OVP42" s="228"/>
      <c r="OVQ42" s="227"/>
      <c r="OVR42" s="228"/>
      <c r="OVS42" s="227"/>
      <c r="OVT42" s="228"/>
      <c r="OVU42" s="227"/>
      <c r="OVV42" s="228"/>
      <c r="OVW42" s="227"/>
      <c r="OVX42" s="228"/>
      <c r="OVY42" s="227"/>
      <c r="OVZ42" s="228"/>
      <c r="OWA42" s="227"/>
      <c r="OWB42" s="228"/>
      <c r="OWC42" s="227"/>
      <c r="OWD42" s="228"/>
      <c r="OWE42" s="227"/>
      <c r="OWF42" s="228"/>
      <c r="OWG42" s="227"/>
      <c r="OWH42" s="228"/>
      <c r="OWI42" s="227"/>
      <c r="OWJ42" s="228"/>
      <c r="OWK42" s="227"/>
      <c r="OWL42" s="228"/>
      <c r="OWM42" s="227"/>
      <c r="OWN42" s="228"/>
      <c r="OWO42" s="227"/>
      <c r="OWP42" s="228"/>
      <c r="OWQ42" s="227"/>
      <c r="OWR42" s="228"/>
      <c r="OWS42" s="227"/>
      <c r="OWT42" s="228"/>
      <c r="OWU42" s="227"/>
      <c r="OWV42" s="228"/>
      <c r="OWW42" s="227"/>
      <c r="OWX42" s="228"/>
      <c r="OWY42" s="227"/>
      <c r="OWZ42" s="228"/>
      <c r="OXA42" s="227"/>
      <c r="OXB42" s="228"/>
      <c r="OXC42" s="227"/>
      <c r="OXD42" s="228"/>
      <c r="OXE42" s="227"/>
      <c r="OXF42" s="228"/>
      <c r="OXG42" s="227"/>
      <c r="OXH42" s="228"/>
      <c r="OXI42" s="227"/>
      <c r="OXJ42" s="228"/>
      <c r="OXK42" s="227"/>
      <c r="OXL42" s="228"/>
      <c r="OXM42" s="227"/>
      <c r="OXN42" s="228"/>
      <c r="OXO42" s="227"/>
      <c r="OXP42" s="228"/>
      <c r="OXQ42" s="227"/>
      <c r="OXR42" s="228"/>
      <c r="OXS42" s="227"/>
      <c r="OXT42" s="228"/>
      <c r="OXU42" s="227"/>
      <c r="OXV42" s="228"/>
      <c r="OXW42" s="227"/>
      <c r="OXX42" s="228"/>
      <c r="OXY42" s="227"/>
      <c r="OXZ42" s="228"/>
      <c r="OYA42" s="227"/>
      <c r="OYB42" s="228"/>
      <c r="OYC42" s="227"/>
      <c r="OYD42" s="228"/>
      <c r="OYE42" s="227"/>
      <c r="OYF42" s="228"/>
      <c r="OYG42" s="227"/>
      <c r="OYH42" s="228"/>
      <c r="OYI42" s="227"/>
      <c r="OYJ42" s="228"/>
      <c r="OYK42" s="227"/>
      <c r="OYL42" s="228"/>
      <c r="OYM42" s="227"/>
      <c r="OYN42" s="228"/>
      <c r="OYO42" s="227"/>
      <c r="OYP42" s="228"/>
      <c r="OYQ42" s="227"/>
      <c r="OYR42" s="228"/>
      <c r="OYS42" s="227"/>
      <c r="OYT42" s="228"/>
      <c r="OYU42" s="227"/>
      <c r="OYV42" s="228"/>
      <c r="OYW42" s="227"/>
      <c r="OYX42" s="228"/>
      <c r="OYY42" s="227"/>
      <c r="OYZ42" s="228"/>
      <c r="OZA42" s="227"/>
      <c r="OZB42" s="228"/>
      <c r="OZC42" s="227"/>
      <c r="OZD42" s="228"/>
      <c r="OZE42" s="227"/>
      <c r="OZF42" s="228"/>
      <c r="OZG42" s="227"/>
      <c r="OZH42" s="228"/>
      <c r="OZI42" s="227"/>
      <c r="OZJ42" s="228"/>
      <c r="OZK42" s="227"/>
      <c r="OZL42" s="228"/>
      <c r="OZM42" s="227"/>
      <c r="OZN42" s="228"/>
      <c r="OZO42" s="227"/>
      <c r="OZP42" s="228"/>
      <c r="OZQ42" s="227"/>
      <c r="OZR42" s="228"/>
      <c r="OZS42" s="227"/>
      <c r="OZT42" s="228"/>
      <c r="OZU42" s="227"/>
      <c r="OZV42" s="228"/>
      <c r="OZW42" s="227"/>
      <c r="OZX42" s="228"/>
      <c r="OZY42" s="227"/>
      <c r="OZZ42" s="228"/>
      <c r="PAA42" s="227"/>
      <c r="PAB42" s="228"/>
      <c r="PAC42" s="227"/>
      <c r="PAD42" s="228"/>
      <c r="PAE42" s="227"/>
      <c r="PAF42" s="228"/>
      <c r="PAG42" s="227"/>
      <c r="PAH42" s="228"/>
      <c r="PAI42" s="227"/>
      <c r="PAJ42" s="228"/>
      <c r="PAK42" s="227"/>
      <c r="PAL42" s="228"/>
      <c r="PAM42" s="227"/>
      <c r="PAN42" s="228"/>
      <c r="PAO42" s="227"/>
      <c r="PAP42" s="228"/>
      <c r="PAQ42" s="227"/>
      <c r="PAR42" s="228"/>
      <c r="PAS42" s="227"/>
      <c r="PAT42" s="228"/>
      <c r="PAU42" s="227"/>
      <c r="PAV42" s="228"/>
      <c r="PAW42" s="227"/>
      <c r="PAX42" s="228"/>
      <c r="PAY42" s="227"/>
      <c r="PAZ42" s="228"/>
      <c r="PBA42" s="227"/>
      <c r="PBB42" s="228"/>
      <c r="PBC42" s="227"/>
      <c r="PBD42" s="228"/>
      <c r="PBE42" s="227"/>
      <c r="PBF42" s="228"/>
      <c r="PBG42" s="227"/>
      <c r="PBH42" s="228"/>
      <c r="PBI42" s="227"/>
      <c r="PBJ42" s="228"/>
      <c r="PBK42" s="227"/>
      <c r="PBL42" s="228"/>
      <c r="PBM42" s="227"/>
      <c r="PBN42" s="228"/>
      <c r="PBO42" s="227"/>
      <c r="PBP42" s="228"/>
      <c r="PBQ42" s="227"/>
      <c r="PBR42" s="228"/>
      <c r="PBS42" s="227"/>
      <c r="PBT42" s="228"/>
      <c r="PBU42" s="227"/>
      <c r="PBV42" s="228"/>
      <c r="PBW42" s="227"/>
      <c r="PBX42" s="228"/>
      <c r="PBY42" s="227"/>
      <c r="PBZ42" s="228"/>
      <c r="PCA42" s="227"/>
      <c r="PCB42" s="228"/>
      <c r="PCC42" s="227"/>
      <c r="PCD42" s="228"/>
      <c r="PCE42" s="227"/>
      <c r="PCF42" s="228"/>
      <c r="PCG42" s="227"/>
      <c r="PCH42" s="228"/>
      <c r="PCI42" s="227"/>
      <c r="PCJ42" s="228"/>
      <c r="PCK42" s="227"/>
      <c r="PCL42" s="228"/>
      <c r="PCM42" s="227"/>
      <c r="PCN42" s="228"/>
      <c r="PCO42" s="227"/>
      <c r="PCP42" s="228"/>
      <c r="PCQ42" s="227"/>
      <c r="PCR42" s="228"/>
      <c r="PCS42" s="227"/>
      <c r="PCT42" s="228"/>
      <c r="PCU42" s="227"/>
      <c r="PCV42" s="228"/>
      <c r="PCW42" s="227"/>
      <c r="PCX42" s="228"/>
      <c r="PCY42" s="227"/>
      <c r="PCZ42" s="228"/>
      <c r="PDA42" s="227"/>
      <c r="PDB42" s="228"/>
      <c r="PDC42" s="227"/>
      <c r="PDD42" s="228"/>
      <c r="PDE42" s="227"/>
      <c r="PDF42" s="228"/>
      <c r="PDG42" s="227"/>
      <c r="PDH42" s="228"/>
      <c r="PDI42" s="227"/>
      <c r="PDJ42" s="228"/>
      <c r="PDK42" s="227"/>
      <c r="PDL42" s="228"/>
      <c r="PDM42" s="227"/>
      <c r="PDN42" s="228"/>
      <c r="PDO42" s="227"/>
      <c r="PDP42" s="228"/>
      <c r="PDQ42" s="227"/>
      <c r="PDR42" s="228"/>
      <c r="PDS42" s="227"/>
      <c r="PDT42" s="228"/>
      <c r="PDU42" s="227"/>
      <c r="PDV42" s="228"/>
      <c r="PDW42" s="227"/>
      <c r="PDX42" s="228"/>
      <c r="PDY42" s="227"/>
      <c r="PDZ42" s="228"/>
      <c r="PEA42" s="227"/>
      <c r="PEB42" s="228"/>
      <c r="PEC42" s="227"/>
      <c r="PED42" s="228"/>
      <c r="PEE42" s="227"/>
      <c r="PEF42" s="228"/>
      <c r="PEG42" s="227"/>
      <c r="PEH42" s="228"/>
      <c r="PEI42" s="227"/>
      <c r="PEJ42" s="228"/>
      <c r="PEK42" s="227"/>
      <c r="PEL42" s="228"/>
      <c r="PEM42" s="227"/>
      <c r="PEN42" s="228"/>
      <c r="PEO42" s="227"/>
      <c r="PEP42" s="228"/>
      <c r="PEQ42" s="227"/>
      <c r="PER42" s="228"/>
      <c r="PES42" s="227"/>
      <c r="PET42" s="228"/>
      <c r="PEU42" s="227"/>
      <c r="PEV42" s="228"/>
      <c r="PEW42" s="227"/>
      <c r="PEX42" s="228"/>
      <c r="PEY42" s="227"/>
      <c r="PEZ42" s="228"/>
      <c r="PFA42" s="227"/>
      <c r="PFB42" s="228"/>
      <c r="PFC42" s="227"/>
      <c r="PFD42" s="228"/>
      <c r="PFE42" s="227"/>
      <c r="PFF42" s="228"/>
      <c r="PFG42" s="227"/>
      <c r="PFH42" s="228"/>
      <c r="PFI42" s="227"/>
      <c r="PFJ42" s="228"/>
      <c r="PFK42" s="227"/>
      <c r="PFL42" s="228"/>
      <c r="PFM42" s="227"/>
      <c r="PFN42" s="228"/>
      <c r="PFO42" s="227"/>
      <c r="PFP42" s="228"/>
      <c r="PFQ42" s="227"/>
      <c r="PFR42" s="228"/>
      <c r="PFS42" s="227"/>
      <c r="PFT42" s="228"/>
      <c r="PFU42" s="227"/>
      <c r="PFV42" s="228"/>
      <c r="PFW42" s="227"/>
      <c r="PFX42" s="228"/>
      <c r="PFY42" s="227"/>
      <c r="PFZ42" s="228"/>
      <c r="PGA42" s="227"/>
      <c r="PGB42" s="228"/>
      <c r="PGC42" s="227"/>
      <c r="PGD42" s="228"/>
      <c r="PGE42" s="227"/>
      <c r="PGF42" s="228"/>
      <c r="PGG42" s="227"/>
      <c r="PGH42" s="228"/>
      <c r="PGI42" s="227"/>
      <c r="PGJ42" s="228"/>
      <c r="PGK42" s="227"/>
      <c r="PGL42" s="228"/>
      <c r="PGM42" s="227"/>
      <c r="PGN42" s="228"/>
      <c r="PGO42" s="227"/>
      <c r="PGP42" s="228"/>
      <c r="PGQ42" s="227"/>
      <c r="PGR42" s="228"/>
      <c r="PGS42" s="227"/>
      <c r="PGT42" s="228"/>
      <c r="PGU42" s="227"/>
      <c r="PGV42" s="228"/>
      <c r="PGW42" s="227"/>
      <c r="PGX42" s="228"/>
      <c r="PGY42" s="227"/>
      <c r="PGZ42" s="228"/>
      <c r="PHA42" s="227"/>
      <c r="PHB42" s="228"/>
      <c r="PHC42" s="227"/>
      <c r="PHD42" s="228"/>
      <c r="PHE42" s="227"/>
      <c r="PHF42" s="228"/>
      <c r="PHG42" s="227"/>
      <c r="PHH42" s="228"/>
      <c r="PHI42" s="227"/>
      <c r="PHJ42" s="228"/>
      <c r="PHK42" s="227"/>
      <c r="PHL42" s="228"/>
      <c r="PHM42" s="227"/>
      <c r="PHN42" s="228"/>
      <c r="PHO42" s="227"/>
      <c r="PHP42" s="228"/>
      <c r="PHQ42" s="227"/>
      <c r="PHR42" s="228"/>
      <c r="PHS42" s="227"/>
      <c r="PHT42" s="228"/>
      <c r="PHU42" s="227"/>
      <c r="PHV42" s="228"/>
      <c r="PHW42" s="227"/>
      <c r="PHX42" s="228"/>
      <c r="PHY42" s="227"/>
      <c r="PHZ42" s="228"/>
      <c r="PIA42" s="227"/>
      <c r="PIB42" s="228"/>
      <c r="PIC42" s="227"/>
      <c r="PID42" s="228"/>
      <c r="PIE42" s="227"/>
      <c r="PIF42" s="228"/>
      <c r="PIG42" s="227"/>
      <c r="PIH42" s="228"/>
      <c r="PII42" s="227"/>
      <c r="PIJ42" s="228"/>
      <c r="PIK42" s="227"/>
      <c r="PIL42" s="228"/>
      <c r="PIM42" s="227"/>
      <c r="PIN42" s="228"/>
      <c r="PIO42" s="227"/>
      <c r="PIP42" s="228"/>
      <c r="PIQ42" s="227"/>
      <c r="PIR42" s="228"/>
      <c r="PIS42" s="227"/>
      <c r="PIT42" s="228"/>
      <c r="PIU42" s="227"/>
      <c r="PIV42" s="228"/>
      <c r="PIW42" s="227"/>
      <c r="PIX42" s="228"/>
      <c r="PIY42" s="227"/>
      <c r="PIZ42" s="228"/>
      <c r="PJA42" s="227"/>
      <c r="PJB42" s="228"/>
      <c r="PJC42" s="227"/>
      <c r="PJD42" s="228"/>
      <c r="PJE42" s="227"/>
      <c r="PJF42" s="228"/>
      <c r="PJG42" s="227"/>
      <c r="PJH42" s="228"/>
      <c r="PJI42" s="227"/>
      <c r="PJJ42" s="228"/>
      <c r="PJK42" s="227"/>
      <c r="PJL42" s="228"/>
      <c r="PJM42" s="227"/>
      <c r="PJN42" s="228"/>
      <c r="PJO42" s="227"/>
      <c r="PJP42" s="228"/>
      <c r="PJQ42" s="227"/>
      <c r="PJR42" s="228"/>
      <c r="PJS42" s="227"/>
      <c r="PJT42" s="228"/>
      <c r="PJU42" s="227"/>
      <c r="PJV42" s="228"/>
      <c r="PJW42" s="227"/>
      <c r="PJX42" s="228"/>
      <c r="PJY42" s="227"/>
      <c r="PJZ42" s="228"/>
      <c r="PKA42" s="227"/>
      <c r="PKB42" s="228"/>
      <c r="PKC42" s="227"/>
      <c r="PKD42" s="228"/>
      <c r="PKE42" s="227"/>
      <c r="PKF42" s="228"/>
      <c r="PKG42" s="227"/>
      <c r="PKH42" s="228"/>
      <c r="PKI42" s="227"/>
      <c r="PKJ42" s="228"/>
      <c r="PKK42" s="227"/>
      <c r="PKL42" s="228"/>
      <c r="PKM42" s="227"/>
      <c r="PKN42" s="228"/>
      <c r="PKO42" s="227"/>
      <c r="PKP42" s="228"/>
      <c r="PKQ42" s="227"/>
      <c r="PKR42" s="228"/>
      <c r="PKS42" s="227"/>
      <c r="PKT42" s="228"/>
      <c r="PKU42" s="227"/>
      <c r="PKV42" s="228"/>
      <c r="PKW42" s="227"/>
      <c r="PKX42" s="228"/>
      <c r="PKY42" s="227"/>
      <c r="PKZ42" s="228"/>
      <c r="PLA42" s="227"/>
      <c r="PLB42" s="228"/>
      <c r="PLC42" s="227"/>
      <c r="PLD42" s="228"/>
      <c r="PLE42" s="227"/>
      <c r="PLF42" s="228"/>
      <c r="PLG42" s="227"/>
      <c r="PLH42" s="228"/>
      <c r="PLI42" s="227"/>
      <c r="PLJ42" s="228"/>
      <c r="PLK42" s="227"/>
      <c r="PLL42" s="228"/>
      <c r="PLM42" s="227"/>
      <c r="PLN42" s="228"/>
      <c r="PLO42" s="227"/>
      <c r="PLP42" s="228"/>
      <c r="PLQ42" s="227"/>
      <c r="PLR42" s="228"/>
      <c r="PLS42" s="227"/>
      <c r="PLT42" s="228"/>
      <c r="PLU42" s="227"/>
      <c r="PLV42" s="228"/>
      <c r="PLW42" s="227"/>
      <c r="PLX42" s="228"/>
      <c r="PLY42" s="227"/>
      <c r="PLZ42" s="228"/>
      <c r="PMA42" s="227"/>
      <c r="PMB42" s="228"/>
      <c r="PMC42" s="227"/>
      <c r="PMD42" s="228"/>
      <c r="PME42" s="227"/>
      <c r="PMF42" s="228"/>
      <c r="PMG42" s="227"/>
      <c r="PMH42" s="228"/>
      <c r="PMI42" s="227"/>
      <c r="PMJ42" s="228"/>
      <c r="PMK42" s="227"/>
      <c r="PML42" s="228"/>
      <c r="PMM42" s="227"/>
      <c r="PMN42" s="228"/>
      <c r="PMO42" s="227"/>
      <c r="PMP42" s="228"/>
      <c r="PMQ42" s="227"/>
      <c r="PMR42" s="228"/>
      <c r="PMS42" s="227"/>
      <c r="PMT42" s="228"/>
      <c r="PMU42" s="227"/>
      <c r="PMV42" s="228"/>
      <c r="PMW42" s="227"/>
      <c r="PMX42" s="228"/>
      <c r="PMY42" s="227"/>
      <c r="PMZ42" s="228"/>
      <c r="PNA42" s="227"/>
      <c r="PNB42" s="228"/>
      <c r="PNC42" s="227"/>
      <c r="PND42" s="228"/>
      <c r="PNE42" s="227"/>
      <c r="PNF42" s="228"/>
      <c r="PNG42" s="227"/>
      <c r="PNH42" s="228"/>
      <c r="PNI42" s="227"/>
      <c r="PNJ42" s="228"/>
      <c r="PNK42" s="227"/>
      <c r="PNL42" s="228"/>
      <c r="PNM42" s="227"/>
      <c r="PNN42" s="228"/>
      <c r="PNO42" s="227"/>
      <c r="PNP42" s="228"/>
      <c r="PNQ42" s="227"/>
      <c r="PNR42" s="228"/>
      <c r="PNS42" s="227"/>
      <c r="PNT42" s="228"/>
      <c r="PNU42" s="227"/>
      <c r="PNV42" s="228"/>
      <c r="PNW42" s="227"/>
      <c r="PNX42" s="228"/>
      <c r="PNY42" s="227"/>
      <c r="PNZ42" s="228"/>
      <c r="POA42" s="227"/>
      <c r="POB42" s="228"/>
      <c r="POC42" s="227"/>
      <c r="POD42" s="228"/>
      <c r="POE42" s="227"/>
      <c r="POF42" s="228"/>
      <c r="POG42" s="227"/>
      <c r="POH42" s="228"/>
      <c r="POI42" s="227"/>
      <c r="POJ42" s="228"/>
      <c r="POK42" s="227"/>
      <c r="POL42" s="228"/>
      <c r="POM42" s="227"/>
      <c r="PON42" s="228"/>
      <c r="POO42" s="227"/>
      <c r="POP42" s="228"/>
      <c r="POQ42" s="227"/>
      <c r="POR42" s="228"/>
      <c r="POS42" s="227"/>
      <c r="POT42" s="228"/>
      <c r="POU42" s="227"/>
      <c r="POV42" s="228"/>
      <c r="POW42" s="227"/>
      <c r="POX42" s="228"/>
      <c r="POY42" s="227"/>
      <c r="POZ42" s="228"/>
      <c r="PPA42" s="227"/>
      <c r="PPB42" s="228"/>
      <c r="PPC42" s="227"/>
      <c r="PPD42" s="228"/>
      <c r="PPE42" s="227"/>
      <c r="PPF42" s="228"/>
      <c r="PPG42" s="227"/>
      <c r="PPH42" s="228"/>
      <c r="PPI42" s="227"/>
      <c r="PPJ42" s="228"/>
      <c r="PPK42" s="227"/>
      <c r="PPL42" s="228"/>
      <c r="PPM42" s="227"/>
      <c r="PPN42" s="228"/>
      <c r="PPO42" s="227"/>
      <c r="PPP42" s="228"/>
      <c r="PPQ42" s="227"/>
      <c r="PPR42" s="228"/>
      <c r="PPS42" s="227"/>
      <c r="PPT42" s="228"/>
      <c r="PPU42" s="227"/>
      <c r="PPV42" s="228"/>
      <c r="PPW42" s="227"/>
      <c r="PPX42" s="228"/>
      <c r="PPY42" s="227"/>
      <c r="PPZ42" s="228"/>
      <c r="PQA42" s="227"/>
      <c r="PQB42" s="228"/>
      <c r="PQC42" s="227"/>
      <c r="PQD42" s="228"/>
      <c r="PQE42" s="227"/>
      <c r="PQF42" s="228"/>
      <c r="PQG42" s="227"/>
      <c r="PQH42" s="228"/>
      <c r="PQI42" s="227"/>
      <c r="PQJ42" s="228"/>
      <c r="PQK42" s="227"/>
      <c r="PQL42" s="228"/>
      <c r="PQM42" s="227"/>
      <c r="PQN42" s="228"/>
      <c r="PQO42" s="227"/>
      <c r="PQP42" s="228"/>
      <c r="PQQ42" s="227"/>
      <c r="PQR42" s="228"/>
      <c r="PQS42" s="227"/>
      <c r="PQT42" s="228"/>
      <c r="PQU42" s="227"/>
      <c r="PQV42" s="228"/>
      <c r="PQW42" s="227"/>
      <c r="PQX42" s="228"/>
      <c r="PQY42" s="227"/>
      <c r="PQZ42" s="228"/>
      <c r="PRA42" s="227"/>
      <c r="PRB42" s="228"/>
      <c r="PRC42" s="227"/>
      <c r="PRD42" s="228"/>
      <c r="PRE42" s="227"/>
      <c r="PRF42" s="228"/>
      <c r="PRG42" s="227"/>
      <c r="PRH42" s="228"/>
      <c r="PRI42" s="227"/>
      <c r="PRJ42" s="228"/>
      <c r="PRK42" s="227"/>
      <c r="PRL42" s="228"/>
      <c r="PRM42" s="227"/>
      <c r="PRN42" s="228"/>
      <c r="PRO42" s="227"/>
      <c r="PRP42" s="228"/>
      <c r="PRQ42" s="227"/>
      <c r="PRR42" s="228"/>
      <c r="PRS42" s="227"/>
      <c r="PRT42" s="228"/>
      <c r="PRU42" s="227"/>
      <c r="PRV42" s="228"/>
      <c r="PRW42" s="227"/>
      <c r="PRX42" s="228"/>
      <c r="PRY42" s="227"/>
      <c r="PRZ42" s="228"/>
      <c r="PSA42" s="227"/>
      <c r="PSB42" s="228"/>
      <c r="PSC42" s="227"/>
      <c r="PSD42" s="228"/>
      <c r="PSE42" s="227"/>
      <c r="PSF42" s="228"/>
      <c r="PSG42" s="227"/>
      <c r="PSH42" s="228"/>
      <c r="PSI42" s="227"/>
      <c r="PSJ42" s="228"/>
      <c r="PSK42" s="227"/>
      <c r="PSL42" s="228"/>
      <c r="PSM42" s="227"/>
      <c r="PSN42" s="228"/>
      <c r="PSO42" s="227"/>
      <c r="PSP42" s="228"/>
      <c r="PSQ42" s="227"/>
      <c r="PSR42" s="228"/>
      <c r="PSS42" s="227"/>
      <c r="PST42" s="228"/>
      <c r="PSU42" s="227"/>
      <c r="PSV42" s="228"/>
      <c r="PSW42" s="227"/>
      <c r="PSX42" s="228"/>
      <c r="PSY42" s="227"/>
      <c r="PSZ42" s="228"/>
      <c r="PTA42" s="227"/>
      <c r="PTB42" s="228"/>
      <c r="PTC42" s="227"/>
      <c r="PTD42" s="228"/>
      <c r="PTE42" s="227"/>
      <c r="PTF42" s="228"/>
      <c r="PTG42" s="227"/>
      <c r="PTH42" s="228"/>
      <c r="PTI42" s="227"/>
      <c r="PTJ42" s="228"/>
      <c r="PTK42" s="227"/>
      <c r="PTL42" s="228"/>
      <c r="PTM42" s="227"/>
      <c r="PTN42" s="228"/>
      <c r="PTO42" s="227"/>
      <c r="PTP42" s="228"/>
      <c r="PTQ42" s="227"/>
      <c r="PTR42" s="228"/>
      <c r="PTS42" s="227"/>
      <c r="PTT42" s="228"/>
      <c r="PTU42" s="227"/>
      <c r="PTV42" s="228"/>
      <c r="PTW42" s="227"/>
      <c r="PTX42" s="228"/>
      <c r="PTY42" s="227"/>
      <c r="PTZ42" s="228"/>
      <c r="PUA42" s="227"/>
      <c r="PUB42" s="228"/>
      <c r="PUC42" s="227"/>
      <c r="PUD42" s="228"/>
      <c r="PUE42" s="227"/>
      <c r="PUF42" s="228"/>
      <c r="PUG42" s="227"/>
      <c r="PUH42" s="228"/>
      <c r="PUI42" s="227"/>
      <c r="PUJ42" s="228"/>
      <c r="PUK42" s="227"/>
      <c r="PUL42" s="228"/>
      <c r="PUM42" s="227"/>
      <c r="PUN42" s="228"/>
      <c r="PUO42" s="227"/>
      <c r="PUP42" s="228"/>
      <c r="PUQ42" s="227"/>
      <c r="PUR42" s="228"/>
      <c r="PUS42" s="227"/>
      <c r="PUT42" s="228"/>
      <c r="PUU42" s="227"/>
      <c r="PUV42" s="228"/>
      <c r="PUW42" s="227"/>
      <c r="PUX42" s="228"/>
      <c r="PUY42" s="227"/>
      <c r="PUZ42" s="228"/>
      <c r="PVA42" s="227"/>
      <c r="PVB42" s="228"/>
      <c r="PVC42" s="227"/>
      <c r="PVD42" s="228"/>
      <c r="PVE42" s="227"/>
      <c r="PVF42" s="228"/>
      <c r="PVG42" s="227"/>
      <c r="PVH42" s="228"/>
      <c r="PVI42" s="227"/>
      <c r="PVJ42" s="228"/>
      <c r="PVK42" s="227"/>
      <c r="PVL42" s="228"/>
      <c r="PVM42" s="227"/>
      <c r="PVN42" s="228"/>
      <c r="PVO42" s="227"/>
      <c r="PVP42" s="228"/>
      <c r="PVQ42" s="227"/>
      <c r="PVR42" s="228"/>
      <c r="PVS42" s="227"/>
      <c r="PVT42" s="228"/>
      <c r="PVU42" s="227"/>
      <c r="PVV42" s="228"/>
      <c r="PVW42" s="227"/>
      <c r="PVX42" s="228"/>
      <c r="PVY42" s="227"/>
      <c r="PVZ42" s="228"/>
      <c r="PWA42" s="227"/>
      <c r="PWB42" s="228"/>
      <c r="PWC42" s="227"/>
      <c r="PWD42" s="228"/>
      <c r="PWE42" s="227"/>
      <c r="PWF42" s="228"/>
      <c r="PWG42" s="227"/>
      <c r="PWH42" s="228"/>
      <c r="PWI42" s="227"/>
      <c r="PWJ42" s="228"/>
      <c r="PWK42" s="227"/>
      <c r="PWL42" s="228"/>
      <c r="PWM42" s="227"/>
      <c r="PWN42" s="228"/>
      <c r="PWO42" s="227"/>
      <c r="PWP42" s="228"/>
      <c r="PWQ42" s="227"/>
      <c r="PWR42" s="228"/>
      <c r="PWS42" s="227"/>
      <c r="PWT42" s="228"/>
      <c r="PWU42" s="227"/>
      <c r="PWV42" s="228"/>
      <c r="PWW42" s="227"/>
      <c r="PWX42" s="228"/>
      <c r="PWY42" s="227"/>
      <c r="PWZ42" s="228"/>
      <c r="PXA42" s="227"/>
      <c r="PXB42" s="228"/>
      <c r="PXC42" s="227"/>
      <c r="PXD42" s="228"/>
      <c r="PXE42" s="227"/>
      <c r="PXF42" s="228"/>
      <c r="PXG42" s="227"/>
      <c r="PXH42" s="228"/>
      <c r="PXI42" s="227"/>
      <c r="PXJ42" s="228"/>
      <c r="PXK42" s="227"/>
      <c r="PXL42" s="228"/>
      <c r="PXM42" s="227"/>
      <c r="PXN42" s="228"/>
      <c r="PXO42" s="227"/>
      <c r="PXP42" s="228"/>
      <c r="PXQ42" s="227"/>
      <c r="PXR42" s="228"/>
      <c r="PXS42" s="227"/>
      <c r="PXT42" s="228"/>
      <c r="PXU42" s="227"/>
      <c r="PXV42" s="228"/>
      <c r="PXW42" s="227"/>
      <c r="PXX42" s="228"/>
      <c r="PXY42" s="227"/>
      <c r="PXZ42" s="228"/>
      <c r="PYA42" s="227"/>
      <c r="PYB42" s="228"/>
      <c r="PYC42" s="227"/>
      <c r="PYD42" s="228"/>
      <c r="PYE42" s="227"/>
      <c r="PYF42" s="228"/>
      <c r="PYG42" s="227"/>
      <c r="PYH42" s="228"/>
      <c r="PYI42" s="227"/>
      <c r="PYJ42" s="228"/>
      <c r="PYK42" s="227"/>
      <c r="PYL42" s="228"/>
      <c r="PYM42" s="227"/>
      <c r="PYN42" s="228"/>
      <c r="PYO42" s="227"/>
      <c r="PYP42" s="228"/>
      <c r="PYQ42" s="227"/>
      <c r="PYR42" s="228"/>
      <c r="PYS42" s="227"/>
      <c r="PYT42" s="228"/>
      <c r="PYU42" s="227"/>
      <c r="PYV42" s="228"/>
      <c r="PYW42" s="227"/>
      <c r="PYX42" s="228"/>
      <c r="PYY42" s="227"/>
      <c r="PYZ42" s="228"/>
      <c r="PZA42" s="227"/>
      <c r="PZB42" s="228"/>
      <c r="PZC42" s="227"/>
      <c r="PZD42" s="228"/>
      <c r="PZE42" s="227"/>
      <c r="PZF42" s="228"/>
      <c r="PZG42" s="227"/>
      <c r="PZH42" s="228"/>
      <c r="PZI42" s="227"/>
      <c r="PZJ42" s="228"/>
      <c r="PZK42" s="227"/>
      <c r="PZL42" s="228"/>
      <c r="PZM42" s="227"/>
      <c r="PZN42" s="228"/>
      <c r="PZO42" s="227"/>
      <c r="PZP42" s="228"/>
      <c r="PZQ42" s="227"/>
      <c r="PZR42" s="228"/>
      <c r="PZS42" s="227"/>
      <c r="PZT42" s="228"/>
      <c r="PZU42" s="227"/>
      <c r="PZV42" s="228"/>
      <c r="PZW42" s="227"/>
      <c r="PZX42" s="228"/>
      <c r="PZY42" s="227"/>
      <c r="PZZ42" s="228"/>
      <c r="QAA42" s="227"/>
      <c r="QAB42" s="228"/>
      <c r="QAC42" s="227"/>
      <c r="QAD42" s="228"/>
      <c r="QAE42" s="227"/>
      <c r="QAF42" s="228"/>
      <c r="QAG42" s="227"/>
      <c r="QAH42" s="228"/>
      <c r="QAI42" s="227"/>
      <c r="QAJ42" s="228"/>
      <c r="QAK42" s="227"/>
      <c r="QAL42" s="228"/>
      <c r="QAM42" s="227"/>
      <c r="QAN42" s="228"/>
      <c r="QAO42" s="227"/>
      <c r="QAP42" s="228"/>
      <c r="QAQ42" s="227"/>
      <c r="QAR42" s="228"/>
      <c r="QAS42" s="227"/>
      <c r="QAT42" s="228"/>
      <c r="QAU42" s="227"/>
      <c r="QAV42" s="228"/>
      <c r="QAW42" s="227"/>
      <c r="QAX42" s="228"/>
      <c r="QAY42" s="227"/>
      <c r="QAZ42" s="228"/>
      <c r="QBA42" s="227"/>
      <c r="QBB42" s="228"/>
      <c r="QBC42" s="227"/>
      <c r="QBD42" s="228"/>
      <c r="QBE42" s="227"/>
      <c r="QBF42" s="228"/>
      <c r="QBG42" s="227"/>
      <c r="QBH42" s="228"/>
      <c r="QBI42" s="227"/>
      <c r="QBJ42" s="228"/>
      <c r="QBK42" s="227"/>
      <c r="QBL42" s="228"/>
      <c r="QBM42" s="227"/>
      <c r="QBN42" s="228"/>
      <c r="QBO42" s="227"/>
      <c r="QBP42" s="228"/>
      <c r="QBQ42" s="227"/>
      <c r="QBR42" s="228"/>
      <c r="QBS42" s="227"/>
      <c r="QBT42" s="228"/>
      <c r="QBU42" s="227"/>
      <c r="QBV42" s="228"/>
      <c r="QBW42" s="227"/>
      <c r="QBX42" s="228"/>
      <c r="QBY42" s="227"/>
      <c r="QBZ42" s="228"/>
      <c r="QCA42" s="227"/>
      <c r="QCB42" s="228"/>
      <c r="QCC42" s="227"/>
      <c r="QCD42" s="228"/>
      <c r="QCE42" s="227"/>
      <c r="QCF42" s="228"/>
      <c r="QCG42" s="227"/>
      <c r="QCH42" s="228"/>
      <c r="QCI42" s="227"/>
      <c r="QCJ42" s="228"/>
      <c r="QCK42" s="227"/>
      <c r="QCL42" s="228"/>
      <c r="QCM42" s="227"/>
      <c r="QCN42" s="228"/>
      <c r="QCO42" s="227"/>
      <c r="QCP42" s="228"/>
      <c r="QCQ42" s="227"/>
      <c r="QCR42" s="228"/>
      <c r="QCS42" s="227"/>
      <c r="QCT42" s="228"/>
      <c r="QCU42" s="227"/>
      <c r="QCV42" s="228"/>
      <c r="QCW42" s="227"/>
      <c r="QCX42" s="228"/>
      <c r="QCY42" s="227"/>
      <c r="QCZ42" s="228"/>
      <c r="QDA42" s="227"/>
      <c r="QDB42" s="228"/>
      <c r="QDC42" s="227"/>
      <c r="QDD42" s="228"/>
      <c r="QDE42" s="227"/>
      <c r="QDF42" s="228"/>
      <c r="QDG42" s="227"/>
      <c r="QDH42" s="228"/>
      <c r="QDI42" s="227"/>
      <c r="QDJ42" s="228"/>
      <c r="QDK42" s="227"/>
      <c r="QDL42" s="228"/>
      <c r="QDM42" s="227"/>
      <c r="QDN42" s="228"/>
      <c r="QDO42" s="227"/>
      <c r="QDP42" s="228"/>
      <c r="QDQ42" s="227"/>
      <c r="QDR42" s="228"/>
      <c r="QDS42" s="227"/>
      <c r="QDT42" s="228"/>
      <c r="QDU42" s="227"/>
      <c r="QDV42" s="228"/>
      <c r="QDW42" s="227"/>
      <c r="QDX42" s="228"/>
      <c r="QDY42" s="227"/>
      <c r="QDZ42" s="228"/>
      <c r="QEA42" s="227"/>
      <c r="QEB42" s="228"/>
      <c r="QEC42" s="227"/>
      <c r="QED42" s="228"/>
      <c r="QEE42" s="227"/>
      <c r="QEF42" s="228"/>
      <c r="QEG42" s="227"/>
      <c r="QEH42" s="228"/>
      <c r="QEI42" s="227"/>
      <c r="QEJ42" s="228"/>
      <c r="QEK42" s="227"/>
      <c r="QEL42" s="228"/>
      <c r="QEM42" s="227"/>
      <c r="QEN42" s="228"/>
      <c r="QEO42" s="227"/>
      <c r="QEP42" s="228"/>
      <c r="QEQ42" s="227"/>
      <c r="QER42" s="228"/>
      <c r="QES42" s="227"/>
      <c r="QET42" s="228"/>
      <c r="QEU42" s="227"/>
      <c r="QEV42" s="228"/>
      <c r="QEW42" s="227"/>
      <c r="QEX42" s="228"/>
      <c r="QEY42" s="227"/>
      <c r="QEZ42" s="228"/>
      <c r="QFA42" s="227"/>
      <c r="QFB42" s="228"/>
      <c r="QFC42" s="227"/>
      <c r="QFD42" s="228"/>
      <c r="QFE42" s="227"/>
      <c r="QFF42" s="228"/>
      <c r="QFG42" s="227"/>
      <c r="QFH42" s="228"/>
      <c r="QFI42" s="227"/>
      <c r="QFJ42" s="228"/>
      <c r="QFK42" s="227"/>
      <c r="QFL42" s="228"/>
      <c r="QFM42" s="227"/>
      <c r="QFN42" s="228"/>
      <c r="QFO42" s="227"/>
      <c r="QFP42" s="228"/>
      <c r="QFQ42" s="227"/>
      <c r="QFR42" s="228"/>
      <c r="QFS42" s="227"/>
      <c r="QFT42" s="228"/>
      <c r="QFU42" s="227"/>
      <c r="QFV42" s="228"/>
      <c r="QFW42" s="227"/>
      <c r="QFX42" s="228"/>
      <c r="QFY42" s="227"/>
      <c r="QFZ42" s="228"/>
      <c r="QGA42" s="227"/>
      <c r="QGB42" s="228"/>
      <c r="QGC42" s="227"/>
      <c r="QGD42" s="228"/>
      <c r="QGE42" s="227"/>
      <c r="QGF42" s="228"/>
      <c r="QGG42" s="227"/>
      <c r="QGH42" s="228"/>
      <c r="QGI42" s="227"/>
      <c r="QGJ42" s="228"/>
      <c r="QGK42" s="227"/>
      <c r="QGL42" s="228"/>
      <c r="QGM42" s="227"/>
      <c r="QGN42" s="228"/>
      <c r="QGO42" s="227"/>
      <c r="QGP42" s="228"/>
      <c r="QGQ42" s="227"/>
      <c r="QGR42" s="228"/>
      <c r="QGS42" s="227"/>
      <c r="QGT42" s="228"/>
      <c r="QGU42" s="227"/>
      <c r="QGV42" s="228"/>
      <c r="QGW42" s="227"/>
      <c r="QGX42" s="228"/>
      <c r="QGY42" s="227"/>
      <c r="QGZ42" s="228"/>
      <c r="QHA42" s="227"/>
      <c r="QHB42" s="228"/>
      <c r="QHC42" s="227"/>
      <c r="QHD42" s="228"/>
      <c r="QHE42" s="227"/>
      <c r="QHF42" s="228"/>
      <c r="QHG42" s="227"/>
      <c r="QHH42" s="228"/>
      <c r="QHI42" s="227"/>
      <c r="QHJ42" s="228"/>
      <c r="QHK42" s="227"/>
      <c r="QHL42" s="228"/>
      <c r="QHM42" s="227"/>
      <c r="QHN42" s="228"/>
      <c r="QHO42" s="227"/>
      <c r="QHP42" s="228"/>
      <c r="QHQ42" s="227"/>
      <c r="QHR42" s="228"/>
      <c r="QHS42" s="227"/>
      <c r="QHT42" s="228"/>
      <c r="QHU42" s="227"/>
      <c r="QHV42" s="228"/>
      <c r="QHW42" s="227"/>
      <c r="QHX42" s="228"/>
      <c r="QHY42" s="227"/>
      <c r="QHZ42" s="228"/>
      <c r="QIA42" s="227"/>
      <c r="QIB42" s="228"/>
      <c r="QIC42" s="227"/>
      <c r="QID42" s="228"/>
      <c r="QIE42" s="227"/>
      <c r="QIF42" s="228"/>
      <c r="QIG42" s="227"/>
      <c r="QIH42" s="228"/>
      <c r="QII42" s="227"/>
      <c r="QIJ42" s="228"/>
      <c r="QIK42" s="227"/>
      <c r="QIL42" s="228"/>
      <c r="QIM42" s="227"/>
      <c r="QIN42" s="228"/>
      <c r="QIO42" s="227"/>
      <c r="QIP42" s="228"/>
      <c r="QIQ42" s="227"/>
      <c r="QIR42" s="228"/>
      <c r="QIS42" s="227"/>
      <c r="QIT42" s="228"/>
      <c r="QIU42" s="227"/>
      <c r="QIV42" s="228"/>
      <c r="QIW42" s="227"/>
      <c r="QIX42" s="228"/>
      <c r="QIY42" s="227"/>
      <c r="QIZ42" s="228"/>
      <c r="QJA42" s="227"/>
      <c r="QJB42" s="228"/>
      <c r="QJC42" s="227"/>
      <c r="QJD42" s="228"/>
      <c r="QJE42" s="227"/>
      <c r="QJF42" s="228"/>
      <c r="QJG42" s="227"/>
      <c r="QJH42" s="228"/>
      <c r="QJI42" s="227"/>
      <c r="QJJ42" s="228"/>
      <c r="QJK42" s="227"/>
      <c r="QJL42" s="228"/>
      <c r="QJM42" s="227"/>
      <c r="QJN42" s="228"/>
      <c r="QJO42" s="227"/>
      <c r="QJP42" s="228"/>
      <c r="QJQ42" s="227"/>
      <c r="QJR42" s="228"/>
      <c r="QJS42" s="227"/>
      <c r="QJT42" s="228"/>
      <c r="QJU42" s="227"/>
      <c r="QJV42" s="228"/>
      <c r="QJW42" s="227"/>
      <c r="QJX42" s="228"/>
      <c r="QJY42" s="227"/>
      <c r="QJZ42" s="228"/>
      <c r="QKA42" s="227"/>
      <c r="QKB42" s="228"/>
      <c r="QKC42" s="227"/>
      <c r="QKD42" s="228"/>
      <c r="QKE42" s="227"/>
      <c r="QKF42" s="228"/>
      <c r="QKG42" s="227"/>
      <c r="QKH42" s="228"/>
      <c r="QKI42" s="227"/>
      <c r="QKJ42" s="228"/>
      <c r="QKK42" s="227"/>
      <c r="QKL42" s="228"/>
      <c r="QKM42" s="227"/>
      <c r="QKN42" s="228"/>
      <c r="QKO42" s="227"/>
      <c r="QKP42" s="228"/>
      <c r="QKQ42" s="227"/>
      <c r="QKR42" s="228"/>
      <c r="QKS42" s="227"/>
      <c r="QKT42" s="228"/>
      <c r="QKU42" s="227"/>
      <c r="QKV42" s="228"/>
      <c r="QKW42" s="227"/>
      <c r="QKX42" s="228"/>
      <c r="QKY42" s="227"/>
      <c r="QKZ42" s="228"/>
      <c r="QLA42" s="227"/>
      <c r="QLB42" s="228"/>
      <c r="QLC42" s="227"/>
      <c r="QLD42" s="228"/>
      <c r="QLE42" s="227"/>
      <c r="QLF42" s="228"/>
      <c r="QLG42" s="227"/>
      <c r="QLH42" s="228"/>
      <c r="QLI42" s="227"/>
      <c r="QLJ42" s="228"/>
      <c r="QLK42" s="227"/>
      <c r="QLL42" s="228"/>
      <c r="QLM42" s="227"/>
      <c r="QLN42" s="228"/>
      <c r="QLO42" s="227"/>
      <c r="QLP42" s="228"/>
      <c r="QLQ42" s="227"/>
      <c r="QLR42" s="228"/>
      <c r="QLS42" s="227"/>
      <c r="QLT42" s="228"/>
      <c r="QLU42" s="227"/>
      <c r="QLV42" s="228"/>
      <c r="QLW42" s="227"/>
      <c r="QLX42" s="228"/>
      <c r="QLY42" s="227"/>
      <c r="QLZ42" s="228"/>
      <c r="QMA42" s="227"/>
      <c r="QMB42" s="228"/>
      <c r="QMC42" s="227"/>
      <c r="QMD42" s="228"/>
      <c r="QME42" s="227"/>
      <c r="QMF42" s="228"/>
      <c r="QMG42" s="227"/>
      <c r="QMH42" s="228"/>
      <c r="QMI42" s="227"/>
      <c r="QMJ42" s="228"/>
      <c r="QMK42" s="227"/>
      <c r="QML42" s="228"/>
      <c r="QMM42" s="227"/>
      <c r="QMN42" s="228"/>
      <c r="QMO42" s="227"/>
      <c r="QMP42" s="228"/>
      <c r="QMQ42" s="227"/>
      <c r="QMR42" s="228"/>
      <c r="QMS42" s="227"/>
      <c r="QMT42" s="228"/>
      <c r="QMU42" s="227"/>
      <c r="QMV42" s="228"/>
      <c r="QMW42" s="227"/>
      <c r="QMX42" s="228"/>
      <c r="QMY42" s="227"/>
      <c r="QMZ42" s="228"/>
      <c r="QNA42" s="227"/>
      <c r="QNB42" s="228"/>
      <c r="QNC42" s="227"/>
      <c r="QND42" s="228"/>
      <c r="QNE42" s="227"/>
      <c r="QNF42" s="228"/>
      <c r="QNG42" s="227"/>
      <c r="QNH42" s="228"/>
      <c r="QNI42" s="227"/>
      <c r="QNJ42" s="228"/>
      <c r="QNK42" s="227"/>
      <c r="QNL42" s="228"/>
      <c r="QNM42" s="227"/>
      <c r="QNN42" s="228"/>
      <c r="QNO42" s="227"/>
      <c r="QNP42" s="228"/>
      <c r="QNQ42" s="227"/>
      <c r="QNR42" s="228"/>
      <c r="QNS42" s="227"/>
      <c r="QNT42" s="228"/>
      <c r="QNU42" s="227"/>
      <c r="QNV42" s="228"/>
      <c r="QNW42" s="227"/>
      <c r="QNX42" s="228"/>
      <c r="QNY42" s="227"/>
      <c r="QNZ42" s="228"/>
      <c r="QOA42" s="227"/>
      <c r="QOB42" s="228"/>
      <c r="QOC42" s="227"/>
      <c r="QOD42" s="228"/>
      <c r="QOE42" s="227"/>
      <c r="QOF42" s="228"/>
      <c r="QOG42" s="227"/>
      <c r="QOH42" s="228"/>
      <c r="QOI42" s="227"/>
      <c r="QOJ42" s="228"/>
      <c r="QOK42" s="227"/>
      <c r="QOL42" s="228"/>
      <c r="QOM42" s="227"/>
      <c r="QON42" s="228"/>
      <c r="QOO42" s="227"/>
      <c r="QOP42" s="228"/>
      <c r="QOQ42" s="227"/>
      <c r="QOR42" s="228"/>
      <c r="QOS42" s="227"/>
      <c r="QOT42" s="228"/>
      <c r="QOU42" s="227"/>
      <c r="QOV42" s="228"/>
      <c r="QOW42" s="227"/>
      <c r="QOX42" s="228"/>
      <c r="QOY42" s="227"/>
      <c r="QOZ42" s="228"/>
      <c r="QPA42" s="227"/>
      <c r="QPB42" s="228"/>
      <c r="QPC42" s="227"/>
      <c r="QPD42" s="228"/>
      <c r="QPE42" s="227"/>
      <c r="QPF42" s="228"/>
      <c r="QPG42" s="227"/>
      <c r="QPH42" s="228"/>
      <c r="QPI42" s="227"/>
      <c r="QPJ42" s="228"/>
      <c r="QPK42" s="227"/>
      <c r="QPL42" s="228"/>
      <c r="QPM42" s="227"/>
      <c r="QPN42" s="228"/>
      <c r="QPO42" s="227"/>
      <c r="QPP42" s="228"/>
      <c r="QPQ42" s="227"/>
      <c r="QPR42" s="228"/>
      <c r="QPS42" s="227"/>
      <c r="QPT42" s="228"/>
      <c r="QPU42" s="227"/>
      <c r="QPV42" s="228"/>
      <c r="QPW42" s="227"/>
      <c r="QPX42" s="228"/>
      <c r="QPY42" s="227"/>
      <c r="QPZ42" s="228"/>
      <c r="QQA42" s="227"/>
      <c r="QQB42" s="228"/>
      <c r="QQC42" s="227"/>
      <c r="QQD42" s="228"/>
      <c r="QQE42" s="227"/>
      <c r="QQF42" s="228"/>
      <c r="QQG42" s="227"/>
      <c r="QQH42" s="228"/>
      <c r="QQI42" s="227"/>
      <c r="QQJ42" s="228"/>
      <c r="QQK42" s="227"/>
      <c r="QQL42" s="228"/>
      <c r="QQM42" s="227"/>
      <c r="QQN42" s="228"/>
      <c r="QQO42" s="227"/>
      <c r="QQP42" s="228"/>
      <c r="QQQ42" s="227"/>
      <c r="QQR42" s="228"/>
      <c r="QQS42" s="227"/>
      <c r="QQT42" s="228"/>
      <c r="QQU42" s="227"/>
      <c r="QQV42" s="228"/>
      <c r="QQW42" s="227"/>
      <c r="QQX42" s="228"/>
      <c r="QQY42" s="227"/>
      <c r="QQZ42" s="228"/>
      <c r="QRA42" s="227"/>
      <c r="QRB42" s="228"/>
      <c r="QRC42" s="227"/>
      <c r="QRD42" s="228"/>
      <c r="QRE42" s="227"/>
      <c r="QRF42" s="228"/>
      <c r="QRG42" s="227"/>
      <c r="QRH42" s="228"/>
      <c r="QRI42" s="227"/>
      <c r="QRJ42" s="228"/>
      <c r="QRK42" s="227"/>
      <c r="QRL42" s="228"/>
      <c r="QRM42" s="227"/>
      <c r="QRN42" s="228"/>
      <c r="QRO42" s="227"/>
      <c r="QRP42" s="228"/>
      <c r="QRQ42" s="227"/>
      <c r="QRR42" s="228"/>
      <c r="QRS42" s="227"/>
      <c r="QRT42" s="228"/>
      <c r="QRU42" s="227"/>
      <c r="QRV42" s="228"/>
      <c r="QRW42" s="227"/>
      <c r="QRX42" s="228"/>
      <c r="QRY42" s="227"/>
      <c r="QRZ42" s="228"/>
      <c r="QSA42" s="227"/>
      <c r="QSB42" s="228"/>
      <c r="QSC42" s="227"/>
      <c r="QSD42" s="228"/>
      <c r="QSE42" s="227"/>
      <c r="QSF42" s="228"/>
      <c r="QSG42" s="227"/>
      <c r="QSH42" s="228"/>
      <c r="QSI42" s="227"/>
      <c r="QSJ42" s="228"/>
      <c r="QSK42" s="227"/>
      <c r="QSL42" s="228"/>
      <c r="QSM42" s="227"/>
      <c r="QSN42" s="228"/>
      <c r="QSO42" s="227"/>
      <c r="QSP42" s="228"/>
      <c r="QSQ42" s="227"/>
      <c r="QSR42" s="228"/>
      <c r="QSS42" s="227"/>
      <c r="QST42" s="228"/>
      <c r="QSU42" s="227"/>
      <c r="QSV42" s="228"/>
      <c r="QSW42" s="227"/>
      <c r="QSX42" s="228"/>
      <c r="QSY42" s="227"/>
      <c r="QSZ42" s="228"/>
      <c r="QTA42" s="227"/>
      <c r="QTB42" s="228"/>
      <c r="QTC42" s="227"/>
      <c r="QTD42" s="228"/>
      <c r="QTE42" s="227"/>
      <c r="QTF42" s="228"/>
      <c r="QTG42" s="227"/>
      <c r="QTH42" s="228"/>
      <c r="QTI42" s="227"/>
      <c r="QTJ42" s="228"/>
      <c r="QTK42" s="227"/>
      <c r="QTL42" s="228"/>
      <c r="QTM42" s="227"/>
      <c r="QTN42" s="228"/>
      <c r="QTO42" s="227"/>
      <c r="QTP42" s="228"/>
      <c r="QTQ42" s="227"/>
      <c r="QTR42" s="228"/>
      <c r="QTS42" s="227"/>
      <c r="QTT42" s="228"/>
      <c r="QTU42" s="227"/>
      <c r="QTV42" s="228"/>
      <c r="QTW42" s="227"/>
      <c r="QTX42" s="228"/>
      <c r="QTY42" s="227"/>
      <c r="QTZ42" s="228"/>
      <c r="QUA42" s="227"/>
      <c r="QUB42" s="228"/>
      <c r="QUC42" s="227"/>
      <c r="QUD42" s="228"/>
      <c r="QUE42" s="227"/>
      <c r="QUF42" s="228"/>
      <c r="QUG42" s="227"/>
      <c r="QUH42" s="228"/>
      <c r="QUI42" s="227"/>
      <c r="QUJ42" s="228"/>
      <c r="QUK42" s="227"/>
      <c r="QUL42" s="228"/>
      <c r="QUM42" s="227"/>
      <c r="QUN42" s="228"/>
      <c r="QUO42" s="227"/>
      <c r="QUP42" s="228"/>
      <c r="QUQ42" s="227"/>
      <c r="QUR42" s="228"/>
      <c r="QUS42" s="227"/>
      <c r="QUT42" s="228"/>
      <c r="QUU42" s="227"/>
      <c r="QUV42" s="228"/>
      <c r="QUW42" s="227"/>
      <c r="QUX42" s="228"/>
      <c r="QUY42" s="227"/>
      <c r="QUZ42" s="228"/>
      <c r="QVA42" s="227"/>
      <c r="QVB42" s="228"/>
      <c r="QVC42" s="227"/>
      <c r="QVD42" s="228"/>
      <c r="QVE42" s="227"/>
      <c r="QVF42" s="228"/>
      <c r="QVG42" s="227"/>
      <c r="QVH42" s="228"/>
      <c r="QVI42" s="227"/>
      <c r="QVJ42" s="228"/>
      <c r="QVK42" s="227"/>
      <c r="QVL42" s="228"/>
      <c r="QVM42" s="227"/>
      <c r="QVN42" s="228"/>
      <c r="QVO42" s="227"/>
      <c r="QVP42" s="228"/>
      <c r="QVQ42" s="227"/>
      <c r="QVR42" s="228"/>
      <c r="QVS42" s="227"/>
      <c r="QVT42" s="228"/>
      <c r="QVU42" s="227"/>
      <c r="QVV42" s="228"/>
      <c r="QVW42" s="227"/>
      <c r="QVX42" s="228"/>
      <c r="QVY42" s="227"/>
      <c r="QVZ42" s="228"/>
      <c r="QWA42" s="227"/>
      <c r="QWB42" s="228"/>
      <c r="QWC42" s="227"/>
      <c r="QWD42" s="228"/>
      <c r="QWE42" s="227"/>
      <c r="QWF42" s="228"/>
      <c r="QWG42" s="227"/>
      <c r="QWH42" s="228"/>
      <c r="QWI42" s="227"/>
      <c r="QWJ42" s="228"/>
      <c r="QWK42" s="227"/>
      <c r="QWL42" s="228"/>
      <c r="QWM42" s="227"/>
      <c r="QWN42" s="228"/>
      <c r="QWO42" s="227"/>
      <c r="QWP42" s="228"/>
      <c r="QWQ42" s="227"/>
      <c r="QWR42" s="228"/>
      <c r="QWS42" s="227"/>
      <c r="QWT42" s="228"/>
      <c r="QWU42" s="227"/>
      <c r="QWV42" s="228"/>
      <c r="QWW42" s="227"/>
      <c r="QWX42" s="228"/>
      <c r="QWY42" s="227"/>
      <c r="QWZ42" s="228"/>
      <c r="QXA42" s="227"/>
      <c r="QXB42" s="228"/>
      <c r="QXC42" s="227"/>
      <c r="QXD42" s="228"/>
      <c r="QXE42" s="227"/>
      <c r="QXF42" s="228"/>
      <c r="QXG42" s="227"/>
      <c r="QXH42" s="228"/>
      <c r="QXI42" s="227"/>
      <c r="QXJ42" s="228"/>
      <c r="QXK42" s="227"/>
      <c r="QXL42" s="228"/>
      <c r="QXM42" s="227"/>
      <c r="QXN42" s="228"/>
      <c r="QXO42" s="227"/>
      <c r="QXP42" s="228"/>
      <c r="QXQ42" s="227"/>
      <c r="QXR42" s="228"/>
      <c r="QXS42" s="227"/>
      <c r="QXT42" s="228"/>
      <c r="QXU42" s="227"/>
      <c r="QXV42" s="228"/>
      <c r="QXW42" s="227"/>
      <c r="QXX42" s="228"/>
      <c r="QXY42" s="227"/>
      <c r="QXZ42" s="228"/>
      <c r="QYA42" s="227"/>
      <c r="QYB42" s="228"/>
      <c r="QYC42" s="227"/>
      <c r="QYD42" s="228"/>
      <c r="QYE42" s="227"/>
      <c r="QYF42" s="228"/>
      <c r="QYG42" s="227"/>
      <c r="QYH42" s="228"/>
      <c r="QYI42" s="227"/>
      <c r="QYJ42" s="228"/>
      <c r="QYK42" s="227"/>
      <c r="QYL42" s="228"/>
      <c r="QYM42" s="227"/>
      <c r="QYN42" s="228"/>
      <c r="QYO42" s="227"/>
      <c r="QYP42" s="228"/>
      <c r="QYQ42" s="227"/>
      <c r="QYR42" s="228"/>
      <c r="QYS42" s="227"/>
      <c r="QYT42" s="228"/>
      <c r="QYU42" s="227"/>
      <c r="QYV42" s="228"/>
      <c r="QYW42" s="227"/>
      <c r="QYX42" s="228"/>
      <c r="QYY42" s="227"/>
      <c r="QYZ42" s="228"/>
      <c r="QZA42" s="227"/>
      <c r="QZB42" s="228"/>
      <c r="QZC42" s="227"/>
      <c r="QZD42" s="228"/>
      <c r="QZE42" s="227"/>
      <c r="QZF42" s="228"/>
      <c r="QZG42" s="227"/>
      <c r="QZH42" s="228"/>
      <c r="QZI42" s="227"/>
      <c r="QZJ42" s="228"/>
      <c r="QZK42" s="227"/>
      <c r="QZL42" s="228"/>
      <c r="QZM42" s="227"/>
      <c r="QZN42" s="228"/>
      <c r="QZO42" s="227"/>
      <c r="QZP42" s="228"/>
      <c r="QZQ42" s="227"/>
      <c r="QZR42" s="228"/>
      <c r="QZS42" s="227"/>
      <c r="QZT42" s="228"/>
      <c r="QZU42" s="227"/>
      <c r="QZV42" s="228"/>
      <c r="QZW42" s="227"/>
      <c r="QZX42" s="228"/>
      <c r="QZY42" s="227"/>
      <c r="QZZ42" s="228"/>
      <c r="RAA42" s="227"/>
      <c r="RAB42" s="228"/>
      <c r="RAC42" s="227"/>
      <c r="RAD42" s="228"/>
      <c r="RAE42" s="227"/>
      <c r="RAF42" s="228"/>
      <c r="RAG42" s="227"/>
      <c r="RAH42" s="228"/>
      <c r="RAI42" s="227"/>
      <c r="RAJ42" s="228"/>
      <c r="RAK42" s="227"/>
      <c r="RAL42" s="228"/>
      <c r="RAM42" s="227"/>
      <c r="RAN42" s="228"/>
      <c r="RAO42" s="227"/>
      <c r="RAP42" s="228"/>
      <c r="RAQ42" s="227"/>
      <c r="RAR42" s="228"/>
      <c r="RAS42" s="227"/>
      <c r="RAT42" s="228"/>
      <c r="RAU42" s="227"/>
      <c r="RAV42" s="228"/>
      <c r="RAW42" s="227"/>
      <c r="RAX42" s="228"/>
      <c r="RAY42" s="227"/>
      <c r="RAZ42" s="228"/>
      <c r="RBA42" s="227"/>
      <c r="RBB42" s="228"/>
      <c r="RBC42" s="227"/>
      <c r="RBD42" s="228"/>
      <c r="RBE42" s="227"/>
      <c r="RBF42" s="228"/>
      <c r="RBG42" s="227"/>
      <c r="RBH42" s="228"/>
      <c r="RBI42" s="227"/>
      <c r="RBJ42" s="228"/>
      <c r="RBK42" s="227"/>
      <c r="RBL42" s="228"/>
      <c r="RBM42" s="227"/>
      <c r="RBN42" s="228"/>
      <c r="RBO42" s="227"/>
      <c r="RBP42" s="228"/>
      <c r="RBQ42" s="227"/>
      <c r="RBR42" s="228"/>
      <c r="RBS42" s="227"/>
      <c r="RBT42" s="228"/>
      <c r="RBU42" s="227"/>
      <c r="RBV42" s="228"/>
      <c r="RBW42" s="227"/>
      <c r="RBX42" s="228"/>
      <c r="RBY42" s="227"/>
      <c r="RBZ42" s="228"/>
      <c r="RCA42" s="227"/>
      <c r="RCB42" s="228"/>
      <c r="RCC42" s="227"/>
      <c r="RCD42" s="228"/>
      <c r="RCE42" s="227"/>
      <c r="RCF42" s="228"/>
      <c r="RCG42" s="227"/>
      <c r="RCH42" s="228"/>
      <c r="RCI42" s="227"/>
      <c r="RCJ42" s="228"/>
      <c r="RCK42" s="227"/>
      <c r="RCL42" s="228"/>
      <c r="RCM42" s="227"/>
      <c r="RCN42" s="228"/>
      <c r="RCO42" s="227"/>
      <c r="RCP42" s="228"/>
      <c r="RCQ42" s="227"/>
      <c r="RCR42" s="228"/>
      <c r="RCS42" s="227"/>
      <c r="RCT42" s="228"/>
      <c r="RCU42" s="227"/>
      <c r="RCV42" s="228"/>
      <c r="RCW42" s="227"/>
      <c r="RCX42" s="228"/>
      <c r="RCY42" s="227"/>
      <c r="RCZ42" s="228"/>
      <c r="RDA42" s="227"/>
      <c r="RDB42" s="228"/>
      <c r="RDC42" s="227"/>
      <c r="RDD42" s="228"/>
      <c r="RDE42" s="227"/>
      <c r="RDF42" s="228"/>
      <c r="RDG42" s="227"/>
      <c r="RDH42" s="228"/>
      <c r="RDI42" s="227"/>
      <c r="RDJ42" s="228"/>
      <c r="RDK42" s="227"/>
      <c r="RDL42" s="228"/>
      <c r="RDM42" s="227"/>
      <c r="RDN42" s="228"/>
      <c r="RDO42" s="227"/>
      <c r="RDP42" s="228"/>
      <c r="RDQ42" s="227"/>
      <c r="RDR42" s="228"/>
      <c r="RDS42" s="227"/>
      <c r="RDT42" s="228"/>
      <c r="RDU42" s="227"/>
      <c r="RDV42" s="228"/>
      <c r="RDW42" s="227"/>
      <c r="RDX42" s="228"/>
      <c r="RDY42" s="227"/>
      <c r="RDZ42" s="228"/>
      <c r="REA42" s="227"/>
      <c r="REB42" s="228"/>
      <c r="REC42" s="227"/>
      <c r="RED42" s="228"/>
      <c r="REE42" s="227"/>
      <c r="REF42" s="228"/>
      <c r="REG42" s="227"/>
      <c r="REH42" s="228"/>
      <c r="REI42" s="227"/>
      <c r="REJ42" s="228"/>
      <c r="REK42" s="227"/>
      <c r="REL42" s="228"/>
      <c r="REM42" s="227"/>
      <c r="REN42" s="228"/>
      <c r="REO42" s="227"/>
      <c r="REP42" s="228"/>
      <c r="REQ42" s="227"/>
      <c r="RER42" s="228"/>
      <c r="RES42" s="227"/>
      <c r="RET42" s="228"/>
      <c r="REU42" s="227"/>
      <c r="REV42" s="228"/>
      <c r="REW42" s="227"/>
      <c r="REX42" s="228"/>
      <c r="REY42" s="227"/>
      <c r="REZ42" s="228"/>
      <c r="RFA42" s="227"/>
      <c r="RFB42" s="228"/>
      <c r="RFC42" s="227"/>
      <c r="RFD42" s="228"/>
      <c r="RFE42" s="227"/>
      <c r="RFF42" s="228"/>
      <c r="RFG42" s="227"/>
      <c r="RFH42" s="228"/>
      <c r="RFI42" s="227"/>
      <c r="RFJ42" s="228"/>
      <c r="RFK42" s="227"/>
      <c r="RFL42" s="228"/>
      <c r="RFM42" s="227"/>
      <c r="RFN42" s="228"/>
      <c r="RFO42" s="227"/>
      <c r="RFP42" s="228"/>
      <c r="RFQ42" s="227"/>
      <c r="RFR42" s="228"/>
      <c r="RFS42" s="227"/>
      <c r="RFT42" s="228"/>
      <c r="RFU42" s="227"/>
      <c r="RFV42" s="228"/>
      <c r="RFW42" s="227"/>
      <c r="RFX42" s="228"/>
      <c r="RFY42" s="227"/>
      <c r="RFZ42" s="228"/>
      <c r="RGA42" s="227"/>
      <c r="RGB42" s="228"/>
      <c r="RGC42" s="227"/>
      <c r="RGD42" s="228"/>
      <c r="RGE42" s="227"/>
      <c r="RGF42" s="228"/>
      <c r="RGG42" s="227"/>
      <c r="RGH42" s="228"/>
      <c r="RGI42" s="227"/>
      <c r="RGJ42" s="228"/>
      <c r="RGK42" s="227"/>
      <c r="RGL42" s="228"/>
      <c r="RGM42" s="227"/>
      <c r="RGN42" s="228"/>
      <c r="RGO42" s="227"/>
      <c r="RGP42" s="228"/>
      <c r="RGQ42" s="227"/>
      <c r="RGR42" s="228"/>
      <c r="RGS42" s="227"/>
      <c r="RGT42" s="228"/>
      <c r="RGU42" s="227"/>
      <c r="RGV42" s="228"/>
      <c r="RGW42" s="227"/>
      <c r="RGX42" s="228"/>
      <c r="RGY42" s="227"/>
      <c r="RGZ42" s="228"/>
      <c r="RHA42" s="227"/>
      <c r="RHB42" s="228"/>
      <c r="RHC42" s="227"/>
      <c r="RHD42" s="228"/>
      <c r="RHE42" s="227"/>
      <c r="RHF42" s="228"/>
      <c r="RHG42" s="227"/>
      <c r="RHH42" s="228"/>
      <c r="RHI42" s="227"/>
      <c r="RHJ42" s="228"/>
      <c r="RHK42" s="227"/>
      <c r="RHL42" s="228"/>
      <c r="RHM42" s="227"/>
      <c r="RHN42" s="228"/>
      <c r="RHO42" s="227"/>
      <c r="RHP42" s="228"/>
      <c r="RHQ42" s="227"/>
      <c r="RHR42" s="228"/>
      <c r="RHS42" s="227"/>
      <c r="RHT42" s="228"/>
      <c r="RHU42" s="227"/>
      <c r="RHV42" s="228"/>
      <c r="RHW42" s="227"/>
      <c r="RHX42" s="228"/>
      <c r="RHY42" s="227"/>
      <c r="RHZ42" s="228"/>
      <c r="RIA42" s="227"/>
      <c r="RIB42" s="228"/>
      <c r="RIC42" s="227"/>
      <c r="RID42" s="228"/>
      <c r="RIE42" s="227"/>
      <c r="RIF42" s="228"/>
      <c r="RIG42" s="227"/>
      <c r="RIH42" s="228"/>
      <c r="RII42" s="227"/>
      <c r="RIJ42" s="228"/>
      <c r="RIK42" s="227"/>
      <c r="RIL42" s="228"/>
      <c r="RIM42" s="227"/>
      <c r="RIN42" s="228"/>
      <c r="RIO42" s="227"/>
      <c r="RIP42" s="228"/>
      <c r="RIQ42" s="227"/>
      <c r="RIR42" s="228"/>
      <c r="RIS42" s="227"/>
      <c r="RIT42" s="228"/>
      <c r="RIU42" s="227"/>
      <c r="RIV42" s="228"/>
      <c r="RIW42" s="227"/>
      <c r="RIX42" s="228"/>
      <c r="RIY42" s="227"/>
      <c r="RIZ42" s="228"/>
      <c r="RJA42" s="227"/>
      <c r="RJB42" s="228"/>
      <c r="RJC42" s="227"/>
      <c r="RJD42" s="228"/>
      <c r="RJE42" s="227"/>
      <c r="RJF42" s="228"/>
      <c r="RJG42" s="227"/>
      <c r="RJH42" s="228"/>
      <c r="RJI42" s="227"/>
      <c r="RJJ42" s="228"/>
      <c r="RJK42" s="227"/>
      <c r="RJL42" s="228"/>
      <c r="RJM42" s="227"/>
      <c r="RJN42" s="228"/>
      <c r="RJO42" s="227"/>
      <c r="RJP42" s="228"/>
      <c r="RJQ42" s="227"/>
      <c r="RJR42" s="228"/>
      <c r="RJS42" s="227"/>
      <c r="RJT42" s="228"/>
      <c r="RJU42" s="227"/>
      <c r="RJV42" s="228"/>
      <c r="RJW42" s="227"/>
      <c r="RJX42" s="228"/>
      <c r="RJY42" s="227"/>
      <c r="RJZ42" s="228"/>
      <c r="RKA42" s="227"/>
      <c r="RKB42" s="228"/>
      <c r="RKC42" s="227"/>
      <c r="RKD42" s="228"/>
      <c r="RKE42" s="227"/>
      <c r="RKF42" s="228"/>
      <c r="RKG42" s="227"/>
      <c r="RKH42" s="228"/>
      <c r="RKI42" s="227"/>
      <c r="RKJ42" s="228"/>
      <c r="RKK42" s="227"/>
      <c r="RKL42" s="228"/>
      <c r="RKM42" s="227"/>
      <c r="RKN42" s="228"/>
      <c r="RKO42" s="227"/>
      <c r="RKP42" s="228"/>
      <c r="RKQ42" s="227"/>
      <c r="RKR42" s="228"/>
      <c r="RKS42" s="227"/>
      <c r="RKT42" s="228"/>
      <c r="RKU42" s="227"/>
      <c r="RKV42" s="228"/>
      <c r="RKW42" s="227"/>
      <c r="RKX42" s="228"/>
      <c r="RKY42" s="227"/>
      <c r="RKZ42" s="228"/>
      <c r="RLA42" s="227"/>
      <c r="RLB42" s="228"/>
      <c r="RLC42" s="227"/>
      <c r="RLD42" s="228"/>
      <c r="RLE42" s="227"/>
      <c r="RLF42" s="228"/>
      <c r="RLG42" s="227"/>
      <c r="RLH42" s="228"/>
      <c r="RLI42" s="227"/>
      <c r="RLJ42" s="228"/>
      <c r="RLK42" s="227"/>
      <c r="RLL42" s="228"/>
      <c r="RLM42" s="227"/>
      <c r="RLN42" s="228"/>
      <c r="RLO42" s="227"/>
      <c r="RLP42" s="228"/>
      <c r="RLQ42" s="227"/>
      <c r="RLR42" s="228"/>
      <c r="RLS42" s="227"/>
      <c r="RLT42" s="228"/>
      <c r="RLU42" s="227"/>
      <c r="RLV42" s="228"/>
      <c r="RLW42" s="227"/>
      <c r="RLX42" s="228"/>
      <c r="RLY42" s="227"/>
      <c r="RLZ42" s="228"/>
      <c r="RMA42" s="227"/>
      <c r="RMB42" s="228"/>
      <c r="RMC42" s="227"/>
      <c r="RMD42" s="228"/>
      <c r="RME42" s="227"/>
      <c r="RMF42" s="228"/>
      <c r="RMG42" s="227"/>
      <c r="RMH42" s="228"/>
      <c r="RMI42" s="227"/>
      <c r="RMJ42" s="228"/>
      <c r="RMK42" s="227"/>
      <c r="RML42" s="228"/>
      <c r="RMM42" s="227"/>
      <c r="RMN42" s="228"/>
      <c r="RMO42" s="227"/>
      <c r="RMP42" s="228"/>
      <c r="RMQ42" s="227"/>
      <c r="RMR42" s="228"/>
      <c r="RMS42" s="227"/>
      <c r="RMT42" s="228"/>
      <c r="RMU42" s="227"/>
      <c r="RMV42" s="228"/>
      <c r="RMW42" s="227"/>
      <c r="RMX42" s="228"/>
      <c r="RMY42" s="227"/>
      <c r="RMZ42" s="228"/>
      <c r="RNA42" s="227"/>
      <c r="RNB42" s="228"/>
      <c r="RNC42" s="227"/>
      <c r="RND42" s="228"/>
      <c r="RNE42" s="227"/>
      <c r="RNF42" s="228"/>
      <c r="RNG42" s="227"/>
      <c r="RNH42" s="228"/>
      <c r="RNI42" s="227"/>
      <c r="RNJ42" s="228"/>
      <c r="RNK42" s="227"/>
      <c r="RNL42" s="228"/>
      <c r="RNM42" s="227"/>
      <c r="RNN42" s="228"/>
      <c r="RNO42" s="227"/>
      <c r="RNP42" s="228"/>
      <c r="RNQ42" s="227"/>
      <c r="RNR42" s="228"/>
      <c r="RNS42" s="227"/>
      <c r="RNT42" s="228"/>
      <c r="RNU42" s="227"/>
      <c r="RNV42" s="228"/>
      <c r="RNW42" s="227"/>
      <c r="RNX42" s="228"/>
      <c r="RNY42" s="227"/>
      <c r="RNZ42" s="228"/>
      <c r="ROA42" s="227"/>
      <c r="ROB42" s="228"/>
      <c r="ROC42" s="227"/>
      <c r="ROD42" s="228"/>
      <c r="ROE42" s="227"/>
      <c r="ROF42" s="228"/>
      <c r="ROG42" s="227"/>
      <c r="ROH42" s="228"/>
      <c r="ROI42" s="227"/>
      <c r="ROJ42" s="228"/>
      <c r="ROK42" s="227"/>
      <c r="ROL42" s="228"/>
      <c r="ROM42" s="227"/>
      <c r="RON42" s="228"/>
      <c r="ROO42" s="227"/>
      <c r="ROP42" s="228"/>
      <c r="ROQ42" s="227"/>
      <c r="ROR42" s="228"/>
      <c r="ROS42" s="227"/>
      <c r="ROT42" s="228"/>
      <c r="ROU42" s="227"/>
      <c r="ROV42" s="228"/>
      <c r="ROW42" s="227"/>
      <c r="ROX42" s="228"/>
      <c r="ROY42" s="227"/>
      <c r="ROZ42" s="228"/>
      <c r="RPA42" s="227"/>
      <c r="RPB42" s="228"/>
      <c r="RPC42" s="227"/>
      <c r="RPD42" s="228"/>
      <c r="RPE42" s="227"/>
      <c r="RPF42" s="228"/>
      <c r="RPG42" s="227"/>
      <c r="RPH42" s="228"/>
      <c r="RPI42" s="227"/>
      <c r="RPJ42" s="228"/>
      <c r="RPK42" s="227"/>
      <c r="RPL42" s="228"/>
      <c r="RPM42" s="227"/>
      <c r="RPN42" s="228"/>
      <c r="RPO42" s="227"/>
      <c r="RPP42" s="228"/>
      <c r="RPQ42" s="227"/>
      <c r="RPR42" s="228"/>
      <c r="RPS42" s="227"/>
      <c r="RPT42" s="228"/>
      <c r="RPU42" s="227"/>
      <c r="RPV42" s="228"/>
      <c r="RPW42" s="227"/>
      <c r="RPX42" s="228"/>
      <c r="RPY42" s="227"/>
      <c r="RPZ42" s="228"/>
      <c r="RQA42" s="227"/>
      <c r="RQB42" s="228"/>
      <c r="RQC42" s="227"/>
      <c r="RQD42" s="228"/>
      <c r="RQE42" s="227"/>
      <c r="RQF42" s="228"/>
      <c r="RQG42" s="227"/>
      <c r="RQH42" s="228"/>
      <c r="RQI42" s="227"/>
      <c r="RQJ42" s="228"/>
      <c r="RQK42" s="227"/>
      <c r="RQL42" s="228"/>
      <c r="RQM42" s="227"/>
      <c r="RQN42" s="228"/>
      <c r="RQO42" s="227"/>
      <c r="RQP42" s="228"/>
      <c r="RQQ42" s="227"/>
      <c r="RQR42" s="228"/>
      <c r="RQS42" s="227"/>
      <c r="RQT42" s="228"/>
      <c r="RQU42" s="227"/>
      <c r="RQV42" s="228"/>
      <c r="RQW42" s="227"/>
      <c r="RQX42" s="228"/>
      <c r="RQY42" s="227"/>
      <c r="RQZ42" s="228"/>
      <c r="RRA42" s="227"/>
      <c r="RRB42" s="228"/>
      <c r="RRC42" s="227"/>
      <c r="RRD42" s="228"/>
      <c r="RRE42" s="227"/>
      <c r="RRF42" s="228"/>
      <c r="RRG42" s="227"/>
      <c r="RRH42" s="228"/>
      <c r="RRI42" s="227"/>
      <c r="RRJ42" s="228"/>
      <c r="RRK42" s="227"/>
      <c r="RRL42" s="228"/>
      <c r="RRM42" s="227"/>
      <c r="RRN42" s="228"/>
      <c r="RRO42" s="227"/>
      <c r="RRP42" s="228"/>
      <c r="RRQ42" s="227"/>
      <c r="RRR42" s="228"/>
      <c r="RRS42" s="227"/>
      <c r="RRT42" s="228"/>
      <c r="RRU42" s="227"/>
      <c r="RRV42" s="228"/>
      <c r="RRW42" s="227"/>
      <c r="RRX42" s="228"/>
      <c r="RRY42" s="227"/>
      <c r="RRZ42" s="228"/>
      <c r="RSA42" s="227"/>
      <c r="RSB42" s="228"/>
      <c r="RSC42" s="227"/>
      <c r="RSD42" s="228"/>
      <c r="RSE42" s="227"/>
      <c r="RSF42" s="228"/>
      <c r="RSG42" s="227"/>
      <c r="RSH42" s="228"/>
      <c r="RSI42" s="227"/>
      <c r="RSJ42" s="228"/>
      <c r="RSK42" s="227"/>
      <c r="RSL42" s="228"/>
      <c r="RSM42" s="227"/>
      <c r="RSN42" s="228"/>
      <c r="RSO42" s="227"/>
      <c r="RSP42" s="228"/>
      <c r="RSQ42" s="227"/>
      <c r="RSR42" s="228"/>
      <c r="RSS42" s="227"/>
      <c r="RST42" s="228"/>
      <c r="RSU42" s="227"/>
      <c r="RSV42" s="228"/>
      <c r="RSW42" s="227"/>
      <c r="RSX42" s="228"/>
      <c r="RSY42" s="227"/>
      <c r="RSZ42" s="228"/>
      <c r="RTA42" s="227"/>
      <c r="RTB42" s="228"/>
      <c r="RTC42" s="227"/>
      <c r="RTD42" s="228"/>
      <c r="RTE42" s="227"/>
      <c r="RTF42" s="228"/>
      <c r="RTG42" s="227"/>
      <c r="RTH42" s="228"/>
      <c r="RTI42" s="227"/>
      <c r="RTJ42" s="228"/>
      <c r="RTK42" s="227"/>
      <c r="RTL42" s="228"/>
      <c r="RTM42" s="227"/>
      <c r="RTN42" s="228"/>
      <c r="RTO42" s="227"/>
      <c r="RTP42" s="228"/>
      <c r="RTQ42" s="227"/>
      <c r="RTR42" s="228"/>
      <c r="RTS42" s="227"/>
      <c r="RTT42" s="228"/>
      <c r="RTU42" s="227"/>
      <c r="RTV42" s="228"/>
      <c r="RTW42" s="227"/>
      <c r="RTX42" s="228"/>
      <c r="RTY42" s="227"/>
      <c r="RTZ42" s="228"/>
      <c r="RUA42" s="227"/>
      <c r="RUB42" s="228"/>
      <c r="RUC42" s="227"/>
      <c r="RUD42" s="228"/>
      <c r="RUE42" s="227"/>
      <c r="RUF42" s="228"/>
      <c r="RUG42" s="227"/>
      <c r="RUH42" s="228"/>
      <c r="RUI42" s="227"/>
      <c r="RUJ42" s="228"/>
      <c r="RUK42" s="227"/>
      <c r="RUL42" s="228"/>
      <c r="RUM42" s="227"/>
      <c r="RUN42" s="228"/>
      <c r="RUO42" s="227"/>
      <c r="RUP42" s="228"/>
      <c r="RUQ42" s="227"/>
      <c r="RUR42" s="228"/>
      <c r="RUS42" s="227"/>
      <c r="RUT42" s="228"/>
      <c r="RUU42" s="227"/>
      <c r="RUV42" s="228"/>
      <c r="RUW42" s="227"/>
      <c r="RUX42" s="228"/>
      <c r="RUY42" s="227"/>
      <c r="RUZ42" s="228"/>
      <c r="RVA42" s="227"/>
      <c r="RVB42" s="228"/>
      <c r="RVC42" s="227"/>
      <c r="RVD42" s="228"/>
      <c r="RVE42" s="227"/>
      <c r="RVF42" s="228"/>
      <c r="RVG42" s="227"/>
      <c r="RVH42" s="228"/>
      <c r="RVI42" s="227"/>
      <c r="RVJ42" s="228"/>
      <c r="RVK42" s="227"/>
      <c r="RVL42" s="228"/>
      <c r="RVM42" s="227"/>
      <c r="RVN42" s="228"/>
      <c r="RVO42" s="227"/>
      <c r="RVP42" s="228"/>
      <c r="RVQ42" s="227"/>
      <c r="RVR42" s="228"/>
      <c r="RVS42" s="227"/>
      <c r="RVT42" s="228"/>
      <c r="RVU42" s="227"/>
      <c r="RVV42" s="228"/>
      <c r="RVW42" s="227"/>
      <c r="RVX42" s="228"/>
      <c r="RVY42" s="227"/>
      <c r="RVZ42" s="228"/>
      <c r="RWA42" s="227"/>
      <c r="RWB42" s="228"/>
      <c r="RWC42" s="227"/>
      <c r="RWD42" s="228"/>
      <c r="RWE42" s="227"/>
      <c r="RWF42" s="228"/>
      <c r="RWG42" s="227"/>
      <c r="RWH42" s="228"/>
      <c r="RWI42" s="227"/>
      <c r="RWJ42" s="228"/>
      <c r="RWK42" s="227"/>
      <c r="RWL42" s="228"/>
      <c r="RWM42" s="227"/>
      <c r="RWN42" s="228"/>
      <c r="RWO42" s="227"/>
      <c r="RWP42" s="228"/>
      <c r="RWQ42" s="227"/>
      <c r="RWR42" s="228"/>
      <c r="RWS42" s="227"/>
      <c r="RWT42" s="228"/>
      <c r="RWU42" s="227"/>
      <c r="RWV42" s="228"/>
      <c r="RWW42" s="227"/>
      <c r="RWX42" s="228"/>
      <c r="RWY42" s="227"/>
      <c r="RWZ42" s="228"/>
      <c r="RXA42" s="227"/>
      <c r="RXB42" s="228"/>
      <c r="RXC42" s="227"/>
      <c r="RXD42" s="228"/>
      <c r="RXE42" s="227"/>
      <c r="RXF42" s="228"/>
      <c r="RXG42" s="227"/>
      <c r="RXH42" s="228"/>
      <c r="RXI42" s="227"/>
      <c r="RXJ42" s="228"/>
      <c r="RXK42" s="227"/>
      <c r="RXL42" s="228"/>
      <c r="RXM42" s="227"/>
      <c r="RXN42" s="228"/>
      <c r="RXO42" s="227"/>
      <c r="RXP42" s="228"/>
      <c r="RXQ42" s="227"/>
      <c r="RXR42" s="228"/>
      <c r="RXS42" s="227"/>
      <c r="RXT42" s="228"/>
      <c r="RXU42" s="227"/>
      <c r="RXV42" s="228"/>
      <c r="RXW42" s="227"/>
      <c r="RXX42" s="228"/>
      <c r="RXY42" s="227"/>
      <c r="RXZ42" s="228"/>
      <c r="RYA42" s="227"/>
      <c r="RYB42" s="228"/>
      <c r="RYC42" s="227"/>
      <c r="RYD42" s="228"/>
      <c r="RYE42" s="227"/>
      <c r="RYF42" s="228"/>
      <c r="RYG42" s="227"/>
      <c r="RYH42" s="228"/>
      <c r="RYI42" s="227"/>
      <c r="RYJ42" s="228"/>
      <c r="RYK42" s="227"/>
      <c r="RYL42" s="228"/>
      <c r="RYM42" s="227"/>
      <c r="RYN42" s="228"/>
      <c r="RYO42" s="227"/>
      <c r="RYP42" s="228"/>
      <c r="RYQ42" s="227"/>
      <c r="RYR42" s="228"/>
      <c r="RYS42" s="227"/>
      <c r="RYT42" s="228"/>
      <c r="RYU42" s="227"/>
      <c r="RYV42" s="228"/>
      <c r="RYW42" s="227"/>
      <c r="RYX42" s="228"/>
      <c r="RYY42" s="227"/>
      <c r="RYZ42" s="228"/>
      <c r="RZA42" s="227"/>
      <c r="RZB42" s="228"/>
      <c r="RZC42" s="227"/>
      <c r="RZD42" s="228"/>
      <c r="RZE42" s="227"/>
      <c r="RZF42" s="228"/>
      <c r="RZG42" s="227"/>
      <c r="RZH42" s="228"/>
      <c r="RZI42" s="227"/>
      <c r="RZJ42" s="228"/>
      <c r="RZK42" s="227"/>
      <c r="RZL42" s="228"/>
      <c r="RZM42" s="227"/>
      <c r="RZN42" s="228"/>
      <c r="RZO42" s="227"/>
      <c r="RZP42" s="228"/>
      <c r="RZQ42" s="227"/>
      <c r="RZR42" s="228"/>
      <c r="RZS42" s="227"/>
      <c r="RZT42" s="228"/>
      <c r="RZU42" s="227"/>
      <c r="RZV42" s="228"/>
      <c r="RZW42" s="227"/>
      <c r="RZX42" s="228"/>
      <c r="RZY42" s="227"/>
      <c r="RZZ42" s="228"/>
      <c r="SAA42" s="227"/>
      <c r="SAB42" s="228"/>
      <c r="SAC42" s="227"/>
      <c r="SAD42" s="228"/>
      <c r="SAE42" s="227"/>
      <c r="SAF42" s="228"/>
      <c r="SAG42" s="227"/>
      <c r="SAH42" s="228"/>
      <c r="SAI42" s="227"/>
      <c r="SAJ42" s="228"/>
      <c r="SAK42" s="227"/>
      <c r="SAL42" s="228"/>
      <c r="SAM42" s="227"/>
      <c r="SAN42" s="228"/>
      <c r="SAO42" s="227"/>
      <c r="SAP42" s="228"/>
      <c r="SAQ42" s="227"/>
      <c r="SAR42" s="228"/>
      <c r="SAS42" s="227"/>
      <c r="SAT42" s="228"/>
      <c r="SAU42" s="227"/>
      <c r="SAV42" s="228"/>
      <c r="SAW42" s="227"/>
      <c r="SAX42" s="228"/>
      <c r="SAY42" s="227"/>
      <c r="SAZ42" s="228"/>
      <c r="SBA42" s="227"/>
      <c r="SBB42" s="228"/>
      <c r="SBC42" s="227"/>
      <c r="SBD42" s="228"/>
      <c r="SBE42" s="227"/>
      <c r="SBF42" s="228"/>
      <c r="SBG42" s="227"/>
      <c r="SBH42" s="228"/>
      <c r="SBI42" s="227"/>
      <c r="SBJ42" s="228"/>
      <c r="SBK42" s="227"/>
      <c r="SBL42" s="228"/>
      <c r="SBM42" s="227"/>
      <c r="SBN42" s="228"/>
      <c r="SBO42" s="227"/>
      <c r="SBP42" s="228"/>
      <c r="SBQ42" s="227"/>
      <c r="SBR42" s="228"/>
      <c r="SBS42" s="227"/>
      <c r="SBT42" s="228"/>
      <c r="SBU42" s="227"/>
      <c r="SBV42" s="228"/>
      <c r="SBW42" s="227"/>
      <c r="SBX42" s="228"/>
      <c r="SBY42" s="227"/>
      <c r="SBZ42" s="228"/>
      <c r="SCA42" s="227"/>
      <c r="SCB42" s="228"/>
      <c r="SCC42" s="227"/>
      <c r="SCD42" s="228"/>
      <c r="SCE42" s="227"/>
      <c r="SCF42" s="228"/>
      <c r="SCG42" s="227"/>
      <c r="SCH42" s="228"/>
      <c r="SCI42" s="227"/>
      <c r="SCJ42" s="228"/>
      <c r="SCK42" s="227"/>
      <c r="SCL42" s="228"/>
      <c r="SCM42" s="227"/>
      <c r="SCN42" s="228"/>
      <c r="SCO42" s="227"/>
      <c r="SCP42" s="228"/>
      <c r="SCQ42" s="227"/>
      <c r="SCR42" s="228"/>
      <c r="SCS42" s="227"/>
      <c r="SCT42" s="228"/>
      <c r="SCU42" s="227"/>
      <c r="SCV42" s="228"/>
      <c r="SCW42" s="227"/>
      <c r="SCX42" s="228"/>
      <c r="SCY42" s="227"/>
      <c r="SCZ42" s="228"/>
      <c r="SDA42" s="227"/>
      <c r="SDB42" s="228"/>
      <c r="SDC42" s="227"/>
      <c r="SDD42" s="228"/>
      <c r="SDE42" s="227"/>
      <c r="SDF42" s="228"/>
      <c r="SDG42" s="227"/>
      <c r="SDH42" s="228"/>
      <c r="SDI42" s="227"/>
      <c r="SDJ42" s="228"/>
      <c r="SDK42" s="227"/>
      <c r="SDL42" s="228"/>
      <c r="SDM42" s="227"/>
      <c r="SDN42" s="228"/>
      <c r="SDO42" s="227"/>
      <c r="SDP42" s="228"/>
      <c r="SDQ42" s="227"/>
      <c r="SDR42" s="228"/>
      <c r="SDS42" s="227"/>
      <c r="SDT42" s="228"/>
      <c r="SDU42" s="227"/>
      <c r="SDV42" s="228"/>
      <c r="SDW42" s="227"/>
      <c r="SDX42" s="228"/>
      <c r="SDY42" s="227"/>
      <c r="SDZ42" s="228"/>
      <c r="SEA42" s="227"/>
      <c r="SEB42" s="228"/>
      <c r="SEC42" s="227"/>
      <c r="SED42" s="228"/>
      <c r="SEE42" s="227"/>
      <c r="SEF42" s="228"/>
      <c r="SEG42" s="227"/>
      <c r="SEH42" s="228"/>
      <c r="SEI42" s="227"/>
      <c r="SEJ42" s="228"/>
      <c r="SEK42" s="227"/>
      <c r="SEL42" s="228"/>
      <c r="SEM42" s="227"/>
      <c r="SEN42" s="228"/>
      <c r="SEO42" s="227"/>
      <c r="SEP42" s="228"/>
      <c r="SEQ42" s="227"/>
      <c r="SER42" s="228"/>
      <c r="SES42" s="227"/>
      <c r="SET42" s="228"/>
      <c r="SEU42" s="227"/>
      <c r="SEV42" s="228"/>
      <c r="SEW42" s="227"/>
      <c r="SEX42" s="228"/>
      <c r="SEY42" s="227"/>
      <c r="SEZ42" s="228"/>
      <c r="SFA42" s="227"/>
      <c r="SFB42" s="228"/>
      <c r="SFC42" s="227"/>
      <c r="SFD42" s="228"/>
      <c r="SFE42" s="227"/>
      <c r="SFF42" s="228"/>
      <c r="SFG42" s="227"/>
      <c r="SFH42" s="228"/>
      <c r="SFI42" s="227"/>
      <c r="SFJ42" s="228"/>
      <c r="SFK42" s="227"/>
      <c r="SFL42" s="228"/>
      <c r="SFM42" s="227"/>
      <c r="SFN42" s="228"/>
      <c r="SFO42" s="227"/>
      <c r="SFP42" s="228"/>
      <c r="SFQ42" s="227"/>
      <c r="SFR42" s="228"/>
      <c r="SFS42" s="227"/>
      <c r="SFT42" s="228"/>
      <c r="SFU42" s="227"/>
      <c r="SFV42" s="228"/>
      <c r="SFW42" s="227"/>
      <c r="SFX42" s="228"/>
      <c r="SFY42" s="227"/>
      <c r="SFZ42" s="228"/>
      <c r="SGA42" s="227"/>
      <c r="SGB42" s="228"/>
      <c r="SGC42" s="227"/>
      <c r="SGD42" s="228"/>
      <c r="SGE42" s="227"/>
      <c r="SGF42" s="228"/>
      <c r="SGG42" s="227"/>
      <c r="SGH42" s="228"/>
      <c r="SGI42" s="227"/>
      <c r="SGJ42" s="228"/>
      <c r="SGK42" s="227"/>
      <c r="SGL42" s="228"/>
      <c r="SGM42" s="227"/>
      <c r="SGN42" s="228"/>
      <c r="SGO42" s="227"/>
      <c r="SGP42" s="228"/>
      <c r="SGQ42" s="227"/>
      <c r="SGR42" s="228"/>
      <c r="SGS42" s="227"/>
      <c r="SGT42" s="228"/>
      <c r="SGU42" s="227"/>
      <c r="SGV42" s="228"/>
      <c r="SGW42" s="227"/>
      <c r="SGX42" s="228"/>
      <c r="SGY42" s="227"/>
      <c r="SGZ42" s="228"/>
      <c r="SHA42" s="227"/>
      <c r="SHB42" s="228"/>
      <c r="SHC42" s="227"/>
      <c r="SHD42" s="228"/>
      <c r="SHE42" s="227"/>
      <c r="SHF42" s="228"/>
      <c r="SHG42" s="227"/>
      <c r="SHH42" s="228"/>
      <c r="SHI42" s="227"/>
      <c r="SHJ42" s="228"/>
      <c r="SHK42" s="227"/>
      <c r="SHL42" s="228"/>
      <c r="SHM42" s="227"/>
      <c r="SHN42" s="228"/>
      <c r="SHO42" s="227"/>
      <c r="SHP42" s="228"/>
      <c r="SHQ42" s="227"/>
      <c r="SHR42" s="228"/>
      <c r="SHS42" s="227"/>
      <c r="SHT42" s="228"/>
      <c r="SHU42" s="227"/>
      <c r="SHV42" s="228"/>
      <c r="SHW42" s="227"/>
      <c r="SHX42" s="228"/>
      <c r="SHY42" s="227"/>
      <c r="SHZ42" s="228"/>
      <c r="SIA42" s="227"/>
      <c r="SIB42" s="228"/>
      <c r="SIC42" s="227"/>
      <c r="SID42" s="228"/>
      <c r="SIE42" s="227"/>
      <c r="SIF42" s="228"/>
      <c r="SIG42" s="227"/>
      <c r="SIH42" s="228"/>
      <c r="SII42" s="227"/>
      <c r="SIJ42" s="228"/>
      <c r="SIK42" s="227"/>
      <c r="SIL42" s="228"/>
      <c r="SIM42" s="227"/>
      <c r="SIN42" s="228"/>
      <c r="SIO42" s="227"/>
      <c r="SIP42" s="228"/>
      <c r="SIQ42" s="227"/>
      <c r="SIR42" s="228"/>
      <c r="SIS42" s="227"/>
      <c r="SIT42" s="228"/>
      <c r="SIU42" s="227"/>
      <c r="SIV42" s="228"/>
      <c r="SIW42" s="227"/>
      <c r="SIX42" s="228"/>
      <c r="SIY42" s="227"/>
      <c r="SIZ42" s="228"/>
      <c r="SJA42" s="227"/>
      <c r="SJB42" s="228"/>
      <c r="SJC42" s="227"/>
      <c r="SJD42" s="228"/>
      <c r="SJE42" s="227"/>
      <c r="SJF42" s="228"/>
      <c r="SJG42" s="227"/>
      <c r="SJH42" s="228"/>
      <c r="SJI42" s="227"/>
      <c r="SJJ42" s="228"/>
      <c r="SJK42" s="227"/>
      <c r="SJL42" s="228"/>
      <c r="SJM42" s="227"/>
      <c r="SJN42" s="228"/>
      <c r="SJO42" s="227"/>
      <c r="SJP42" s="228"/>
      <c r="SJQ42" s="227"/>
      <c r="SJR42" s="228"/>
      <c r="SJS42" s="227"/>
      <c r="SJT42" s="228"/>
      <c r="SJU42" s="227"/>
      <c r="SJV42" s="228"/>
      <c r="SJW42" s="227"/>
      <c r="SJX42" s="228"/>
      <c r="SJY42" s="227"/>
      <c r="SJZ42" s="228"/>
      <c r="SKA42" s="227"/>
      <c r="SKB42" s="228"/>
      <c r="SKC42" s="227"/>
      <c r="SKD42" s="228"/>
      <c r="SKE42" s="227"/>
      <c r="SKF42" s="228"/>
      <c r="SKG42" s="227"/>
      <c r="SKH42" s="228"/>
      <c r="SKI42" s="227"/>
      <c r="SKJ42" s="228"/>
      <c r="SKK42" s="227"/>
      <c r="SKL42" s="228"/>
      <c r="SKM42" s="227"/>
      <c r="SKN42" s="228"/>
      <c r="SKO42" s="227"/>
      <c r="SKP42" s="228"/>
      <c r="SKQ42" s="227"/>
      <c r="SKR42" s="228"/>
      <c r="SKS42" s="227"/>
      <c r="SKT42" s="228"/>
      <c r="SKU42" s="227"/>
      <c r="SKV42" s="228"/>
      <c r="SKW42" s="227"/>
      <c r="SKX42" s="228"/>
      <c r="SKY42" s="227"/>
      <c r="SKZ42" s="228"/>
      <c r="SLA42" s="227"/>
      <c r="SLB42" s="228"/>
      <c r="SLC42" s="227"/>
      <c r="SLD42" s="228"/>
      <c r="SLE42" s="227"/>
      <c r="SLF42" s="228"/>
      <c r="SLG42" s="227"/>
      <c r="SLH42" s="228"/>
      <c r="SLI42" s="227"/>
      <c r="SLJ42" s="228"/>
      <c r="SLK42" s="227"/>
      <c r="SLL42" s="228"/>
      <c r="SLM42" s="227"/>
      <c r="SLN42" s="228"/>
      <c r="SLO42" s="227"/>
      <c r="SLP42" s="228"/>
      <c r="SLQ42" s="227"/>
      <c r="SLR42" s="228"/>
      <c r="SLS42" s="227"/>
      <c r="SLT42" s="228"/>
      <c r="SLU42" s="227"/>
      <c r="SLV42" s="228"/>
      <c r="SLW42" s="227"/>
      <c r="SLX42" s="228"/>
      <c r="SLY42" s="227"/>
      <c r="SLZ42" s="228"/>
      <c r="SMA42" s="227"/>
      <c r="SMB42" s="228"/>
      <c r="SMC42" s="227"/>
      <c r="SMD42" s="228"/>
      <c r="SME42" s="227"/>
      <c r="SMF42" s="228"/>
      <c r="SMG42" s="227"/>
      <c r="SMH42" s="228"/>
      <c r="SMI42" s="227"/>
      <c r="SMJ42" s="228"/>
      <c r="SMK42" s="227"/>
      <c r="SML42" s="228"/>
      <c r="SMM42" s="227"/>
      <c r="SMN42" s="228"/>
      <c r="SMO42" s="227"/>
      <c r="SMP42" s="228"/>
      <c r="SMQ42" s="227"/>
      <c r="SMR42" s="228"/>
      <c r="SMS42" s="227"/>
      <c r="SMT42" s="228"/>
      <c r="SMU42" s="227"/>
      <c r="SMV42" s="228"/>
      <c r="SMW42" s="227"/>
      <c r="SMX42" s="228"/>
      <c r="SMY42" s="227"/>
      <c r="SMZ42" s="228"/>
      <c r="SNA42" s="227"/>
      <c r="SNB42" s="228"/>
      <c r="SNC42" s="227"/>
      <c r="SND42" s="228"/>
      <c r="SNE42" s="227"/>
      <c r="SNF42" s="228"/>
      <c r="SNG42" s="227"/>
      <c r="SNH42" s="228"/>
      <c r="SNI42" s="227"/>
      <c r="SNJ42" s="228"/>
      <c r="SNK42" s="227"/>
      <c r="SNL42" s="228"/>
      <c r="SNM42" s="227"/>
      <c r="SNN42" s="228"/>
      <c r="SNO42" s="227"/>
      <c r="SNP42" s="228"/>
      <c r="SNQ42" s="227"/>
      <c r="SNR42" s="228"/>
      <c r="SNS42" s="227"/>
      <c r="SNT42" s="228"/>
      <c r="SNU42" s="227"/>
      <c r="SNV42" s="228"/>
      <c r="SNW42" s="227"/>
      <c r="SNX42" s="228"/>
      <c r="SNY42" s="227"/>
      <c r="SNZ42" s="228"/>
      <c r="SOA42" s="227"/>
      <c r="SOB42" s="228"/>
      <c r="SOC42" s="227"/>
      <c r="SOD42" s="228"/>
      <c r="SOE42" s="227"/>
      <c r="SOF42" s="228"/>
      <c r="SOG42" s="227"/>
      <c r="SOH42" s="228"/>
      <c r="SOI42" s="227"/>
      <c r="SOJ42" s="228"/>
      <c r="SOK42" s="227"/>
      <c r="SOL42" s="228"/>
      <c r="SOM42" s="227"/>
      <c r="SON42" s="228"/>
      <c r="SOO42" s="227"/>
      <c r="SOP42" s="228"/>
      <c r="SOQ42" s="227"/>
      <c r="SOR42" s="228"/>
      <c r="SOS42" s="227"/>
      <c r="SOT42" s="228"/>
      <c r="SOU42" s="227"/>
      <c r="SOV42" s="228"/>
      <c r="SOW42" s="227"/>
      <c r="SOX42" s="228"/>
      <c r="SOY42" s="227"/>
      <c r="SOZ42" s="228"/>
      <c r="SPA42" s="227"/>
      <c r="SPB42" s="228"/>
      <c r="SPC42" s="227"/>
      <c r="SPD42" s="228"/>
      <c r="SPE42" s="227"/>
      <c r="SPF42" s="228"/>
      <c r="SPG42" s="227"/>
      <c r="SPH42" s="228"/>
      <c r="SPI42" s="227"/>
      <c r="SPJ42" s="228"/>
      <c r="SPK42" s="227"/>
      <c r="SPL42" s="228"/>
      <c r="SPM42" s="227"/>
      <c r="SPN42" s="228"/>
      <c r="SPO42" s="227"/>
      <c r="SPP42" s="228"/>
      <c r="SPQ42" s="227"/>
      <c r="SPR42" s="228"/>
      <c r="SPS42" s="227"/>
      <c r="SPT42" s="228"/>
      <c r="SPU42" s="227"/>
      <c r="SPV42" s="228"/>
      <c r="SPW42" s="227"/>
      <c r="SPX42" s="228"/>
      <c r="SPY42" s="227"/>
      <c r="SPZ42" s="228"/>
      <c r="SQA42" s="227"/>
      <c r="SQB42" s="228"/>
      <c r="SQC42" s="227"/>
      <c r="SQD42" s="228"/>
      <c r="SQE42" s="227"/>
      <c r="SQF42" s="228"/>
      <c r="SQG42" s="227"/>
      <c r="SQH42" s="228"/>
      <c r="SQI42" s="227"/>
      <c r="SQJ42" s="228"/>
      <c r="SQK42" s="227"/>
      <c r="SQL42" s="228"/>
      <c r="SQM42" s="227"/>
      <c r="SQN42" s="228"/>
      <c r="SQO42" s="227"/>
      <c r="SQP42" s="228"/>
      <c r="SQQ42" s="227"/>
      <c r="SQR42" s="228"/>
      <c r="SQS42" s="227"/>
      <c r="SQT42" s="228"/>
      <c r="SQU42" s="227"/>
      <c r="SQV42" s="228"/>
      <c r="SQW42" s="227"/>
      <c r="SQX42" s="228"/>
      <c r="SQY42" s="227"/>
      <c r="SQZ42" s="228"/>
      <c r="SRA42" s="227"/>
      <c r="SRB42" s="228"/>
      <c r="SRC42" s="227"/>
      <c r="SRD42" s="228"/>
      <c r="SRE42" s="227"/>
      <c r="SRF42" s="228"/>
      <c r="SRG42" s="227"/>
      <c r="SRH42" s="228"/>
      <c r="SRI42" s="227"/>
      <c r="SRJ42" s="228"/>
      <c r="SRK42" s="227"/>
      <c r="SRL42" s="228"/>
      <c r="SRM42" s="227"/>
      <c r="SRN42" s="228"/>
      <c r="SRO42" s="227"/>
      <c r="SRP42" s="228"/>
      <c r="SRQ42" s="227"/>
      <c r="SRR42" s="228"/>
      <c r="SRS42" s="227"/>
      <c r="SRT42" s="228"/>
      <c r="SRU42" s="227"/>
      <c r="SRV42" s="228"/>
      <c r="SRW42" s="227"/>
      <c r="SRX42" s="228"/>
      <c r="SRY42" s="227"/>
      <c r="SRZ42" s="228"/>
      <c r="SSA42" s="227"/>
      <c r="SSB42" s="228"/>
      <c r="SSC42" s="227"/>
      <c r="SSD42" s="228"/>
      <c r="SSE42" s="227"/>
      <c r="SSF42" s="228"/>
      <c r="SSG42" s="227"/>
      <c r="SSH42" s="228"/>
      <c r="SSI42" s="227"/>
      <c r="SSJ42" s="228"/>
      <c r="SSK42" s="227"/>
      <c r="SSL42" s="228"/>
      <c r="SSM42" s="227"/>
      <c r="SSN42" s="228"/>
      <c r="SSO42" s="227"/>
      <c r="SSP42" s="228"/>
      <c r="SSQ42" s="227"/>
      <c r="SSR42" s="228"/>
      <c r="SSS42" s="227"/>
      <c r="SST42" s="228"/>
      <c r="SSU42" s="227"/>
      <c r="SSV42" s="228"/>
      <c r="SSW42" s="227"/>
      <c r="SSX42" s="228"/>
      <c r="SSY42" s="227"/>
      <c r="SSZ42" s="228"/>
      <c r="STA42" s="227"/>
      <c r="STB42" s="228"/>
      <c r="STC42" s="227"/>
      <c r="STD42" s="228"/>
      <c r="STE42" s="227"/>
      <c r="STF42" s="228"/>
      <c r="STG42" s="227"/>
      <c r="STH42" s="228"/>
      <c r="STI42" s="227"/>
      <c r="STJ42" s="228"/>
      <c r="STK42" s="227"/>
      <c r="STL42" s="228"/>
      <c r="STM42" s="227"/>
      <c r="STN42" s="228"/>
      <c r="STO42" s="227"/>
      <c r="STP42" s="228"/>
      <c r="STQ42" s="227"/>
      <c r="STR42" s="228"/>
      <c r="STS42" s="227"/>
      <c r="STT42" s="228"/>
      <c r="STU42" s="227"/>
      <c r="STV42" s="228"/>
      <c r="STW42" s="227"/>
      <c r="STX42" s="228"/>
      <c r="STY42" s="227"/>
      <c r="STZ42" s="228"/>
      <c r="SUA42" s="227"/>
      <c r="SUB42" s="228"/>
      <c r="SUC42" s="227"/>
      <c r="SUD42" s="228"/>
      <c r="SUE42" s="227"/>
      <c r="SUF42" s="228"/>
      <c r="SUG42" s="227"/>
      <c r="SUH42" s="228"/>
      <c r="SUI42" s="227"/>
      <c r="SUJ42" s="228"/>
      <c r="SUK42" s="227"/>
      <c r="SUL42" s="228"/>
      <c r="SUM42" s="227"/>
      <c r="SUN42" s="228"/>
      <c r="SUO42" s="227"/>
      <c r="SUP42" s="228"/>
      <c r="SUQ42" s="227"/>
      <c r="SUR42" s="228"/>
      <c r="SUS42" s="227"/>
      <c r="SUT42" s="228"/>
      <c r="SUU42" s="227"/>
      <c r="SUV42" s="228"/>
      <c r="SUW42" s="227"/>
      <c r="SUX42" s="228"/>
      <c r="SUY42" s="227"/>
      <c r="SUZ42" s="228"/>
      <c r="SVA42" s="227"/>
      <c r="SVB42" s="228"/>
      <c r="SVC42" s="227"/>
      <c r="SVD42" s="228"/>
      <c r="SVE42" s="227"/>
      <c r="SVF42" s="228"/>
      <c r="SVG42" s="227"/>
      <c r="SVH42" s="228"/>
      <c r="SVI42" s="227"/>
      <c r="SVJ42" s="228"/>
      <c r="SVK42" s="227"/>
      <c r="SVL42" s="228"/>
      <c r="SVM42" s="227"/>
      <c r="SVN42" s="228"/>
      <c r="SVO42" s="227"/>
      <c r="SVP42" s="228"/>
      <c r="SVQ42" s="227"/>
      <c r="SVR42" s="228"/>
      <c r="SVS42" s="227"/>
      <c r="SVT42" s="228"/>
      <c r="SVU42" s="227"/>
      <c r="SVV42" s="228"/>
      <c r="SVW42" s="227"/>
      <c r="SVX42" s="228"/>
      <c r="SVY42" s="227"/>
      <c r="SVZ42" s="228"/>
      <c r="SWA42" s="227"/>
      <c r="SWB42" s="228"/>
      <c r="SWC42" s="227"/>
      <c r="SWD42" s="228"/>
      <c r="SWE42" s="227"/>
      <c r="SWF42" s="228"/>
      <c r="SWG42" s="227"/>
      <c r="SWH42" s="228"/>
      <c r="SWI42" s="227"/>
      <c r="SWJ42" s="228"/>
      <c r="SWK42" s="227"/>
      <c r="SWL42" s="228"/>
      <c r="SWM42" s="227"/>
      <c r="SWN42" s="228"/>
      <c r="SWO42" s="227"/>
      <c r="SWP42" s="228"/>
      <c r="SWQ42" s="227"/>
      <c r="SWR42" s="228"/>
      <c r="SWS42" s="227"/>
      <c r="SWT42" s="228"/>
      <c r="SWU42" s="227"/>
      <c r="SWV42" s="228"/>
      <c r="SWW42" s="227"/>
      <c r="SWX42" s="228"/>
      <c r="SWY42" s="227"/>
      <c r="SWZ42" s="228"/>
      <c r="SXA42" s="227"/>
      <c r="SXB42" s="228"/>
      <c r="SXC42" s="227"/>
      <c r="SXD42" s="228"/>
      <c r="SXE42" s="227"/>
      <c r="SXF42" s="228"/>
      <c r="SXG42" s="227"/>
      <c r="SXH42" s="228"/>
      <c r="SXI42" s="227"/>
      <c r="SXJ42" s="228"/>
      <c r="SXK42" s="227"/>
      <c r="SXL42" s="228"/>
      <c r="SXM42" s="227"/>
      <c r="SXN42" s="228"/>
      <c r="SXO42" s="227"/>
      <c r="SXP42" s="228"/>
      <c r="SXQ42" s="227"/>
      <c r="SXR42" s="228"/>
      <c r="SXS42" s="227"/>
      <c r="SXT42" s="228"/>
      <c r="SXU42" s="227"/>
      <c r="SXV42" s="228"/>
      <c r="SXW42" s="227"/>
      <c r="SXX42" s="228"/>
      <c r="SXY42" s="227"/>
      <c r="SXZ42" s="228"/>
      <c r="SYA42" s="227"/>
      <c r="SYB42" s="228"/>
      <c r="SYC42" s="227"/>
      <c r="SYD42" s="228"/>
      <c r="SYE42" s="227"/>
      <c r="SYF42" s="228"/>
      <c r="SYG42" s="227"/>
      <c r="SYH42" s="228"/>
      <c r="SYI42" s="227"/>
      <c r="SYJ42" s="228"/>
      <c r="SYK42" s="227"/>
      <c r="SYL42" s="228"/>
      <c r="SYM42" s="227"/>
      <c r="SYN42" s="228"/>
      <c r="SYO42" s="227"/>
      <c r="SYP42" s="228"/>
      <c r="SYQ42" s="227"/>
      <c r="SYR42" s="228"/>
      <c r="SYS42" s="227"/>
      <c r="SYT42" s="228"/>
      <c r="SYU42" s="227"/>
      <c r="SYV42" s="228"/>
      <c r="SYW42" s="227"/>
      <c r="SYX42" s="228"/>
      <c r="SYY42" s="227"/>
      <c r="SYZ42" s="228"/>
      <c r="SZA42" s="227"/>
      <c r="SZB42" s="228"/>
      <c r="SZC42" s="227"/>
      <c r="SZD42" s="228"/>
      <c r="SZE42" s="227"/>
      <c r="SZF42" s="228"/>
      <c r="SZG42" s="227"/>
      <c r="SZH42" s="228"/>
      <c r="SZI42" s="227"/>
      <c r="SZJ42" s="228"/>
      <c r="SZK42" s="227"/>
      <c r="SZL42" s="228"/>
      <c r="SZM42" s="227"/>
      <c r="SZN42" s="228"/>
      <c r="SZO42" s="227"/>
      <c r="SZP42" s="228"/>
      <c r="SZQ42" s="227"/>
      <c r="SZR42" s="228"/>
      <c r="SZS42" s="227"/>
      <c r="SZT42" s="228"/>
      <c r="SZU42" s="227"/>
      <c r="SZV42" s="228"/>
      <c r="SZW42" s="227"/>
      <c r="SZX42" s="228"/>
      <c r="SZY42" s="227"/>
      <c r="SZZ42" s="228"/>
      <c r="TAA42" s="227"/>
      <c r="TAB42" s="228"/>
      <c r="TAC42" s="227"/>
      <c r="TAD42" s="228"/>
      <c r="TAE42" s="227"/>
      <c r="TAF42" s="228"/>
      <c r="TAG42" s="227"/>
      <c r="TAH42" s="228"/>
      <c r="TAI42" s="227"/>
      <c r="TAJ42" s="228"/>
      <c r="TAK42" s="227"/>
      <c r="TAL42" s="228"/>
      <c r="TAM42" s="227"/>
      <c r="TAN42" s="228"/>
      <c r="TAO42" s="227"/>
      <c r="TAP42" s="228"/>
      <c r="TAQ42" s="227"/>
      <c r="TAR42" s="228"/>
      <c r="TAS42" s="227"/>
      <c r="TAT42" s="228"/>
      <c r="TAU42" s="227"/>
      <c r="TAV42" s="228"/>
      <c r="TAW42" s="227"/>
      <c r="TAX42" s="228"/>
      <c r="TAY42" s="227"/>
      <c r="TAZ42" s="228"/>
      <c r="TBA42" s="227"/>
      <c r="TBB42" s="228"/>
      <c r="TBC42" s="227"/>
      <c r="TBD42" s="228"/>
      <c r="TBE42" s="227"/>
      <c r="TBF42" s="228"/>
      <c r="TBG42" s="227"/>
      <c r="TBH42" s="228"/>
      <c r="TBI42" s="227"/>
      <c r="TBJ42" s="228"/>
      <c r="TBK42" s="227"/>
      <c r="TBL42" s="228"/>
      <c r="TBM42" s="227"/>
      <c r="TBN42" s="228"/>
      <c r="TBO42" s="227"/>
      <c r="TBP42" s="228"/>
      <c r="TBQ42" s="227"/>
      <c r="TBR42" s="228"/>
      <c r="TBS42" s="227"/>
      <c r="TBT42" s="228"/>
      <c r="TBU42" s="227"/>
      <c r="TBV42" s="228"/>
      <c r="TBW42" s="227"/>
      <c r="TBX42" s="228"/>
      <c r="TBY42" s="227"/>
      <c r="TBZ42" s="228"/>
      <c r="TCA42" s="227"/>
      <c r="TCB42" s="228"/>
      <c r="TCC42" s="227"/>
      <c r="TCD42" s="228"/>
      <c r="TCE42" s="227"/>
      <c r="TCF42" s="228"/>
      <c r="TCG42" s="227"/>
      <c r="TCH42" s="228"/>
      <c r="TCI42" s="227"/>
      <c r="TCJ42" s="228"/>
      <c r="TCK42" s="227"/>
      <c r="TCL42" s="228"/>
      <c r="TCM42" s="227"/>
      <c r="TCN42" s="228"/>
      <c r="TCO42" s="227"/>
      <c r="TCP42" s="228"/>
      <c r="TCQ42" s="227"/>
      <c r="TCR42" s="228"/>
      <c r="TCS42" s="227"/>
      <c r="TCT42" s="228"/>
      <c r="TCU42" s="227"/>
      <c r="TCV42" s="228"/>
      <c r="TCW42" s="227"/>
      <c r="TCX42" s="228"/>
      <c r="TCY42" s="227"/>
      <c r="TCZ42" s="228"/>
      <c r="TDA42" s="227"/>
      <c r="TDB42" s="228"/>
      <c r="TDC42" s="227"/>
      <c r="TDD42" s="228"/>
      <c r="TDE42" s="227"/>
      <c r="TDF42" s="228"/>
      <c r="TDG42" s="227"/>
      <c r="TDH42" s="228"/>
      <c r="TDI42" s="227"/>
      <c r="TDJ42" s="228"/>
      <c r="TDK42" s="227"/>
      <c r="TDL42" s="228"/>
      <c r="TDM42" s="227"/>
      <c r="TDN42" s="228"/>
      <c r="TDO42" s="227"/>
      <c r="TDP42" s="228"/>
      <c r="TDQ42" s="227"/>
      <c r="TDR42" s="228"/>
      <c r="TDS42" s="227"/>
      <c r="TDT42" s="228"/>
      <c r="TDU42" s="227"/>
      <c r="TDV42" s="228"/>
      <c r="TDW42" s="227"/>
      <c r="TDX42" s="228"/>
      <c r="TDY42" s="227"/>
      <c r="TDZ42" s="228"/>
      <c r="TEA42" s="227"/>
      <c r="TEB42" s="228"/>
      <c r="TEC42" s="227"/>
      <c r="TED42" s="228"/>
      <c r="TEE42" s="227"/>
      <c r="TEF42" s="228"/>
      <c r="TEG42" s="227"/>
      <c r="TEH42" s="228"/>
      <c r="TEI42" s="227"/>
      <c r="TEJ42" s="228"/>
      <c r="TEK42" s="227"/>
      <c r="TEL42" s="228"/>
      <c r="TEM42" s="227"/>
      <c r="TEN42" s="228"/>
      <c r="TEO42" s="227"/>
      <c r="TEP42" s="228"/>
      <c r="TEQ42" s="227"/>
      <c r="TER42" s="228"/>
      <c r="TES42" s="227"/>
      <c r="TET42" s="228"/>
      <c r="TEU42" s="227"/>
      <c r="TEV42" s="228"/>
      <c r="TEW42" s="227"/>
      <c r="TEX42" s="228"/>
      <c r="TEY42" s="227"/>
      <c r="TEZ42" s="228"/>
      <c r="TFA42" s="227"/>
      <c r="TFB42" s="228"/>
      <c r="TFC42" s="227"/>
      <c r="TFD42" s="228"/>
      <c r="TFE42" s="227"/>
      <c r="TFF42" s="228"/>
      <c r="TFG42" s="227"/>
      <c r="TFH42" s="228"/>
      <c r="TFI42" s="227"/>
      <c r="TFJ42" s="228"/>
      <c r="TFK42" s="227"/>
      <c r="TFL42" s="228"/>
      <c r="TFM42" s="227"/>
      <c r="TFN42" s="228"/>
      <c r="TFO42" s="227"/>
      <c r="TFP42" s="228"/>
      <c r="TFQ42" s="227"/>
      <c r="TFR42" s="228"/>
      <c r="TFS42" s="227"/>
      <c r="TFT42" s="228"/>
      <c r="TFU42" s="227"/>
      <c r="TFV42" s="228"/>
      <c r="TFW42" s="227"/>
      <c r="TFX42" s="228"/>
      <c r="TFY42" s="227"/>
      <c r="TFZ42" s="228"/>
      <c r="TGA42" s="227"/>
      <c r="TGB42" s="228"/>
      <c r="TGC42" s="227"/>
      <c r="TGD42" s="228"/>
      <c r="TGE42" s="227"/>
      <c r="TGF42" s="228"/>
      <c r="TGG42" s="227"/>
      <c r="TGH42" s="228"/>
      <c r="TGI42" s="227"/>
      <c r="TGJ42" s="228"/>
      <c r="TGK42" s="227"/>
      <c r="TGL42" s="228"/>
      <c r="TGM42" s="227"/>
      <c r="TGN42" s="228"/>
      <c r="TGO42" s="227"/>
      <c r="TGP42" s="228"/>
      <c r="TGQ42" s="227"/>
      <c r="TGR42" s="228"/>
      <c r="TGS42" s="227"/>
      <c r="TGT42" s="228"/>
      <c r="TGU42" s="227"/>
      <c r="TGV42" s="228"/>
      <c r="TGW42" s="227"/>
      <c r="TGX42" s="228"/>
      <c r="TGY42" s="227"/>
      <c r="TGZ42" s="228"/>
      <c r="THA42" s="227"/>
      <c r="THB42" s="228"/>
      <c r="THC42" s="227"/>
      <c r="THD42" s="228"/>
      <c r="THE42" s="227"/>
      <c r="THF42" s="228"/>
      <c r="THG42" s="227"/>
      <c r="THH42" s="228"/>
      <c r="THI42" s="227"/>
      <c r="THJ42" s="228"/>
      <c r="THK42" s="227"/>
      <c r="THL42" s="228"/>
      <c r="THM42" s="227"/>
      <c r="THN42" s="228"/>
      <c r="THO42" s="227"/>
      <c r="THP42" s="228"/>
      <c r="THQ42" s="227"/>
      <c r="THR42" s="228"/>
      <c r="THS42" s="227"/>
      <c r="THT42" s="228"/>
      <c r="THU42" s="227"/>
      <c r="THV42" s="228"/>
      <c r="THW42" s="227"/>
      <c r="THX42" s="228"/>
      <c r="THY42" s="227"/>
      <c r="THZ42" s="228"/>
      <c r="TIA42" s="227"/>
      <c r="TIB42" s="228"/>
      <c r="TIC42" s="227"/>
      <c r="TID42" s="228"/>
      <c r="TIE42" s="227"/>
      <c r="TIF42" s="228"/>
      <c r="TIG42" s="227"/>
      <c r="TIH42" s="228"/>
      <c r="TII42" s="227"/>
      <c r="TIJ42" s="228"/>
      <c r="TIK42" s="227"/>
      <c r="TIL42" s="228"/>
      <c r="TIM42" s="227"/>
      <c r="TIN42" s="228"/>
      <c r="TIO42" s="227"/>
      <c r="TIP42" s="228"/>
      <c r="TIQ42" s="227"/>
      <c r="TIR42" s="228"/>
      <c r="TIS42" s="227"/>
      <c r="TIT42" s="228"/>
      <c r="TIU42" s="227"/>
      <c r="TIV42" s="228"/>
      <c r="TIW42" s="227"/>
      <c r="TIX42" s="228"/>
      <c r="TIY42" s="227"/>
      <c r="TIZ42" s="228"/>
      <c r="TJA42" s="227"/>
      <c r="TJB42" s="228"/>
      <c r="TJC42" s="227"/>
      <c r="TJD42" s="228"/>
      <c r="TJE42" s="227"/>
      <c r="TJF42" s="228"/>
      <c r="TJG42" s="227"/>
      <c r="TJH42" s="228"/>
      <c r="TJI42" s="227"/>
      <c r="TJJ42" s="228"/>
      <c r="TJK42" s="227"/>
      <c r="TJL42" s="228"/>
      <c r="TJM42" s="227"/>
      <c r="TJN42" s="228"/>
      <c r="TJO42" s="227"/>
      <c r="TJP42" s="228"/>
      <c r="TJQ42" s="227"/>
      <c r="TJR42" s="228"/>
      <c r="TJS42" s="227"/>
      <c r="TJT42" s="228"/>
      <c r="TJU42" s="227"/>
      <c r="TJV42" s="228"/>
      <c r="TJW42" s="227"/>
      <c r="TJX42" s="228"/>
      <c r="TJY42" s="227"/>
      <c r="TJZ42" s="228"/>
      <c r="TKA42" s="227"/>
      <c r="TKB42" s="228"/>
      <c r="TKC42" s="227"/>
      <c r="TKD42" s="228"/>
      <c r="TKE42" s="227"/>
      <c r="TKF42" s="228"/>
      <c r="TKG42" s="227"/>
      <c r="TKH42" s="228"/>
      <c r="TKI42" s="227"/>
      <c r="TKJ42" s="228"/>
      <c r="TKK42" s="227"/>
      <c r="TKL42" s="228"/>
      <c r="TKM42" s="227"/>
      <c r="TKN42" s="228"/>
      <c r="TKO42" s="227"/>
      <c r="TKP42" s="228"/>
      <c r="TKQ42" s="227"/>
      <c r="TKR42" s="228"/>
      <c r="TKS42" s="227"/>
      <c r="TKT42" s="228"/>
      <c r="TKU42" s="227"/>
      <c r="TKV42" s="228"/>
      <c r="TKW42" s="227"/>
      <c r="TKX42" s="228"/>
      <c r="TKY42" s="227"/>
      <c r="TKZ42" s="228"/>
      <c r="TLA42" s="227"/>
      <c r="TLB42" s="228"/>
      <c r="TLC42" s="227"/>
      <c r="TLD42" s="228"/>
      <c r="TLE42" s="227"/>
      <c r="TLF42" s="228"/>
      <c r="TLG42" s="227"/>
      <c r="TLH42" s="228"/>
      <c r="TLI42" s="227"/>
      <c r="TLJ42" s="228"/>
      <c r="TLK42" s="227"/>
      <c r="TLL42" s="228"/>
      <c r="TLM42" s="227"/>
      <c r="TLN42" s="228"/>
      <c r="TLO42" s="227"/>
      <c r="TLP42" s="228"/>
      <c r="TLQ42" s="227"/>
      <c r="TLR42" s="228"/>
      <c r="TLS42" s="227"/>
      <c r="TLT42" s="228"/>
      <c r="TLU42" s="227"/>
      <c r="TLV42" s="228"/>
      <c r="TLW42" s="227"/>
      <c r="TLX42" s="228"/>
      <c r="TLY42" s="227"/>
      <c r="TLZ42" s="228"/>
      <c r="TMA42" s="227"/>
      <c r="TMB42" s="228"/>
      <c r="TMC42" s="227"/>
      <c r="TMD42" s="228"/>
      <c r="TME42" s="227"/>
      <c r="TMF42" s="228"/>
      <c r="TMG42" s="227"/>
      <c r="TMH42" s="228"/>
      <c r="TMI42" s="227"/>
      <c r="TMJ42" s="228"/>
      <c r="TMK42" s="227"/>
      <c r="TML42" s="228"/>
      <c r="TMM42" s="227"/>
      <c r="TMN42" s="228"/>
      <c r="TMO42" s="227"/>
      <c r="TMP42" s="228"/>
      <c r="TMQ42" s="227"/>
      <c r="TMR42" s="228"/>
      <c r="TMS42" s="227"/>
      <c r="TMT42" s="228"/>
      <c r="TMU42" s="227"/>
      <c r="TMV42" s="228"/>
      <c r="TMW42" s="227"/>
      <c r="TMX42" s="228"/>
      <c r="TMY42" s="227"/>
      <c r="TMZ42" s="228"/>
      <c r="TNA42" s="227"/>
      <c r="TNB42" s="228"/>
      <c r="TNC42" s="227"/>
      <c r="TND42" s="228"/>
      <c r="TNE42" s="227"/>
      <c r="TNF42" s="228"/>
      <c r="TNG42" s="227"/>
      <c r="TNH42" s="228"/>
      <c r="TNI42" s="227"/>
      <c r="TNJ42" s="228"/>
      <c r="TNK42" s="227"/>
      <c r="TNL42" s="228"/>
      <c r="TNM42" s="227"/>
      <c r="TNN42" s="228"/>
      <c r="TNO42" s="227"/>
      <c r="TNP42" s="228"/>
      <c r="TNQ42" s="227"/>
      <c r="TNR42" s="228"/>
      <c r="TNS42" s="227"/>
      <c r="TNT42" s="228"/>
      <c r="TNU42" s="227"/>
      <c r="TNV42" s="228"/>
      <c r="TNW42" s="227"/>
      <c r="TNX42" s="228"/>
      <c r="TNY42" s="227"/>
      <c r="TNZ42" s="228"/>
      <c r="TOA42" s="227"/>
      <c r="TOB42" s="228"/>
      <c r="TOC42" s="227"/>
      <c r="TOD42" s="228"/>
      <c r="TOE42" s="227"/>
      <c r="TOF42" s="228"/>
      <c r="TOG42" s="227"/>
      <c r="TOH42" s="228"/>
      <c r="TOI42" s="227"/>
      <c r="TOJ42" s="228"/>
      <c r="TOK42" s="227"/>
      <c r="TOL42" s="228"/>
      <c r="TOM42" s="227"/>
      <c r="TON42" s="228"/>
      <c r="TOO42" s="227"/>
      <c r="TOP42" s="228"/>
      <c r="TOQ42" s="227"/>
      <c r="TOR42" s="228"/>
      <c r="TOS42" s="227"/>
      <c r="TOT42" s="228"/>
      <c r="TOU42" s="227"/>
      <c r="TOV42" s="228"/>
      <c r="TOW42" s="227"/>
      <c r="TOX42" s="228"/>
      <c r="TOY42" s="227"/>
      <c r="TOZ42" s="228"/>
      <c r="TPA42" s="227"/>
      <c r="TPB42" s="228"/>
      <c r="TPC42" s="227"/>
      <c r="TPD42" s="228"/>
      <c r="TPE42" s="227"/>
      <c r="TPF42" s="228"/>
      <c r="TPG42" s="227"/>
      <c r="TPH42" s="228"/>
      <c r="TPI42" s="227"/>
      <c r="TPJ42" s="228"/>
      <c r="TPK42" s="227"/>
      <c r="TPL42" s="228"/>
      <c r="TPM42" s="227"/>
      <c r="TPN42" s="228"/>
      <c r="TPO42" s="227"/>
      <c r="TPP42" s="228"/>
      <c r="TPQ42" s="227"/>
      <c r="TPR42" s="228"/>
      <c r="TPS42" s="227"/>
      <c r="TPT42" s="228"/>
      <c r="TPU42" s="227"/>
      <c r="TPV42" s="228"/>
      <c r="TPW42" s="227"/>
      <c r="TPX42" s="228"/>
      <c r="TPY42" s="227"/>
      <c r="TPZ42" s="228"/>
      <c r="TQA42" s="227"/>
      <c r="TQB42" s="228"/>
      <c r="TQC42" s="227"/>
      <c r="TQD42" s="228"/>
      <c r="TQE42" s="227"/>
      <c r="TQF42" s="228"/>
      <c r="TQG42" s="227"/>
      <c r="TQH42" s="228"/>
      <c r="TQI42" s="227"/>
      <c r="TQJ42" s="228"/>
      <c r="TQK42" s="227"/>
      <c r="TQL42" s="228"/>
      <c r="TQM42" s="227"/>
      <c r="TQN42" s="228"/>
      <c r="TQO42" s="227"/>
      <c r="TQP42" s="228"/>
      <c r="TQQ42" s="227"/>
      <c r="TQR42" s="228"/>
      <c r="TQS42" s="227"/>
      <c r="TQT42" s="228"/>
      <c r="TQU42" s="227"/>
      <c r="TQV42" s="228"/>
      <c r="TQW42" s="227"/>
      <c r="TQX42" s="228"/>
      <c r="TQY42" s="227"/>
      <c r="TQZ42" s="228"/>
      <c r="TRA42" s="227"/>
      <c r="TRB42" s="228"/>
      <c r="TRC42" s="227"/>
      <c r="TRD42" s="228"/>
      <c r="TRE42" s="227"/>
      <c r="TRF42" s="228"/>
      <c r="TRG42" s="227"/>
      <c r="TRH42" s="228"/>
      <c r="TRI42" s="227"/>
      <c r="TRJ42" s="228"/>
      <c r="TRK42" s="227"/>
      <c r="TRL42" s="228"/>
      <c r="TRM42" s="227"/>
      <c r="TRN42" s="228"/>
      <c r="TRO42" s="227"/>
      <c r="TRP42" s="228"/>
      <c r="TRQ42" s="227"/>
      <c r="TRR42" s="228"/>
      <c r="TRS42" s="227"/>
      <c r="TRT42" s="228"/>
      <c r="TRU42" s="227"/>
      <c r="TRV42" s="228"/>
      <c r="TRW42" s="227"/>
      <c r="TRX42" s="228"/>
      <c r="TRY42" s="227"/>
      <c r="TRZ42" s="228"/>
      <c r="TSA42" s="227"/>
      <c r="TSB42" s="228"/>
      <c r="TSC42" s="227"/>
      <c r="TSD42" s="228"/>
      <c r="TSE42" s="227"/>
      <c r="TSF42" s="228"/>
      <c r="TSG42" s="227"/>
      <c r="TSH42" s="228"/>
      <c r="TSI42" s="227"/>
      <c r="TSJ42" s="228"/>
      <c r="TSK42" s="227"/>
      <c r="TSL42" s="228"/>
      <c r="TSM42" s="227"/>
      <c r="TSN42" s="228"/>
      <c r="TSO42" s="227"/>
      <c r="TSP42" s="228"/>
      <c r="TSQ42" s="227"/>
      <c r="TSR42" s="228"/>
      <c r="TSS42" s="227"/>
      <c r="TST42" s="228"/>
      <c r="TSU42" s="227"/>
      <c r="TSV42" s="228"/>
      <c r="TSW42" s="227"/>
      <c r="TSX42" s="228"/>
      <c r="TSY42" s="227"/>
      <c r="TSZ42" s="228"/>
      <c r="TTA42" s="227"/>
      <c r="TTB42" s="228"/>
      <c r="TTC42" s="227"/>
      <c r="TTD42" s="228"/>
      <c r="TTE42" s="227"/>
      <c r="TTF42" s="228"/>
      <c r="TTG42" s="227"/>
      <c r="TTH42" s="228"/>
      <c r="TTI42" s="227"/>
      <c r="TTJ42" s="228"/>
      <c r="TTK42" s="227"/>
      <c r="TTL42" s="228"/>
      <c r="TTM42" s="227"/>
      <c r="TTN42" s="228"/>
      <c r="TTO42" s="227"/>
      <c r="TTP42" s="228"/>
      <c r="TTQ42" s="227"/>
      <c r="TTR42" s="228"/>
      <c r="TTS42" s="227"/>
      <c r="TTT42" s="228"/>
      <c r="TTU42" s="227"/>
      <c r="TTV42" s="228"/>
      <c r="TTW42" s="227"/>
      <c r="TTX42" s="228"/>
      <c r="TTY42" s="227"/>
      <c r="TTZ42" s="228"/>
      <c r="TUA42" s="227"/>
      <c r="TUB42" s="228"/>
      <c r="TUC42" s="227"/>
      <c r="TUD42" s="228"/>
      <c r="TUE42" s="227"/>
      <c r="TUF42" s="228"/>
      <c r="TUG42" s="227"/>
      <c r="TUH42" s="228"/>
      <c r="TUI42" s="227"/>
      <c r="TUJ42" s="228"/>
      <c r="TUK42" s="227"/>
      <c r="TUL42" s="228"/>
      <c r="TUM42" s="227"/>
      <c r="TUN42" s="228"/>
      <c r="TUO42" s="227"/>
      <c r="TUP42" s="228"/>
      <c r="TUQ42" s="227"/>
      <c r="TUR42" s="228"/>
      <c r="TUS42" s="227"/>
      <c r="TUT42" s="228"/>
      <c r="TUU42" s="227"/>
      <c r="TUV42" s="228"/>
      <c r="TUW42" s="227"/>
      <c r="TUX42" s="228"/>
      <c r="TUY42" s="227"/>
      <c r="TUZ42" s="228"/>
      <c r="TVA42" s="227"/>
      <c r="TVB42" s="228"/>
      <c r="TVC42" s="227"/>
      <c r="TVD42" s="228"/>
      <c r="TVE42" s="227"/>
      <c r="TVF42" s="228"/>
      <c r="TVG42" s="227"/>
      <c r="TVH42" s="228"/>
      <c r="TVI42" s="227"/>
      <c r="TVJ42" s="228"/>
      <c r="TVK42" s="227"/>
      <c r="TVL42" s="228"/>
      <c r="TVM42" s="227"/>
      <c r="TVN42" s="228"/>
      <c r="TVO42" s="227"/>
      <c r="TVP42" s="228"/>
      <c r="TVQ42" s="227"/>
      <c r="TVR42" s="228"/>
      <c r="TVS42" s="227"/>
      <c r="TVT42" s="228"/>
      <c r="TVU42" s="227"/>
      <c r="TVV42" s="228"/>
      <c r="TVW42" s="227"/>
      <c r="TVX42" s="228"/>
      <c r="TVY42" s="227"/>
      <c r="TVZ42" s="228"/>
      <c r="TWA42" s="227"/>
      <c r="TWB42" s="228"/>
      <c r="TWC42" s="227"/>
      <c r="TWD42" s="228"/>
      <c r="TWE42" s="227"/>
      <c r="TWF42" s="228"/>
      <c r="TWG42" s="227"/>
      <c r="TWH42" s="228"/>
      <c r="TWI42" s="227"/>
      <c r="TWJ42" s="228"/>
      <c r="TWK42" s="227"/>
      <c r="TWL42" s="228"/>
      <c r="TWM42" s="227"/>
      <c r="TWN42" s="228"/>
      <c r="TWO42" s="227"/>
      <c r="TWP42" s="228"/>
      <c r="TWQ42" s="227"/>
      <c r="TWR42" s="228"/>
      <c r="TWS42" s="227"/>
      <c r="TWT42" s="228"/>
      <c r="TWU42" s="227"/>
      <c r="TWV42" s="228"/>
      <c r="TWW42" s="227"/>
      <c r="TWX42" s="228"/>
      <c r="TWY42" s="227"/>
      <c r="TWZ42" s="228"/>
      <c r="TXA42" s="227"/>
      <c r="TXB42" s="228"/>
      <c r="TXC42" s="227"/>
      <c r="TXD42" s="228"/>
      <c r="TXE42" s="227"/>
      <c r="TXF42" s="228"/>
      <c r="TXG42" s="227"/>
      <c r="TXH42" s="228"/>
      <c r="TXI42" s="227"/>
      <c r="TXJ42" s="228"/>
      <c r="TXK42" s="227"/>
      <c r="TXL42" s="228"/>
      <c r="TXM42" s="227"/>
      <c r="TXN42" s="228"/>
      <c r="TXO42" s="227"/>
      <c r="TXP42" s="228"/>
      <c r="TXQ42" s="227"/>
      <c r="TXR42" s="228"/>
      <c r="TXS42" s="227"/>
      <c r="TXT42" s="228"/>
      <c r="TXU42" s="227"/>
      <c r="TXV42" s="228"/>
      <c r="TXW42" s="227"/>
      <c r="TXX42" s="228"/>
      <c r="TXY42" s="227"/>
      <c r="TXZ42" s="228"/>
      <c r="TYA42" s="227"/>
      <c r="TYB42" s="228"/>
      <c r="TYC42" s="227"/>
      <c r="TYD42" s="228"/>
      <c r="TYE42" s="227"/>
      <c r="TYF42" s="228"/>
      <c r="TYG42" s="227"/>
      <c r="TYH42" s="228"/>
      <c r="TYI42" s="227"/>
      <c r="TYJ42" s="228"/>
      <c r="TYK42" s="227"/>
      <c r="TYL42" s="228"/>
      <c r="TYM42" s="227"/>
      <c r="TYN42" s="228"/>
      <c r="TYO42" s="227"/>
      <c r="TYP42" s="228"/>
      <c r="TYQ42" s="227"/>
      <c r="TYR42" s="228"/>
      <c r="TYS42" s="227"/>
      <c r="TYT42" s="228"/>
      <c r="TYU42" s="227"/>
      <c r="TYV42" s="228"/>
      <c r="TYW42" s="227"/>
      <c r="TYX42" s="228"/>
      <c r="TYY42" s="227"/>
      <c r="TYZ42" s="228"/>
      <c r="TZA42" s="227"/>
      <c r="TZB42" s="228"/>
      <c r="TZC42" s="227"/>
      <c r="TZD42" s="228"/>
      <c r="TZE42" s="227"/>
      <c r="TZF42" s="228"/>
      <c r="TZG42" s="227"/>
      <c r="TZH42" s="228"/>
      <c r="TZI42" s="227"/>
      <c r="TZJ42" s="228"/>
      <c r="TZK42" s="227"/>
      <c r="TZL42" s="228"/>
      <c r="TZM42" s="227"/>
      <c r="TZN42" s="228"/>
      <c r="TZO42" s="227"/>
      <c r="TZP42" s="228"/>
      <c r="TZQ42" s="227"/>
      <c r="TZR42" s="228"/>
      <c r="TZS42" s="227"/>
      <c r="TZT42" s="228"/>
      <c r="TZU42" s="227"/>
      <c r="TZV42" s="228"/>
      <c r="TZW42" s="227"/>
      <c r="TZX42" s="228"/>
      <c r="TZY42" s="227"/>
      <c r="TZZ42" s="228"/>
      <c r="UAA42" s="227"/>
      <c r="UAB42" s="228"/>
      <c r="UAC42" s="227"/>
      <c r="UAD42" s="228"/>
      <c r="UAE42" s="227"/>
      <c r="UAF42" s="228"/>
      <c r="UAG42" s="227"/>
      <c r="UAH42" s="228"/>
      <c r="UAI42" s="227"/>
      <c r="UAJ42" s="228"/>
      <c r="UAK42" s="227"/>
      <c r="UAL42" s="228"/>
      <c r="UAM42" s="227"/>
      <c r="UAN42" s="228"/>
      <c r="UAO42" s="227"/>
      <c r="UAP42" s="228"/>
      <c r="UAQ42" s="227"/>
      <c r="UAR42" s="228"/>
      <c r="UAS42" s="227"/>
      <c r="UAT42" s="228"/>
      <c r="UAU42" s="227"/>
      <c r="UAV42" s="228"/>
      <c r="UAW42" s="227"/>
      <c r="UAX42" s="228"/>
      <c r="UAY42" s="227"/>
      <c r="UAZ42" s="228"/>
      <c r="UBA42" s="227"/>
      <c r="UBB42" s="228"/>
      <c r="UBC42" s="227"/>
      <c r="UBD42" s="228"/>
      <c r="UBE42" s="227"/>
      <c r="UBF42" s="228"/>
      <c r="UBG42" s="227"/>
      <c r="UBH42" s="228"/>
      <c r="UBI42" s="227"/>
      <c r="UBJ42" s="228"/>
      <c r="UBK42" s="227"/>
      <c r="UBL42" s="228"/>
      <c r="UBM42" s="227"/>
      <c r="UBN42" s="228"/>
      <c r="UBO42" s="227"/>
      <c r="UBP42" s="228"/>
      <c r="UBQ42" s="227"/>
      <c r="UBR42" s="228"/>
      <c r="UBS42" s="227"/>
      <c r="UBT42" s="228"/>
      <c r="UBU42" s="227"/>
      <c r="UBV42" s="228"/>
      <c r="UBW42" s="227"/>
      <c r="UBX42" s="228"/>
      <c r="UBY42" s="227"/>
      <c r="UBZ42" s="228"/>
      <c r="UCA42" s="227"/>
      <c r="UCB42" s="228"/>
      <c r="UCC42" s="227"/>
      <c r="UCD42" s="228"/>
      <c r="UCE42" s="227"/>
      <c r="UCF42" s="228"/>
      <c r="UCG42" s="227"/>
      <c r="UCH42" s="228"/>
      <c r="UCI42" s="227"/>
      <c r="UCJ42" s="228"/>
      <c r="UCK42" s="227"/>
      <c r="UCL42" s="228"/>
      <c r="UCM42" s="227"/>
      <c r="UCN42" s="228"/>
      <c r="UCO42" s="227"/>
      <c r="UCP42" s="228"/>
      <c r="UCQ42" s="227"/>
      <c r="UCR42" s="228"/>
      <c r="UCS42" s="227"/>
      <c r="UCT42" s="228"/>
      <c r="UCU42" s="227"/>
      <c r="UCV42" s="228"/>
      <c r="UCW42" s="227"/>
      <c r="UCX42" s="228"/>
      <c r="UCY42" s="227"/>
      <c r="UCZ42" s="228"/>
      <c r="UDA42" s="227"/>
      <c r="UDB42" s="228"/>
      <c r="UDC42" s="227"/>
      <c r="UDD42" s="228"/>
      <c r="UDE42" s="227"/>
      <c r="UDF42" s="228"/>
      <c r="UDG42" s="227"/>
      <c r="UDH42" s="228"/>
      <c r="UDI42" s="227"/>
      <c r="UDJ42" s="228"/>
      <c r="UDK42" s="227"/>
      <c r="UDL42" s="228"/>
      <c r="UDM42" s="227"/>
      <c r="UDN42" s="228"/>
      <c r="UDO42" s="227"/>
      <c r="UDP42" s="228"/>
      <c r="UDQ42" s="227"/>
      <c r="UDR42" s="228"/>
      <c r="UDS42" s="227"/>
      <c r="UDT42" s="228"/>
      <c r="UDU42" s="227"/>
      <c r="UDV42" s="228"/>
      <c r="UDW42" s="227"/>
      <c r="UDX42" s="228"/>
      <c r="UDY42" s="227"/>
      <c r="UDZ42" s="228"/>
      <c r="UEA42" s="227"/>
      <c r="UEB42" s="228"/>
      <c r="UEC42" s="227"/>
      <c r="UED42" s="228"/>
      <c r="UEE42" s="227"/>
      <c r="UEF42" s="228"/>
      <c r="UEG42" s="227"/>
      <c r="UEH42" s="228"/>
      <c r="UEI42" s="227"/>
      <c r="UEJ42" s="228"/>
      <c r="UEK42" s="227"/>
      <c r="UEL42" s="228"/>
      <c r="UEM42" s="227"/>
      <c r="UEN42" s="228"/>
      <c r="UEO42" s="227"/>
      <c r="UEP42" s="228"/>
      <c r="UEQ42" s="227"/>
      <c r="UER42" s="228"/>
      <c r="UES42" s="227"/>
      <c r="UET42" s="228"/>
      <c r="UEU42" s="227"/>
      <c r="UEV42" s="228"/>
      <c r="UEW42" s="227"/>
      <c r="UEX42" s="228"/>
      <c r="UEY42" s="227"/>
      <c r="UEZ42" s="228"/>
      <c r="UFA42" s="227"/>
      <c r="UFB42" s="228"/>
      <c r="UFC42" s="227"/>
      <c r="UFD42" s="228"/>
      <c r="UFE42" s="227"/>
      <c r="UFF42" s="228"/>
      <c r="UFG42" s="227"/>
      <c r="UFH42" s="228"/>
      <c r="UFI42" s="227"/>
      <c r="UFJ42" s="228"/>
      <c r="UFK42" s="227"/>
      <c r="UFL42" s="228"/>
      <c r="UFM42" s="227"/>
      <c r="UFN42" s="228"/>
      <c r="UFO42" s="227"/>
      <c r="UFP42" s="228"/>
      <c r="UFQ42" s="227"/>
      <c r="UFR42" s="228"/>
      <c r="UFS42" s="227"/>
      <c r="UFT42" s="228"/>
      <c r="UFU42" s="227"/>
      <c r="UFV42" s="228"/>
      <c r="UFW42" s="227"/>
      <c r="UFX42" s="228"/>
      <c r="UFY42" s="227"/>
      <c r="UFZ42" s="228"/>
      <c r="UGA42" s="227"/>
      <c r="UGB42" s="228"/>
      <c r="UGC42" s="227"/>
      <c r="UGD42" s="228"/>
      <c r="UGE42" s="227"/>
      <c r="UGF42" s="228"/>
      <c r="UGG42" s="227"/>
      <c r="UGH42" s="228"/>
      <c r="UGI42" s="227"/>
      <c r="UGJ42" s="228"/>
      <c r="UGK42" s="227"/>
      <c r="UGL42" s="228"/>
      <c r="UGM42" s="227"/>
      <c r="UGN42" s="228"/>
      <c r="UGO42" s="227"/>
      <c r="UGP42" s="228"/>
      <c r="UGQ42" s="227"/>
      <c r="UGR42" s="228"/>
      <c r="UGS42" s="227"/>
      <c r="UGT42" s="228"/>
      <c r="UGU42" s="227"/>
      <c r="UGV42" s="228"/>
      <c r="UGW42" s="227"/>
      <c r="UGX42" s="228"/>
      <c r="UGY42" s="227"/>
      <c r="UGZ42" s="228"/>
      <c r="UHA42" s="227"/>
      <c r="UHB42" s="228"/>
      <c r="UHC42" s="227"/>
      <c r="UHD42" s="228"/>
      <c r="UHE42" s="227"/>
      <c r="UHF42" s="228"/>
      <c r="UHG42" s="227"/>
      <c r="UHH42" s="228"/>
      <c r="UHI42" s="227"/>
      <c r="UHJ42" s="228"/>
      <c r="UHK42" s="227"/>
      <c r="UHL42" s="228"/>
      <c r="UHM42" s="227"/>
      <c r="UHN42" s="228"/>
      <c r="UHO42" s="227"/>
      <c r="UHP42" s="228"/>
      <c r="UHQ42" s="227"/>
      <c r="UHR42" s="228"/>
      <c r="UHS42" s="227"/>
      <c r="UHT42" s="228"/>
      <c r="UHU42" s="227"/>
      <c r="UHV42" s="228"/>
      <c r="UHW42" s="227"/>
      <c r="UHX42" s="228"/>
      <c r="UHY42" s="227"/>
      <c r="UHZ42" s="228"/>
      <c r="UIA42" s="227"/>
      <c r="UIB42" s="228"/>
      <c r="UIC42" s="227"/>
      <c r="UID42" s="228"/>
      <c r="UIE42" s="227"/>
      <c r="UIF42" s="228"/>
      <c r="UIG42" s="227"/>
      <c r="UIH42" s="228"/>
      <c r="UII42" s="227"/>
      <c r="UIJ42" s="228"/>
      <c r="UIK42" s="227"/>
      <c r="UIL42" s="228"/>
      <c r="UIM42" s="227"/>
      <c r="UIN42" s="228"/>
      <c r="UIO42" s="227"/>
      <c r="UIP42" s="228"/>
      <c r="UIQ42" s="227"/>
      <c r="UIR42" s="228"/>
      <c r="UIS42" s="227"/>
      <c r="UIT42" s="228"/>
      <c r="UIU42" s="227"/>
      <c r="UIV42" s="228"/>
      <c r="UIW42" s="227"/>
      <c r="UIX42" s="228"/>
      <c r="UIY42" s="227"/>
      <c r="UIZ42" s="228"/>
      <c r="UJA42" s="227"/>
      <c r="UJB42" s="228"/>
      <c r="UJC42" s="227"/>
      <c r="UJD42" s="228"/>
      <c r="UJE42" s="227"/>
      <c r="UJF42" s="228"/>
      <c r="UJG42" s="227"/>
      <c r="UJH42" s="228"/>
      <c r="UJI42" s="227"/>
      <c r="UJJ42" s="228"/>
      <c r="UJK42" s="227"/>
      <c r="UJL42" s="228"/>
      <c r="UJM42" s="227"/>
      <c r="UJN42" s="228"/>
      <c r="UJO42" s="227"/>
      <c r="UJP42" s="228"/>
      <c r="UJQ42" s="227"/>
      <c r="UJR42" s="228"/>
      <c r="UJS42" s="227"/>
      <c r="UJT42" s="228"/>
      <c r="UJU42" s="227"/>
      <c r="UJV42" s="228"/>
      <c r="UJW42" s="227"/>
      <c r="UJX42" s="228"/>
      <c r="UJY42" s="227"/>
      <c r="UJZ42" s="228"/>
      <c r="UKA42" s="227"/>
      <c r="UKB42" s="228"/>
      <c r="UKC42" s="227"/>
      <c r="UKD42" s="228"/>
      <c r="UKE42" s="227"/>
      <c r="UKF42" s="228"/>
      <c r="UKG42" s="227"/>
      <c r="UKH42" s="228"/>
      <c r="UKI42" s="227"/>
      <c r="UKJ42" s="228"/>
      <c r="UKK42" s="227"/>
      <c r="UKL42" s="228"/>
      <c r="UKM42" s="227"/>
      <c r="UKN42" s="228"/>
      <c r="UKO42" s="227"/>
      <c r="UKP42" s="228"/>
      <c r="UKQ42" s="227"/>
      <c r="UKR42" s="228"/>
      <c r="UKS42" s="227"/>
      <c r="UKT42" s="228"/>
      <c r="UKU42" s="227"/>
      <c r="UKV42" s="228"/>
      <c r="UKW42" s="227"/>
      <c r="UKX42" s="228"/>
      <c r="UKY42" s="227"/>
      <c r="UKZ42" s="228"/>
      <c r="ULA42" s="227"/>
      <c r="ULB42" s="228"/>
      <c r="ULC42" s="227"/>
      <c r="ULD42" s="228"/>
      <c r="ULE42" s="227"/>
      <c r="ULF42" s="228"/>
      <c r="ULG42" s="227"/>
      <c r="ULH42" s="228"/>
      <c r="ULI42" s="227"/>
      <c r="ULJ42" s="228"/>
      <c r="ULK42" s="227"/>
      <c r="ULL42" s="228"/>
      <c r="ULM42" s="227"/>
      <c r="ULN42" s="228"/>
      <c r="ULO42" s="227"/>
      <c r="ULP42" s="228"/>
      <c r="ULQ42" s="227"/>
      <c r="ULR42" s="228"/>
      <c r="ULS42" s="227"/>
      <c r="ULT42" s="228"/>
      <c r="ULU42" s="227"/>
      <c r="ULV42" s="228"/>
      <c r="ULW42" s="227"/>
      <c r="ULX42" s="228"/>
      <c r="ULY42" s="227"/>
      <c r="ULZ42" s="228"/>
      <c r="UMA42" s="227"/>
      <c r="UMB42" s="228"/>
      <c r="UMC42" s="227"/>
      <c r="UMD42" s="228"/>
      <c r="UME42" s="227"/>
      <c r="UMF42" s="228"/>
      <c r="UMG42" s="227"/>
      <c r="UMH42" s="228"/>
      <c r="UMI42" s="227"/>
      <c r="UMJ42" s="228"/>
      <c r="UMK42" s="227"/>
      <c r="UML42" s="228"/>
      <c r="UMM42" s="227"/>
      <c r="UMN42" s="228"/>
      <c r="UMO42" s="227"/>
      <c r="UMP42" s="228"/>
      <c r="UMQ42" s="227"/>
      <c r="UMR42" s="228"/>
      <c r="UMS42" s="227"/>
      <c r="UMT42" s="228"/>
      <c r="UMU42" s="227"/>
      <c r="UMV42" s="228"/>
      <c r="UMW42" s="227"/>
      <c r="UMX42" s="228"/>
      <c r="UMY42" s="227"/>
      <c r="UMZ42" s="228"/>
      <c r="UNA42" s="227"/>
      <c r="UNB42" s="228"/>
      <c r="UNC42" s="227"/>
      <c r="UND42" s="228"/>
      <c r="UNE42" s="227"/>
      <c r="UNF42" s="228"/>
      <c r="UNG42" s="227"/>
      <c r="UNH42" s="228"/>
      <c r="UNI42" s="227"/>
      <c r="UNJ42" s="228"/>
      <c r="UNK42" s="227"/>
      <c r="UNL42" s="228"/>
      <c r="UNM42" s="227"/>
      <c r="UNN42" s="228"/>
      <c r="UNO42" s="227"/>
      <c r="UNP42" s="228"/>
      <c r="UNQ42" s="227"/>
      <c r="UNR42" s="228"/>
      <c r="UNS42" s="227"/>
      <c r="UNT42" s="228"/>
      <c r="UNU42" s="227"/>
      <c r="UNV42" s="228"/>
      <c r="UNW42" s="227"/>
      <c r="UNX42" s="228"/>
      <c r="UNY42" s="227"/>
      <c r="UNZ42" s="228"/>
      <c r="UOA42" s="227"/>
      <c r="UOB42" s="228"/>
      <c r="UOC42" s="227"/>
      <c r="UOD42" s="228"/>
      <c r="UOE42" s="227"/>
      <c r="UOF42" s="228"/>
      <c r="UOG42" s="227"/>
      <c r="UOH42" s="228"/>
      <c r="UOI42" s="227"/>
      <c r="UOJ42" s="228"/>
      <c r="UOK42" s="227"/>
      <c r="UOL42" s="228"/>
      <c r="UOM42" s="227"/>
      <c r="UON42" s="228"/>
      <c r="UOO42" s="227"/>
      <c r="UOP42" s="228"/>
      <c r="UOQ42" s="227"/>
      <c r="UOR42" s="228"/>
      <c r="UOS42" s="227"/>
      <c r="UOT42" s="228"/>
      <c r="UOU42" s="227"/>
      <c r="UOV42" s="228"/>
      <c r="UOW42" s="227"/>
      <c r="UOX42" s="228"/>
      <c r="UOY42" s="227"/>
      <c r="UOZ42" s="228"/>
      <c r="UPA42" s="227"/>
      <c r="UPB42" s="228"/>
      <c r="UPC42" s="227"/>
      <c r="UPD42" s="228"/>
      <c r="UPE42" s="227"/>
      <c r="UPF42" s="228"/>
      <c r="UPG42" s="227"/>
      <c r="UPH42" s="228"/>
      <c r="UPI42" s="227"/>
      <c r="UPJ42" s="228"/>
      <c r="UPK42" s="227"/>
      <c r="UPL42" s="228"/>
      <c r="UPM42" s="227"/>
      <c r="UPN42" s="228"/>
      <c r="UPO42" s="227"/>
      <c r="UPP42" s="228"/>
      <c r="UPQ42" s="227"/>
      <c r="UPR42" s="228"/>
      <c r="UPS42" s="227"/>
      <c r="UPT42" s="228"/>
      <c r="UPU42" s="227"/>
      <c r="UPV42" s="228"/>
      <c r="UPW42" s="227"/>
      <c r="UPX42" s="228"/>
      <c r="UPY42" s="227"/>
      <c r="UPZ42" s="228"/>
      <c r="UQA42" s="227"/>
      <c r="UQB42" s="228"/>
      <c r="UQC42" s="227"/>
      <c r="UQD42" s="228"/>
      <c r="UQE42" s="227"/>
      <c r="UQF42" s="228"/>
      <c r="UQG42" s="227"/>
      <c r="UQH42" s="228"/>
      <c r="UQI42" s="227"/>
      <c r="UQJ42" s="228"/>
      <c r="UQK42" s="227"/>
      <c r="UQL42" s="228"/>
      <c r="UQM42" s="227"/>
      <c r="UQN42" s="228"/>
      <c r="UQO42" s="227"/>
      <c r="UQP42" s="228"/>
      <c r="UQQ42" s="227"/>
      <c r="UQR42" s="228"/>
      <c r="UQS42" s="227"/>
      <c r="UQT42" s="228"/>
      <c r="UQU42" s="227"/>
      <c r="UQV42" s="228"/>
      <c r="UQW42" s="227"/>
      <c r="UQX42" s="228"/>
      <c r="UQY42" s="227"/>
      <c r="UQZ42" s="228"/>
      <c r="URA42" s="227"/>
      <c r="URB42" s="228"/>
      <c r="URC42" s="227"/>
      <c r="URD42" s="228"/>
      <c r="URE42" s="227"/>
      <c r="URF42" s="228"/>
      <c r="URG42" s="227"/>
      <c r="URH42" s="228"/>
      <c r="URI42" s="227"/>
      <c r="URJ42" s="228"/>
      <c r="URK42" s="227"/>
      <c r="URL42" s="228"/>
      <c r="URM42" s="227"/>
      <c r="URN42" s="228"/>
      <c r="URO42" s="227"/>
      <c r="URP42" s="228"/>
      <c r="URQ42" s="227"/>
      <c r="URR42" s="228"/>
      <c r="URS42" s="227"/>
      <c r="URT42" s="228"/>
      <c r="URU42" s="227"/>
      <c r="URV42" s="228"/>
      <c r="URW42" s="227"/>
      <c r="URX42" s="228"/>
      <c r="URY42" s="227"/>
      <c r="URZ42" s="228"/>
      <c r="USA42" s="227"/>
      <c r="USB42" s="228"/>
      <c r="USC42" s="227"/>
      <c r="USD42" s="228"/>
      <c r="USE42" s="227"/>
      <c r="USF42" s="228"/>
      <c r="USG42" s="227"/>
      <c r="USH42" s="228"/>
      <c r="USI42" s="227"/>
      <c r="USJ42" s="228"/>
      <c r="USK42" s="227"/>
      <c r="USL42" s="228"/>
      <c r="USM42" s="227"/>
      <c r="USN42" s="228"/>
      <c r="USO42" s="227"/>
      <c r="USP42" s="228"/>
      <c r="USQ42" s="227"/>
      <c r="USR42" s="228"/>
      <c r="USS42" s="227"/>
      <c r="UST42" s="228"/>
      <c r="USU42" s="227"/>
      <c r="USV42" s="228"/>
      <c r="USW42" s="227"/>
      <c r="USX42" s="228"/>
      <c r="USY42" s="227"/>
      <c r="USZ42" s="228"/>
      <c r="UTA42" s="227"/>
      <c r="UTB42" s="228"/>
      <c r="UTC42" s="227"/>
      <c r="UTD42" s="228"/>
      <c r="UTE42" s="227"/>
      <c r="UTF42" s="228"/>
      <c r="UTG42" s="227"/>
      <c r="UTH42" s="228"/>
      <c r="UTI42" s="227"/>
      <c r="UTJ42" s="228"/>
      <c r="UTK42" s="227"/>
      <c r="UTL42" s="228"/>
      <c r="UTM42" s="227"/>
      <c r="UTN42" s="228"/>
      <c r="UTO42" s="227"/>
      <c r="UTP42" s="228"/>
      <c r="UTQ42" s="227"/>
      <c r="UTR42" s="228"/>
      <c r="UTS42" s="227"/>
      <c r="UTT42" s="228"/>
      <c r="UTU42" s="227"/>
      <c r="UTV42" s="228"/>
      <c r="UTW42" s="227"/>
      <c r="UTX42" s="228"/>
      <c r="UTY42" s="227"/>
      <c r="UTZ42" s="228"/>
      <c r="UUA42" s="227"/>
      <c r="UUB42" s="228"/>
      <c r="UUC42" s="227"/>
      <c r="UUD42" s="228"/>
      <c r="UUE42" s="227"/>
      <c r="UUF42" s="228"/>
      <c r="UUG42" s="227"/>
      <c r="UUH42" s="228"/>
      <c r="UUI42" s="227"/>
      <c r="UUJ42" s="228"/>
      <c r="UUK42" s="227"/>
      <c r="UUL42" s="228"/>
      <c r="UUM42" s="227"/>
      <c r="UUN42" s="228"/>
      <c r="UUO42" s="227"/>
      <c r="UUP42" s="228"/>
      <c r="UUQ42" s="227"/>
      <c r="UUR42" s="228"/>
      <c r="UUS42" s="227"/>
      <c r="UUT42" s="228"/>
      <c r="UUU42" s="227"/>
      <c r="UUV42" s="228"/>
      <c r="UUW42" s="227"/>
      <c r="UUX42" s="228"/>
      <c r="UUY42" s="227"/>
      <c r="UUZ42" s="228"/>
      <c r="UVA42" s="227"/>
      <c r="UVB42" s="228"/>
      <c r="UVC42" s="227"/>
      <c r="UVD42" s="228"/>
      <c r="UVE42" s="227"/>
      <c r="UVF42" s="228"/>
      <c r="UVG42" s="227"/>
      <c r="UVH42" s="228"/>
      <c r="UVI42" s="227"/>
      <c r="UVJ42" s="228"/>
      <c r="UVK42" s="227"/>
      <c r="UVL42" s="228"/>
      <c r="UVM42" s="227"/>
      <c r="UVN42" s="228"/>
      <c r="UVO42" s="227"/>
      <c r="UVP42" s="228"/>
      <c r="UVQ42" s="227"/>
      <c r="UVR42" s="228"/>
      <c r="UVS42" s="227"/>
      <c r="UVT42" s="228"/>
      <c r="UVU42" s="227"/>
      <c r="UVV42" s="228"/>
      <c r="UVW42" s="227"/>
      <c r="UVX42" s="228"/>
      <c r="UVY42" s="227"/>
      <c r="UVZ42" s="228"/>
      <c r="UWA42" s="227"/>
      <c r="UWB42" s="228"/>
      <c r="UWC42" s="227"/>
      <c r="UWD42" s="228"/>
      <c r="UWE42" s="227"/>
      <c r="UWF42" s="228"/>
      <c r="UWG42" s="227"/>
      <c r="UWH42" s="228"/>
      <c r="UWI42" s="227"/>
      <c r="UWJ42" s="228"/>
      <c r="UWK42" s="227"/>
      <c r="UWL42" s="228"/>
      <c r="UWM42" s="227"/>
      <c r="UWN42" s="228"/>
      <c r="UWO42" s="227"/>
      <c r="UWP42" s="228"/>
      <c r="UWQ42" s="227"/>
      <c r="UWR42" s="228"/>
      <c r="UWS42" s="227"/>
      <c r="UWT42" s="228"/>
      <c r="UWU42" s="227"/>
      <c r="UWV42" s="228"/>
      <c r="UWW42" s="227"/>
      <c r="UWX42" s="228"/>
      <c r="UWY42" s="227"/>
      <c r="UWZ42" s="228"/>
      <c r="UXA42" s="227"/>
      <c r="UXB42" s="228"/>
      <c r="UXC42" s="227"/>
      <c r="UXD42" s="228"/>
      <c r="UXE42" s="227"/>
      <c r="UXF42" s="228"/>
      <c r="UXG42" s="227"/>
      <c r="UXH42" s="228"/>
      <c r="UXI42" s="227"/>
      <c r="UXJ42" s="228"/>
      <c r="UXK42" s="227"/>
      <c r="UXL42" s="228"/>
      <c r="UXM42" s="227"/>
      <c r="UXN42" s="228"/>
      <c r="UXO42" s="227"/>
      <c r="UXP42" s="228"/>
      <c r="UXQ42" s="227"/>
      <c r="UXR42" s="228"/>
      <c r="UXS42" s="227"/>
      <c r="UXT42" s="228"/>
      <c r="UXU42" s="227"/>
      <c r="UXV42" s="228"/>
      <c r="UXW42" s="227"/>
      <c r="UXX42" s="228"/>
      <c r="UXY42" s="227"/>
      <c r="UXZ42" s="228"/>
      <c r="UYA42" s="227"/>
      <c r="UYB42" s="228"/>
      <c r="UYC42" s="227"/>
      <c r="UYD42" s="228"/>
      <c r="UYE42" s="227"/>
      <c r="UYF42" s="228"/>
      <c r="UYG42" s="227"/>
      <c r="UYH42" s="228"/>
      <c r="UYI42" s="227"/>
      <c r="UYJ42" s="228"/>
      <c r="UYK42" s="227"/>
      <c r="UYL42" s="228"/>
      <c r="UYM42" s="227"/>
      <c r="UYN42" s="228"/>
      <c r="UYO42" s="227"/>
      <c r="UYP42" s="228"/>
      <c r="UYQ42" s="227"/>
      <c r="UYR42" s="228"/>
      <c r="UYS42" s="227"/>
      <c r="UYT42" s="228"/>
      <c r="UYU42" s="227"/>
      <c r="UYV42" s="228"/>
      <c r="UYW42" s="227"/>
      <c r="UYX42" s="228"/>
      <c r="UYY42" s="227"/>
      <c r="UYZ42" s="228"/>
      <c r="UZA42" s="227"/>
      <c r="UZB42" s="228"/>
      <c r="UZC42" s="227"/>
      <c r="UZD42" s="228"/>
      <c r="UZE42" s="227"/>
      <c r="UZF42" s="228"/>
      <c r="UZG42" s="227"/>
      <c r="UZH42" s="228"/>
      <c r="UZI42" s="227"/>
      <c r="UZJ42" s="228"/>
      <c r="UZK42" s="227"/>
      <c r="UZL42" s="228"/>
      <c r="UZM42" s="227"/>
      <c r="UZN42" s="228"/>
      <c r="UZO42" s="227"/>
      <c r="UZP42" s="228"/>
      <c r="UZQ42" s="227"/>
      <c r="UZR42" s="228"/>
      <c r="UZS42" s="227"/>
      <c r="UZT42" s="228"/>
      <c r="UZU42" s="227"/>
      <c r="UZV42" s="228"/>
      <c r="UZW42" s="227"/>
      <c r="UZX42" s="228"/>
      <c r="UZY42" s="227"/>
      <c r="UZZ42" s="228"/>
      <c r="VAA42" s="227"/>
      <c r="VAB42" s="228"/>
      <c r="VAC42" s="227"/>
      <c r="VAD42" s="228"/>
      <c r="VAE42" s="227"/>
      <c r="VAF42" s="228"/>
      <c r="VAG42" s="227"/>
      <c r="VAH42" s="228"/>
      <c r="VAI42" s="227"/>
      <c r="VAJ42" s="228"/>
      <c r="VAK42" s="227"/>
      <c r="VAL42" s="228"/>
      <c r="VAM42" s="227"/>
      <c r="VAN42" s="228"/>
      <c r="VAO42" s="227"/>
      <c r="VAP42" s="228"/>
      <c r="VAQ42" s="227"/>
      <c r="VAR42" s="228"/>
      <c r="VAS42" s="227"/>
      <c r="VAT42" s="228"/>
      <c r="VAU42" s="227"/>
      <c r="VAV42" s="228"/>
      <c r="VAW42" s="227"/>
      <c r="VAX42" s="228"/>
      <c r="VAY42" s="227"/>
      <c r="VAZ42" s="228"/>
      <c r="VBA42" s="227"/>
      <c r="VBB42" s="228"/>
      <c r="VBC42" s="227"/>
      <c r="VBD42" s="228"/>
      <c r="VBE42" s="227"/>
      <c r="VBF42" s="228"/>
      <c r="VBG42" s="227"/>
      <c r="VBH42" s="228"/>
      <c r="VBI42" s="227"/>
      <c r="VBJ42" s="228"/>
      <c r="VBK42" s="227"/>
      <c r="VBL42" s="228"/>
      <c r="VBM42" s="227"/>
      <c r="VBN42" s="228"/>
      <c r="VBO42" s="227"/>
      <c r="VBP42" s="228"/>
      <c r="VBQ42" s="227"/>
      <c r="VBR42" s="228"/>
      <c r="VBS42" s="227"/>
      <c r="VBT42" s="228"/>
      <c r="VBU42" s="227"/>
      <c r="VBV42" s="228"/>
      <c r="VBW42" s="227"/>
      <c r="VBX42" s="228"/>
      <c r="VBY42" s="227"/>
      <c r="VBZ42" s="228"/>
      <c r="VCA42" s="227"/>
      <c r="VCB42" s="228"/>
      <c r="VCC42" s="227"/>
      <c r="VCD42" s="228"/>
      <c r="VCE42" s="227"/>
      <c r="VCF42" s="228"/>
      <c r="VCG42" s="227"/>
      <c r="VCH42" s="228"/>
      <c r="VCI42" s="227"/>
      <c r="VCJ42" s="228"/>
      <c r="VCK42" s="227"/>
      <c r="VCL42" s="228"/>
      <c r="VCM42" s="227"/>
      <c r="VCN42" s="228"/>
      <c r="VCO42" s="227"/>
      <c r="VCP42" s="228"/>
      <c r="VCQ42" s="227"/>
      <c r="VCR42" s="228"/>
      <c r="VCS42" s="227"/>
      <c r="VCT42" s="228"/>
      <c r="VCU42" s="227"/>
      <c r="VCV42" s="228"/>
      <c r="VCW42" s="227"/>
      <c r="VCX42" s="228"/>
      <c r="VCY42" s="227"/>
      <c r="VCZ42" s="228"/>
      <c r="VDA42" s="227"/>
      <c r="VDB42" s="228"/>
      <c r="VDC42" s="227"/>
      <c r="VDD42" s="228"/>
      <c r="VDE42" s="227"/>
      <c r="VDF42" s="228"/>
      <c r="VDG42" s="227"/>
      <c r="VDH42" s="228"/>
      <c r="VDI42" s="227"/>
      <c r="VDJ42" s="228"/>
      <c r="VDK42" s="227"/>
      <c r="VDL42" s="228"/>
      <c r="VDM42" s="227"/>
      <c r="VDN42" s="228"/>
      <c r="VDO42" s="227"/>
      <c r="VDP42" s="228"/>
      <c r="VDQ42" s="227"/>
      <c r="VDR42" s="228"/>
      <c r="VDS42" s="227"/>
      <c r="VDT42" s="228"/>
      <c r="VDU42" s="227"/>
      <c r="VDV42" s="228"/>
      <c r="VDW42" s="227"/>
      <c r="VDX42" s="228"/>
      <c r="VDY42" s="227"/>
      <c r="VDZ42" s="228"/>
      <c r="VEA42" s="227"/>
      <c r="VEB42" s="228"/>
      <c r="VEC42" s="227"/>
      <c r="VED42" s="228"/>
      <c r="VEE42" s="227"/>
      <c r="VEF42" s="228"/>
      <c r="VEG42" s="227"/>
      <c r="VEH42" s="228"/>
      <c r="VEI42" s="227"/>
      <c r="VEJ42" s="228"/>
      <c r="VEK42" s="227"/>
      <c r="VEL42" s="228"/>
      <c r="VEM42" s="227"/>
      <c r="VEN42" s="228"/>
      <c r="VEO42" s="227"/>
      <c r="VEP42" s="228"/>
      <c r="VEQ42" s="227"/>
      <c r="VER42" s="228"/>
      <c r="VES42" s="227"/>
      <c r="VET42" s="228"/>
      <c r="VEU42" s="227"/>
      <c r="VEV42" s="228"/>
      <c r="VEW42" s="227"/>
      <c r="VEX42" s="228"/>
      <c r="VEY42" s="227"/>
      <c r="VEZ42" s="228"/>
      <c r="VFA42" s="227"/>
      <c r="VFB42" s="228"/>
      <c r="VFC42" s="227"/>
      <c r="VFD42" s="228"/>
      <c r="VFE42" s="227"/>
      <c r="VFF42" s="228"/>
      <c r="VFG42" s="227"/>
      <c r="VFH42" s="228"/>
      <c r="VFI42" s="227"/>
      <c r="VFJ42" s="228"/>
      <c r="VFK42" s="227"/>
      <c r="VFL42" s="228"/>
      <c r="VFM42" s="227"/>
      <c r="VFN42" s="228"/>
      <c r="VFO42" s="227"/>
      <c r="VFP42" s="228"/>
      <c r="VFQ42" s="227"/>
      <c r="VFR42" s="228"/>
      <c r="VFS42" s="227"/>
      <c r="VFT42" s="228"/>
      <c r="VFU42" s="227"/>
      <c r="VFV42" s="228"/>
      <c r="VFW42" s="227"/>
      <c r="VFX42" s="228"/>
      <c r="VFY42" s="227"/>
      <c r="VFZ42" s="228"/>
      <c r="VGA42" s="227"/>
      <c r="VGB42" s="228"/>
      <c r="VGC42" s="227"/>
      <c r="VGD42" s="228"/>
      <c r="VGE42" s="227"/>
      <c r="VGF42" s="228"/>
      <c r="VGG42" s="227"/>
      <c r="VGH42" s="228"/>
      <c r="VGI42" s="227"/>
      <c r="VGJ42" s="228"/>
      <c r="VGK42" s="227"/>
      <c r="VGL42" s="228"/>
      <c r="VGM42" s="227"/>
      <c r="VGN42" s="228"/>
      <c r="VGO42" s="227"/>
      <c r="VGP42" s="228"/>
      <c r="VGQ42" s="227"/>
      <c r="VGR42" s="228"/>
      <c r="VGS42" s="227"/>
      <c r="VGT42" s="228"/>
      <c r="VGU42" s="227"/>
      <c r="VGV42" s="228"/>
      <c r="VGW42" s="227"/>
      <c r="VGX42" s="228"/>
      <c r="VGY42" s="227"/>
      <c r="VGZ42" s="228"/>
      <c r="VHA42" s="227"/>
      <c r="VHB42" s="228"/>
      <c r="VHC42" s="227"/>
      <c r="VHD42" s="228"/>
      <c r="VHE42" s="227"/>
      <c r="VHF42" s="228"/>
      <c r="VHG42" s="227"/>
      <c r="VHH42" s="228"/>
      <c r="VHI42" s="227"/>
      <c r="VHJ42" s="228"/>
      <c r="VHK42" s="227"/>
      <c r="VHL42" s="228"/>
      <c r="VHM42" s="227"/>
      <c r="VHN42" s="228"/>
      <c r="VHO42" s="227"/>
      <c r="VHP42" s="228"/>
      <c r="VHQ42" s="227"/>
      <c r="VHR42" s="228"/>
      <c r="VHS42" s="227"/>
      <c r="VHT42" s="228"/>
      <c r="VHU42" s="227"/>
      <c r="VHV42" s="228"/>
      <c r="VHW42" s="227"/>
      <c r="VHX42" s="228"/>
      <c r="VHY42" s="227"/>
      <c r="VHZ42" s="228"/>
      <c r="VIA42" s="227"/>
      <c r="VIB42" s="228"/>
      <c r="VIC42" s="227"/>
      <c r="VID42" s="228"/>
      <c r="VIE42" s="227"/>
      <c r="VIF42" s="228"/>
      <c r="VIG42" s="227"/>
      <c r="VIH42" s="228"/>
      <c r="VII42" s="227"/>
      <c r="VIJ42" s="228"/>
      <c r="VIK42" s="227"/>
      <c r="VIL42" s="228"/>
      <c r="VIM42" s="227"/>
      <c r="VIN42" s="228"/>
      <c r="VIO42" s="227"/>
      <c r="VIP42" s="228"/>
      <c r="VIQ42" s="227"/>
      <c r="VIR42" s="228"/>
      <c r="VIS42" s="227"/>
      <c r="VIT42" s="228"/>
      <c r="VIU42" s="227"/>
      <c r="VIV42" s="228"/>
      <c r="VIW42" s="227"/>
      <c r="VIX42" s="228"/>
      <c r="VIY42" s="227"/>
      <c r="VIZ42" s="228"/>
      <c r="VJA42" s="227"/>
      <c r="VJB42" s="228"/>
      <c r="VJC42" s="227"/>
      <c r="VJD42" s="228"/>
      <c r="VJE42" s="227"/>
      <c r="VJF42" s="228"/>
      <c r="VJG42" s="227"/>
      <c r="VJH42" s="228"/>
      <c r="VJI42" s="227"/>
      <c r="VJJ42" s="228"/>
      <c r="VJK42" s="227"/>
      <c r="VJL42" s="228"/>
      <c r="VJM42" s="227"/>
      <c r="VJN42" s="228"/>
      <c r="VJO42" s="227"/>
      <c r="VJP42" s="228"/>
      <c r="VJQ42" s="227"/>
      <c r="VJR42" s="228"/>
      <c r="VJS42" s="227"/>
      <c r="VJT42" s="228"/>
      <c r="VJU42" s="227"/>
      <c r="VJV42" s="228"/>
      <c r="VJW42" s="227"/>
      <c r="VJX42" s="228"/>
      <c r="VJY42" s="227"/>
      <c r="VJZ42" s="228"/>
      <c r="VKA42" s="227"/>
      <c r="VKB42" s="228"/>
      <c r="VKC42" s="227"/>
      <c r="VKD42" s="228"/>
      <c r="VKE42" s="227"/>
      <c r="VKF42" s="228"/>
      <c r="VKG42" s="227"/>
      <c r="VKH42" s="228"/>
      <c r="VKI42" s="227"/>
      <c r="VKJ42" s="228"/>
      <c r="VKK42" s="227"/>
      <c r="VKL42" s="228"/>
      <c r="VKM42" s="227"/>
      <c r="VKN42" s="228"/>
      <c r="VKO42" s="227"/>
      <c r="VKP42" s="228"/>
      <c r="VKQ42" s="227"/>
      <c r="VKR42" s="228"/>
      <c r="VKS42" s="227"/>
      <c r="VKT42" s="228"/>
      <c r="VKU42" s="227"/>
      <c r="VKV42" s="228"/>
      <c r="VKW42" s="227"/>
      <c r="VKX42" s="228"/>
      <c r="VKY42" s="227"/>
      <c r="VKZ42" s="228"/>
      <c r="VLA42" s="227"/>
      <c r="VLB42" s="228"/>
      <c r="VLC42" s="227"/>
      <c r="VLD42" s="228"/>
      <c r="VLE42" s="227"/>
      <c r="VLF42" s="228"/>
      <c r="VLG42" s="227"/>
      <c r="VLH42" s="228"/>
      <c r="VLI42" s="227"/>
      <c r="VLJ42" s="228"/>
      <c r="VLK42" s="227"/>
      <c r="VLL42" s="228"/>
      <c r="VLM42" s="227"/>
      <c r="VLN42" s="228"/>
      <c r="VLO42" s="227"/>
      <c r="VLP42" s="228"/>
      <c r="VLQ42" s="227"/>
      <c r="VLR42" s="228"/>
      <c r="VLS42" s="227"/>
      <c r="VLT42" s="228"/>
      <c r="VLU42" s="227"/>
      <c r="VLV42" s="228"/>
      <c r="VLW42" s="227"/>
      <c r="VLX42" s="228"/>
      <c r="VLY42" s="227"/>
      <c r="VLZ42" s="228"/>
      <c r="VMA42" s="227"/>
      <c r="VMB42" s="228"/>
      <c r="VMC42" s="227"/>
      <c r="VMD42" s="228"/>
      <c r="VME42" s="227"/>
      <c r="VMF42" s="228"/>
      <c r="VMG42" s="227"/>
      <c r="VMH42" s="228"/>
      <c r="VMI42" s="227"/>
      <c r="VMJ42" s="228"/>
      <c r="VMK42" s="227"/>
      <c r="VML42" s="228"/>
      <c r="VMM42" s="227"/>
      <c r="VMN42" s="228"/>
      <c r="VMO42" s="227"/>
      <c r="VMP42" s="228"/>
      <c r="VMQ42" s="227"/>
      <c r="VMR42" s="228"/>
      <c r="VMS42" s="227"/>
      <c r="VMT42" s="228"/>
      <c r="VMU42" s="227"/>
      <c r="VMV42" s="228"/>
      <c r="VMW42" s="227"/>
      <c r="VMX42" s="228"/>
      <c r="VMY42" s="227"/>
      <c r="VMZ42" s="228"/>
      <c r="VNA42" s="227"/>
      <c r="VNB42" s="228"/>
      <c r="VNC42" s="227"/>
      <c r="VND42" s="228"/>
      <c r="VNE42" s="227"/>
      <c r="VNF42" s="228"/>
      <c r="VNG42" s="227"/>
      <c r="VNH42" s="228"/>
      <c r="VNI42" s="227"/>
      <c r="VNJ42" s="228"/>
      <c r="VNK42" s="227"/>
      <c r="VNL42" s="228"/>
      <c r="VNM42" s="227"/>
      <c r="VNN42" s="228"/>
      <c r="VNO42" s="227"/>
      <c r="VNP42" s="228"/>
      <c r="VNQ42" s="227"/>
      <c r="VNR42" s="228"/>
      <c r="VNS42" s="227"/>
      <c r="VNT42" s="228"/>
      <c r="VNU42" s="227"/>
      <c r="VNV42" s="228"/>
      <c r="VNW42" s="227"/>
      <c r="VNX42" s="228"/>
      <c r="VNY42" s="227"/>
      <c r="VNZ42" s="228"/>
      <c r="VOA42" s="227"/>
      <c r="VOB42" s="228"/>
      <c r="VOC42" s="227"/>
      <c r="VOD42" s="228"/>
      <c r="VOE42" s="227"/>
      <c r="VOF42" s="228"/>
      <c r="VOG42" s="227"/>
      <c r="VOH42" s="228"/>
      <c r="VOI42" s="227"/>
      <c r="VOJ42" s="228"/>
      <c r="VOK42" s="227"/>
      <c r="VOL42" s="228"/>
      <c r="VOM42" s="227"/>
      <c r="VON42" s="228"/>
      <c r="VOO42" s="227"/>
      <c r="VOP42" s="228"/>
      <c r="VOQ42" s="227"/>
      <c r="VOR42" s="228"/>
      <c r="VOS42" s="227"/>
      <c r="VOT42" s="228"/>
      <c r="VOU42" s="227"/>
      <c r="VOV42" s="228"/>
      <c r="VOW42" s="227"/>
      <c r="VOX42" s="228"/>
      <c r="VOY42" s="227"/>
      <c r="VOZ42" s="228"/>
      <c r="VPA42" s="227"/>
      <c r="VPB42" s="228"/>
      <c r="VPC42" s="227"/>
      <c r="VPD42" s="228"/>
      <c r="VPE42" s="227"/>
      <c r="VPF42" s="228"/>
      <c r="VPG42" s="227"/>
      <c r="VPH42" s="228"/>
      <c r="VPI42" s="227"/>
      <c r="VPJ42" s="228"/>
      <c r="VPK42" s="227"/>
      <c r="VPL42" s="228"/>
      <c r="VPM42" s="227"/>
      <c r="VPN42" s="228"/>
      <c r="VPO42" s="227"/>
      <c r="VPP42" s="228"/>
      <c r="VPQ42" s="227"/>
      <c r="VPR42" s="228"/>
      <c r="VPS42" s="227"/>
      <c r="VPT42" s="228"/>
      <c r="VPU42" s="227"/>
      <c r="VPV42" s="228"/>
      <c r="VPW42" s="227"/>
      <c r="VPX42" s="228"/>
      <c r="VPY42" s="227"/>
      <c r="VPZ42" s="228"/>
      <c r="VQA42" s="227"/>
      <c r="VQB42" s="228"/>
      <c r="VQC42" s="227"/>
      <c r="VQD42" s="228"/>
      <c r="VQE42" s="227"/>
      <c r="VQF42" s="228"/>
      <c r="VQG42" s="227"/>
      <c r="VQH42" s="228"/>
      <c r="VQI42" s="227"/>
      <c r="VQJ42" s="228"/>
      <c r="VQK42" s="227"/>
      <c r="VQL42" s="228"/>
      <c r="VQM42" s="227"/>
      <c r="VQN42" s="228"/>
      <c r="VQO42" s="227"/>
      <c r="VQP42" s="228"/>
      <c r="VQQ42" s="227"/>
      <c r="VQR42" s="228"/>
      <c r="VQS42" s="227"/>
      <c r="VQT42" s="228"/>
      <c r="VQU42" s="227"/>
      <c r="VQV42" s="228"/>
      <c r="VQW42" s="227"/>
      <c r="VQX42" s="228"/>
      <c r="VQY42" s="227"/>
      <c r="VQZ42" s="228"/>
      <c r="VRA42" s="227"/>
      <c r="VRB42" s="228"/>
      <c r="VRC42" s="227"/>
      <c r="VRD42" s="228"/>
      <c r="VRE42" s="227"/>
      <c r="VRF42" s="228"/>
      <c r="VRG42" s="227"/>
      <c r="VRH42" s="228"/>
      <c r="VRI42" s="227"/>
      <c r="VRJ42" s="228"/>
      <c r="VRK42" s="227"/>
      <c r="VRL42" s="228"/>
      <c r="VRM42" s="227"/>
      <c r="VRN42" s="228"/>
      <c r="VRO42" s="227"/>
      <c r="VRP42" s="228"/>
      <c r="VRQ42" s="227"/>
      <c r="VRR42" s="228"/>
      <c r="VRS42" s="227"/>
      <c r="VRT42" s="228"/>
      <c r="VRU42" s="227"/>
      <c r="VRV42" s="228"/>
      <c r="VRW42" s="227"/>
      <c r="VRX42" s="228"/>
      <c r="VRY42" s="227"/>
      <c r="VRZ42" s="228"/>
      <c r="VSA42" s="227"/>
      <c r="VSB42" s="228"/>
      <c r="VSC42" s="227"/>
      <c r="VSD42" s="228"/>
      <c r="VSE42" s="227"/>
      <c r="VSF42" s="228"/>
      <c r="VSG42" s="227"/>
      <c r="VSH42" s="228"/>
      <c r="VSI42" s="227"/>
      <c r="VSJ42" s="228"/>
      <c r="VSK42" s="227"/>
      <c r="VSL42" s="228"/>
      <c r="VSM42" s="227"/>
      <c r="VSN42" s="228"/>
      <c r="VSO42" s="227"/>
      <c r="VSP42" s="228"/>
      <c r="VSQ42" s="227"/>
      <c r="VSR42" s="228"/>
      <c r="VSS42" s="227"/>
      <c r="VST42" s="228"/>
      <c r="VSU42" s="227"/>
      <c r="VSV42" s="228"/>
      <c r="VSW42" s="227"/>
      <c r="VSX42" s="228"/>
      <c r="VSY42" s="227"/>
      <c r="VSZ42" s="228"/>
      <c r="VTA42" s="227"/>
      <c r="VTB42" s="228"/>
      <c r="VTC42" s="227"/>
      <c r="VTD42" s="228"/>
      <c r="VTE42" s="227"/>
      <c r="VTF42" s="228"/>
      <c r="VTG42" s="227"/>
      <c r="VTH42" s="228"/>
      <c r="VTI42" s="227"/>
      <c r="VTJ42" s="228"/>
      <c r="VTK42" s="227"/>
      <c r="VTL42" s="228"/>
      <c r="VTM42" s="227"/>
      <c r="VTN42" s="228"/>
      <c r="VTO42" s="227"/>
      <c r="VTP42" s="228"/>
      <c r="VTQ42" s="227"/>
      <c r="VTR42" s="228"/>
      <c r="VTS42" s="227"/>
      <c r="VTT42" s="228"/>
      <c r="VTU42" s="227"/>
      <c r="VTV42" s="228"/>
      <c r="VTW42" s="227"/>
      <c r="VTX42" s="228"/>
      <c r="VTY42" s="227"/>
      <c r="VTZ42" s="228"/>
      <c r="VUA42" s="227"/>
      <c r="VUB42" s="228"/>
      <c r="VUC42" s="227"/>
      <c r="VUD42" s="228"/>
      <c r="VUE42" s="227"/>
      <c r="VUF42" s="228"/>
      <c r="VUG42" s="227"/>
      <c r="VUH42" s="228"/>
      <c r="VUI42" s="227"/>
      <c r="VUJ42" s="228"/>
      <c r="VUK42" s="227"/>
      <c r="VUL42" s="228"/>
      <c r="VUM42" s="227"/>
      <c r="VUN42" s="228"/>
      <c r="VUO42" s="227"/>
      <c r="VUP42" s="228"/>
      <c r="VUQ42" s="227"/>
      <c r="VUR42" s="228"/>
      <c r="VUS42" s="227"/>
      <c r="VUT42" s="228"/>
      <c r="VUU42" s="227"/>
      <c r="VUV42" s="228"/>
      <c r="VUW42" s="227"/>
      <c r="VUX42" s="228"/>
      <c r="VUY42" s="227"/>
      <c r="VUZ42" s="228"/>
      <c r="VVA42" s="227"/>
      <c r="VVB42" s="228"/>
      <c r="VVC42" s="227"/>
      <c r="VVD42" s="228"/>
      <c r="VVE42" s="227"/>
      <c r="VVF42" s="228"/>
      <c r="VVG42" s="227"/>
      <c r="VVH42" s="228"/>
      <c r="VVI42" s="227"/>
      <c r="VVJ42" s="228"/>
      <c r="VVK42" s="227"/>
      <c r="VVL42" s="228"/>
      <c r="VVM42" s="227"/>
      <c r="VVN42" s="228"/>
      <c r="VVO42" s="227"/>
      <c r="VVP42" s="228"/>
      <c r="VVQ42" s="227"/>
      <c r="VVR42" s="228"/>
      <c r="VVS42" s="227"/>
      <c r="VVT42" s="228"/>
      <c r="VVU42" s="227"/>
      <c r="VVV42" s="228"/>
      <c r="VVW42" s="227"/>
      <c r="VVX42" s="228"/>
      <c r="VVY42" s="227"/>
      <c r="VVZ42" s="228"/>
      <c r="VWA42" s="227"/>
      <c r="VWB42" s="228"/>
      <c r="VWC42" s="227"/>
      <c r="VWD42" s="228"/>
      <c r="VWE42" s="227"/>
      <c r="VWF42" s="228"/>
      <c r="VWG42" s="227"/>
      <c r="VWH42" s="228"/>
      <c r="VWI42" s="227"/>
      <c r="VWJ42" s="228"/>
      <c r="VWK42" s="227"/>
      <c r="VWL42" s="228"/>
      <c r="VWM42" s="227"/>
      <c r="VWN42" s="228"/>
      <c r="VWO42" s="227"/>
      <c r="VWP42" s="228"/>
      <c r="VWQ42" s="227"/>
      <c r="VWR42" s="228"/>
      <c r="VWS42" s="227"/>
      <c r="VWT42" s="228"/>
      <c r="VWU42" s="227"/>
      <c r="VWV42" s="228"/>
      <c r="VWW42" s="227"/>
      <c r="VWX42" s="228"/>
      <c r="VWY42" s="227"/>
      <c r="VWZ42" s="228"/>
      <c r="VXA42" s="227"/>
      <c r="VXB42" s="228"/>
      <c r="VXC42" s="227"/>
      <c r="VXD42" s="228"/>
      <c r="VXE42" s="227"/>
      <c r="VXF42" s="228"/>
      <c r="VXG42" s="227"/>
      <c r="VXH42" s="228"/>
      <c r="VXI42" s="227"/>
      <c r="VXJ42" s="228"/>
      <c r="VXK42" s="227"/>
      <c r="VXL42" s="228"/>
      <c r="VXM42" s="227"/>
      <c r="VXN42" s="228"/>
      <c r="VXO42" s="227"/>
      <c r="VXP42" s="228"/>
      <c r="VXQ42" s="227"/>
      <c r="VXR42" s="228"/>
      <c r="VXS42" s="227"/>
      <c r="VXT42" s="228"/>
      <c r="VXU42" s="227"/>
      <c r="VXV42" s="228"/>
      <c r="VXW42" s="227"/>
      <c r="VXX42" s="228"/>
      <c r="VXY42" s="227"/>
      <c r="VXZ42" s="228"/>
      <c r="VYA42" s="227"/>
      <c r="VYB42" s="228"/>
      <c r="VYC42" s="227"/>
      <c r="VYD42" s="228"/>
      <c r="VYE42" s="227"/>
      <c r="VYF42" s="228"/>
      <c r="VYG42" s="227"/>
      <c r="VYH42" s="228"/>
      <c r="VYI42" s="227"/>
      <c r="VYJ42" s="228"/>
      <c r="VYK42" s="227"/>
      <c r="VYL42" s="228"/>
      <c r="VYM42" s="227"/>
      <c r="VYN42" s="228"/>
      <c r="VYO42" s="227"/>
      <c r="VYP42" s="228"/>
      <c r="VYQ42" s="227"/>
      <c r="VYR42" s="228"/>
      <c r="VYS42" s="227"/>
      <c r="VYT42" s="228"/>
      <c r="VYU42" s="227"/>
      <c r="VYV42" s="228"/>
      <c r="VYW42" s="227"/>
      <c r="VYX42" s="228"/>
      <c r="VYY42" s="227"/>
      <c r="VYZ42" s="228"/>
      <c r="VZA42" s="227"/>
      <c r="VZB42" s="228"/>
      <c r="VZC42" s="227"/>
      <c r="VZD42" s="228"/>
      <c r="VZE42" s="227"/>
      <c r="VZF42" s="228"/>
      <c r="VZG42" s="227"/>
      <c r="VZH42" s="228"/>
      <c r="VZI42" s="227"/>
      <c r="VZJ42" s="228"/>
      <c r="VZK42" s="227"/>
      <c r="VZL42" s="228"/>
      <c r="VZM42" s="227"/>
      <c r="VZN42" s="228"/>
      <c r="VZO42" s="227"/>
      <c r="VZP42" s="228"/>
      <c r="VZQ42" s="227"/>
      <c r="VZR42" s="228"/>
      <c r="VZS42" s="227"/>
      <c r="VZT42" s="228"/>
      <c r="VZU42" s="227"/>
      <c r="VZV42" s="228"/>
      <c r="VZW42" s="227"/>
      <c r="VZX42" s="228"/>
      <c r="VZY42" s="227"/>
      <c r="VZZ42" s="228"/>
      <c r="WAA42" s="227"/>
      <c r="WAB42" s="228"/>
      <c r="WAC42" s="227"/>
      <c r="WAD42" s="228"/>
      <c r="WAE42" s="227"/>
      <c r="WAF42" s="228"/>
      <c r="WAG42" s="227"/>
      <c r="WAH42" s="228"/>
      <c r="WAI42" s="227"/>
      <c r="WAJ42" s="228"/>
      <c r="WAK42" s="227"/>
      <c r="WAL42" s="228"/>
      <c r="WAM42" s="227"/>
      <c r="WAN42" s="228"/>
      <c r="WAO42" s="227"/>
      <c r="WAP42" s="228"/>
      <c r="WAQ42" s="227"/>
      <c r="WAR42" s="228"/>
      <c r="WAS42" s="227"/>
      <c r="WAT42" s="228"/>
      <c r="WAU42" s="227"/>
      <c r="WAV42" s="228"/>
      <c r="WAW42" s="227"/>
      <c r="WAX42" s="228"/>
      <c r="WAY42" s="227"/>
      <c r="WAZ42" s="228"/>
      <c r="WBA42" s="227"/>
      <c r="WBB42" s="228"/>
      <c r="WBC42" s="227"/>
      <c r="WBD42" s="228"/>
      <c r="WBE42" s="227"/>
      <c r="WBF42" s="228"/>
      <c r="WBG42" s="227"/>
      <c r="WBH42" s="228"/>
      <c r="WBI42" s="227"/>
      <c r="WBJ42" s="228"/>
      <c r="WBK42" s="227"/>
      <c r="WBL42" s="228"/>
      <c r="WBM42" s="227"/>
      <c r="WBN42" s="228"/>
      <c r="WBO42" s="227"/>
      <c r="WBP42" s="228"/>
      <c r="WBQ42" s="227"/>
      <c r="WBR42" s="228"/>
      <c r="WBS42" s="227"/>
      <c r="WBT42" s="228"/>
      <c r="WBU42" s="227"/>
      <c r="WBV42" s="228"/>
      <c r="WBW42" s="227"/>
      <c r="WBX42" s="228"/>
      <c r="WBY42" s="227"/>
      <c r="WBZ42" s="228"/>
      <c r="WCA42" s="227"/>
      <c r="WCB42" s="228"/>
      <c r="WCC42" s="227"/>
      <c r="WCD42" s="228"/>
      <c r="WCE42" s="227"/>
      <c r="WCF42" s="228"/>
      <c r="WCG42" s="227"/>
      <c r="WCH42" s="228"/>
      <c r="WCI42" s="227"/>
      <c r="WCJ42" s="228"/>
      <c r="WCK42" s="227"/>
      <c r="WCL42" s="228"/>
      <c r="WCM42" s="227"/>
      <c r="WCN42" s="228"/>
      <c r="WCO42" s="227"/>
      <c r="WCP42" s="228"/>
      <c r="WCQ42" s="227"/>
      <c r="WCR42" s="228"/>
      <c r="WCS42" s="227"/>
      <c r="WCT42" s="228"/>
      <c r="WCU42" s="227"/>
      <c r="WCV42" s="228"/>
      <c r="WCW42" s="227"/>
      <c r="WCX42" s="228"/>
      <c r="WCY42" s="227"/>
      <c r="WCZ42" s="228"/>
      <c r="WDA42" s="227"/>
      <c r="WDB42" s="228"/>
      <c r="WDC42" s="227"/>
      <c r="WDD42" s="228"/>
      <c r="WDE42" s="227"/>
      <c r="WDF42" s="228"/>
      <c r="WDG42" s="227"/>
      <c r="WDH42" s="228"/>
      <c r="WDI42" s="227"/>
      <c r="WDJ42" s="228"/>
      <c r="WDK42" s="227"/>
      <c r="WDL42" s="228"/>
      <c r="WDM42" s="227"/>
      <c r="WDN42" s="228"/>
      <c r="WDO42" s="227"/>
      <c r="WDP42" s="228"/>
      <c r="WDQ42" s="227"/>
      <c r="WDR42" s="228"/>
      <c r="WDS42" s="227"/>
      <c r="WDT42" s="228"/>
      <c r="WDU42" s="227"/>
      <c r="WDV42" s="228"/>
      <c r="WDW42" s="227"/>
      <c r="WDX42" s="228"/>
      <c r="WDY42" s="227"/>
      <c r="WDZ42" s="228"/>
      <c r="WEA42" s="227"/>
      <c r="WEB42" s="228"/>
      <c r="WEC42" s="227"/>
      <c r="WED42" s="228"/>
      <c r="WEE42" s="227"/>
      <c r="WEF42" s="228"/>
      <c r="WEG42" s="227"/>
      <c r="WEH42" s="228"/>
      <c r="WEI42" s="227"/>
      <c r="WEJ42" s="228"/>
      <c r="WEK42" s="227"/>
      <c r="WEL42" s="228"/>
      <c r="WEM42" s="227"/>
      <c r="WEN42" s="228"/>
      <c r="WEO42" s="227"/>
      <c r="WEP42" s="228"/>
      <c r="WEQ42" s="227"/>
      <c r="WER42" s="228"/>
      <c r="WES42" s="227"/>
      <c r="WET42" s="228"/>
      <c r="WEU42" s="227"/>
      <c r="WEV42" s="228"/>
      <c r="WEW42" s="227"/>
      <c r="WEX42" s="228"/>
      <c r="WEY42" s="227"/>
      <c r="WEZ42" s="228"/>
      <c r="WFA42" s="227"/>
      <c r="WFB42" s="228"/>
      <c r="WFC42" s="227"/>
      <c r="WFD42" s="228"/>
      <c r="WFE42" s="227"/>
      <c r="WFF42" s="228"/>
      <c r="WFG42" s="227"/>
      <c r="WFH42" s="228"/>
      <c r="WFI42" s="227"/>
      <c r="WFJ42" s="228"/>
      <c r="WFK42" s="227"/>
      <c r="WFL42" s="228"/>
      <c r="WFM42" s="227"/>
      <c r="WFN42" s="228"/>
      <c r="WFO42" s="227"/>
      <c r="WFP42" s="228"/>
      <c r="WFQ42" s="227"/>
      <c r="WFR42" s="228"/>
      <c r="WFS42" s="227"/>
      <c r="WFT42" s="228"/>
      <c r="WFU42" s="227"/>
      <c r="WFV42" s="228"/>
      <c r="WFW42" s="227"/>
      <c r="WFX42" s="228"/>
      <c r="WFY42" s="227"/>
      <c r="WFZ42" s="228"/>
      <c r="WGA42" s="227"/>
      <c r="WGB42" s="228"/>
      <c r="WGC42" s="227"/>
      <c r="WGD42" s="228"/>
      <c r="WGE42" s="227"/>
      <c r="WGF42" s="228"/>
      <c r="WGG42" s="227"/>
      <c r="WGH42" s="228"/>
      <c r="WGI42" s="227"/>
      <c r="WGJ42" s="228"/>
      <c r="WGK42" s="227"/>
      <c r="WGL42" s="228"/>
      <c r="WGM42" s="227"/>
      <c r="WGN42" s="228"/>
      <c r="WGO42" s="227"/>
      <c r="WGP42" s="228"/>
      <c r="WGQ42" s="227"/>
      <c r="WGR42" s="228"/>
      <c r="WGS42" s="227"/>
      <c r="WGT42" s="228"/>
      <c r="WGU42" s="227"/>
      <c r="WGV42" s="228"/>
      <c r="WGW42" s="227"/>
      <c r="WGX42" s="228"/>
      <c r="WGY42" s="227"/>
      <c r="WGZ42" s="228"/>
      <c r="WHA42" s="227"/>
      <c r="WHB42" s="228"/>
      <c r="WHC42" s="227"/>
      <c r="WHD42" s="228"/>
      <c r="WHE42" s="227"/>
      <c r="WHF42" s="228"/>
      <c r="WHG42" s="227"/>
      <c r="WHH42" s="228"/>
      <c r="WHI42" s="227"/>
      <c r="WHJ42" s="228"/>
      <c r="WHK42" s="227"/>
      <c r="WHL42" s="228"/>
      <c r="WHM42" s="227"/>
      <c r="WHN42" s="228"/>
      <c r="WHO42" s="227"/>
      <c r="WHP42" s="228"/>
      <c r="WHQ42" s="227"/>
      <c r="WHR42" s="228"/>
      <c r="WHS42" s="227"/>
      <c r="WHT42" s="228"/>
      <c r="WHU42" s="227"/>
      <c r="WHV42" s="228"/>
      <c r="WHW42" s="227"/>
      <c r="WHX42" s="228"/>
      <c r="WHY42" s="227"/>
      <c r="WHZ42" s="228"/>
      <c r="WIA42" s="227"/>
      <c r="WIB42" s="228"/>
      <c r="WIC42" s="227"/>
      <c r="WID42" s="228"/>
      <c r="WIE42" s="227"/>
      <c r="WIF42" s="228"/>
      <c r="WIG42" s="227"/>
      <c r="WIH42" s="228"/>
      <c r="WII42" s="227"/>
      <c r="WIJ42" s="228"/>
      <c r="WIK42" s="227"/>
      <c r="WIL42" s="228"/>
      <c r="WIM42" s="227"/>
      <c r="WIN42" s="228"/>
      <c r="WIO42" s="227"/>
      <c r="WIP42" s="228"/>
      <c r="WIQ42" s="227"/>
      <c r="WIR42" s="228"/>
      <c r="WIS42" s="227"/>
      <c r="WIT42" s="228"/>
      <c r="WIU42" s="227"/>
      <c r="WIV42" s="228"/>
      <c r="WIW42" s="227"/>
      <c r="WIX42" s="228"/>
      <c r="WIY42" s="227"/>
      <c r="WIZ42" s="228"/>
      <c r="WJA42" s="227"/>
      <c r="WJB42" s="228"/>
      <c r="WJC42" s="227"/>
      <c r="WJD42" s="228"/>
      <c r="WJE42" s="227"/>
      <c r="WJF42" s="228"/>
      <c r="WJG42" s="227"/>
      <c r="WJH42" s="228"/>
      <c r="WJI42" s="227"/>
      <c r="WJJ42" s="228"/>
      <c r="WJK42" s="227"/>
      <c r="WJL42" s="228"/>
      <c r="WJM42" s="227"/>
      <c r="WJN42" s="228"/>
      <c r="WJO42" s="227"/>
      <c r="WJP42" s="228"/>
      <c r="WJQ42" s="227"/>
      <c r="WJR42" s="228"/>
      <c r="WJS42" s="227"/>
      <c r="WJT42" s="228"/>
      <c r="WJU42" s="227"/>
      <c r="WJV42" s="228"/>
      <c r="WJW42" s="227"/>
      <c r="WJX42" s="228"/>
      <c r="WJY42" s="227"/>
      <c r="WJZ42" s="228"/>
      <c r="WKA42" s="227"/>
      <c r="WKB42" s="228"/>
      <c r="WKC42" s="227"/>
      <c r="WKD42" s="228"/>
      <c r="WKE42" s="227"/>
      <c r="WKF42" s="228"/>
      <c r="WKG42" s="227"/>
      <c r="WKH42" s="228"/>
      <c r="WKI42" s="227"/>
      <c r="WKJ42" s="228"/>
      <c r="WKK42" s="227"/>
      <c r="WKL42" s="228"/>
      <c r="WKM42" s="227"/>
      <c r="WKN42" s="228"/>
      <c r="WKO42" s="227"/>
      <c r="WKP42" s="228"/>
      <c r="WKQ42" s="227"/>
      <c r="WKR42" s="228"/>
      <c r="WKS42" s="227"/>
      <c r="WKT42" s="228"/>
      <c r="WKU42" s="227"/>
      <c r="WKV42" s="228"/>
      <c r="WKW42" s="227"/>
      <c r="WKX42" s="228"/>
      <c r="WKY42" s="227"/>
      <c r="WKZ42" s="228"/>
      <c r="WLA42" s="227"/>
      <c r="WLB42" s="228"/>
      <c r="WLC42" s="227"/>
      <c r="WLD42" s="228"/>
      <c r="WLE42" s="227"/>
      <c r="WLF42" s="228"/>
      <c r="WLG42" s="227"/>
      <c r="WLH42" s="228"/>
      <c r="WLI42" s="227"/>
      <c r="WLJ42" s="228"/>
      <c r="WLK42" s="227"/>
      <c r="WLL42" s="228"/>
      <c r="WLM42" s="227"/>
      <c r="WLN42" s="228"/>
      <c r="WLO42" s="227"/>
      <c r="WLP42" s="228"/>
      <c r="WLQ42" s="227"/>
      <c r="WLR42" s="228"/>
      <c r="WLS42" s="227"/>
      <c r="WLT42" s="228"/>
      <c r="WLU42" s="227"/>
      <c r="WLV42" s="228"/>
      <c r="WLW42" s="227"/>
      <c r="WLX42" s="228"/>
      <c r="WLY42" s="227"/>
      <c r="WLZ42" s="228"/>
      <c r="WMA42" s="227"/>
      <c r="WMB42" s="228"/>
      <c r="WMC42" s="227"/>
      <c r="WMD42" s="228"/>
      <c r="WME42" s="227"/>
      <c r="WMF42" s="228"/>
      <c r="WMG42" s="227"/>
      <c r="WMH42" s="228"/>
      <c r="WMI42" s="227"/>
      <c r="WMJ42" s="228"/>
      <c r="WMK42" s="227"/>
      <c r="WML42" s="228"/>
      <c r="WMM42" s="227"/>
      <c r="WMN42" s="228"/>
      <c r="WMO42" s="227"/>
      <c r="WMP42" s="228"/>
      <c r="WMQ42" s="227"/>
      <c r="WMR42" s="228"/>
      <c r="WMS42" s="227"/>
      <c r="WMT42" s="228"/>
      <c r="WMU42" s="227"/>
      <c r="WMV42" s="228"/>
      <c r="WMW42" s="227"/>
      <c r="WMX42" s="228"/>
      <c r="WMY42" s="227"/>
      <c r="WMZ42" s="228"/>
      <c r="WNA42" s="227"/>
      <c r="WNB42" s="228"/>
      <c r="WNC42" s="227"/>
      <c r="WND42" s="228"/>
      <c r="WNE42" s="227"/>
      <c r="WNF42" s="228"/>
      <c r="WNG42" s="227"/>
      <c r="WNH42" s="228"/>
      <c r="WNI42" s="227"/>
      <c r="WNJ42" s="228"/>
      <c r="WNK42" s="227"/>
      <c r="WNL42" s="228"/>
      <c r="WNM42" s="227"/>
      <c r="WNN42" s="228"/>
      <c r="WNO42" s="227"/>
      <c r="WNP42" s="228"/>
      <c r="WNQ42" s="227"/>
      <c r="WNR42" s="228"/>
      <c r="WNS42" s="227"/>
      <c r="WNT42" s="228"/>
      <c r="WNU42" s="227"/>
      <c r="WNV42" s="228"/>
      <c r="WNW42" s="227"/>
      <c r="WNX42" s="228"/>
      <c r="WNY42" s="227"/>
      <c r="WNZ42" s="228"/>
      <c r="WOA42" s="227"/>
      <c r="WOB42" s="228"/>
      <c r="WOC42" s="227"/>
      <c r="WOD42" s="228"/>
      <c r="WOE42" s="227"/>
      <c r="WOF42" s="228"/>
      <c r="WOG42" s="227"/>
      <c r="WOH42" s="228"/>
      <c r="WOI42" s="227"/>
      <c r="WOJ42" s="228"/>
      <c r="WOK42" s="227"/>
      <c r="WOL42" s="228"/>
      <c r="WOM42" s="227"/>
      <c r="WON42" s="228"/>
      <c r="WOO42" s="227"/>
      <c r="WOP42" s="228"/>
      <c r="WOQ42" s="227"/>
      <c r="WOR42" s="228"/>
      <c r="WOS42" s="227"/>
      <c r="WOT42" s="228"/>
      <c r="WOU42" s="227"/>
      <c r="WOV42" s="228"/>
      <c r="WOW42" s="227"/>
      <c r="WOX42" s="228"/>
      <c r="WOY42" s="227"/>
      <c r="WOZ42" s="228"/>
      <c r="WPA42" s="227"/>
      <c r="WPB42" s="228"/>
      <c r="WPC42" s="227"/>
      <c r="WPD42" s="228"/>
      <c r="WPE42" s="227"/>
      <c r="WPF42" s="228"/>
      <c r="WPG42" s="227"/>
      <c r="WPH42" s="228"/>
      <c r="WPI42" s="227"/>
      <c r="WPJ42" s="228"/>
      <c r="WPK42" s="227"/>
      <c r="WPL42" s="228"/>
      <c r="WPM42" s="227"/>
      <c r="WPN42" s="228"/>
      <c r="WPO42" s="227"/>
      <c r="WPP42" s="228"/>
      <c r="WPQ42" s="227"/>
      <c r="WPR42" s="228"/>
      <c r="WPS42" s="227"/>
      <c r="WPT42" s="228"/>
      <c r="WPU42" s="227"/>
      <c r="WPV42" s="228"/>
      <c r="WPW42" s="227"/>
      <c r="WPX42" s="228"/>
      <c r="WPY42" s="227"/>
      <c r="WPZ42" s="228"/>
      <c r="WQA42" s="227"/>
      <c r="WQB42" s="228"/>
      <c r="WQC42" s="227"/>
      <c r="WQD42" s="228"/>
      <c r="WQE42" s="227"/>
      <c r="WQF42" s="228"/>
      <c r="WQG42" s="227"/>
      <c r="WQH42" s="228"/>
      <c r="WQI42" s="227"/>
      <c r="WQJ42" s="228"/>
      <c r="WQK42" s="227"/>
      <c r="WQL42" s="228"/>
      <c r="WQM42" s="227"/>
      <c r="WQN42" s="228"/>
      <c r="WQO42" s="227"/>
      <c r="WQP42" s="228"/>
      <c r="WQQ42" s="227"/>
      <c r="WQR42" s="228"/>
      <c r="WQS42" s="227"/>
      <c r="WQT42" s="228"/>
      <c r="WQU42" s="227"/>
      <c r="WQV42" s="228"/>
      <c r="WQW42" s="227"/>
      <c r="WQX42" s="228"/>
      <c r="WQY42" s="227"/>
      <c r="WQZ42" s="228"/>
      <c r="WRA42" s="227"/>
      <c r="WRB42" s="228"/>
      <c r="WRC42" s="227"/>
      <c r="WRD42" s="228"/>
      <c r="WRE42" s="227"/>
      <c r="WRF42" s="228"/>
      <c r="WRG42" s="227"/>
      <c r="WRH42" s="228"/>
      <c r="WRI42" s="227"/>
      <c r="WRJ42" s="228"/>
      <c r="WRK42" s="227"/>
      <c r="WRL42" s="228"/>
      <c r="WRM42" s="227"/>
      <c r="WRN42" s="228"/>
      <c r="WRO42" s="227"/>
      <c r="WRP42" s="228"/>
      <c r="WRQ42" s="227"/>
      <c r="WRR42" s="228"/>
      <c r="WRS42" s="227"/>
      <c r="WRT42" s="228"/>
      <c r="WRU42" s="227"/>
      <c r="WRV42" s="228"/>
      <c r="WRW42" s="227"/>
      <c r="WRX42" s="228"/>
      <c r="WRY42" s="227"/>
      <c r="WRZ42" s="228"/>
      <c r="WSA42" s="227"/>
      <c r="WSB42" s="228"/>
      <c r="WSC42" s="227"/>
      <c r="WSD42" s="228"/>
      <c r="WSE42" s="227"/>
      <c r="WSF42" s="228"/>
      <c r="WSG42" s="227"/>
      <c r="WSH42" s="228"/>
      <c r="WSI42" s="227"/>
      <c r="WSJ42" s="228"/>
      <c r="WSK42" s="227"/>
      <c r="WSL42" s="228"/>
      <c r="WSM42" s="227"/>
      <c r="WSN42" s="228"/>
      <c r="WSO42" s="227"/>
      <c r="WSP42" s="228"/>
      <c r="WSQ42" s="227"/>
      <c r="WSR42" s="228"/>
      <c r="WSS42" s="227"/>
      <c r="WST42" s="228"/>
      <c r="WSU42" s="227"/>
      <c r="WSV42" s="228"/>
      <c r="WSW42" s="227"/>
      <c r="WSX42" s="228"/>
      <c r="WSY42" s="227"/>
      <c r="WSZ42" s="228"/>
      <c r="WTA42" s="227"/>
      <c r="WTB42" s="228"/>
      <c r="WTC42" s="227"/>
      <c r="WTD42" s="228"/>
      <c r="WTE42" s="227"/>
      <c r="WTF42" s="228"/>
      <c r="WTG42" s="227"/>
      <c r="WTH42" s="228"/>
      <c r="WTI42" s="227"/>
      <c r="WTJ42" s="228"/>
      <c r="WTK42" s="227"/>
      <c r="WTL42" s="228"/>
      <c r="WTM42" s="227"/>
      <c r="WTN42" s="228"/>
      <c r="WTO42" s="227"/>
      <c r="WTP42" s="228"/>
      <c r="WTQ42" s="227"/>
      <c r="WTR42" s="228"/>
      <c r="WTS42" s="227"/>
      <c r="WTT42" s="228"/>
      <c r="WTU42" s="227"/>
      <c r="WTV42" s="228"/>
      <c r="WTW42" s="227"/>
      <c r="WTX42" s="228"/>
      <c r="WTY42" s="227"/>
      <c r="WTZ42" s="228"/>
      <c r="WUA42" s="227"/>
      <c r="WUB42" s="228"/>
      <c r="WUC42" s="227"/>
      <c r="WUD42" s="228"/>
      <c r="WUE42" s="227"/>
      <c r="WUF42" s="228"/>
      <c r="WUG42" s="227"/>
      <c r="WUH42" s="228"/>
      <c r="WUI42" s="227"/>
      <c r="WUJ42" s="228"/>
      <c r="WUK42" s="227"/>
      <c r="WUL42" s="228"/>
      <c r="WUM42" s="227"/>
      <c r="WUN42" s="228"/>
      <c r="WUO42" s="227"/>
      <c r="WUP42" s="228"/>
      <c r="WUQ42" s="227"/>
      <c r="WUR42" s="228"/>
      <c r="WUS42" s="227"/>
      <c r="WUT42" s="228"/>
      <c r="WUU42" s="227"/>
      <c r="WUV42" s="228"/>
      <c r="WUW42" s="227"/>
      <c r="WUX42" s="228"/>
      <c r="WUY42" s="227"/>
      <c r="WUZ42" s="228"/>
      <c r="WVA42" s="227"/>
      <c r="WVB42" s="228"/>
      <c r="WVC42" s="227"/>
      <c r="WVD42" s="228"/>
      <c r="WVE42" s="227"/>
      <c r="WVF42" s="228"/>
      <c r="WVG42" s="227"/>
      <c r="WVH42" s="228"/>
      <c r="WVI42" s="227"/>
      <c r="WVJ42" s="228"/>
      <c r="WVK42" s="227"/>
      <c r="WVL42" s="228"/>
      <c r="WVM42" s="227"/>
      <c r="WVN42" s="228"/>
      <c r="WVO42" s="227"/>
      <c r="WVP42" s="228"/>
      <c r="WVQ42" s="227"/>
      <c r="WVR42" s="228"/>
      <c r="WVS42" s="227"/>
      <c r="WVT42" s="228"/>
      <c r="WVU42" s="227"/>
      <c r="WVV42" s="228"/>
      <c r="WVW42" s="227"/>
      <c r="WVX42" s="228"/>
      <c r="WVY42" s="227"/>
      <c r="WVZ42" s="228"/>
      <c r="WWA42" s="227"/>
      <c r="WWB42" s="228"/>
      <c r="WWC42" s="227"/>
      <c r="WWD42" s="228"/>
      <c r="WWE42" s="227"/>
      <c r="WWF42" s="228"/>
      <c r="WWG42" s="227"/>
      <c r="WWH42" s="228"/>
      <c r="WWI42" s="227"/>
      <c r="WWJ42" s="228"/>
      <c r="WWK42" s="227"/>
      <c r="WWL42" s="228"/>
      <c r="WWM42" s="227"/>
      <c r="WWN42" s="228"/>
      <c r="WWO42" s="227"/>
      <c r="WWP42" s="228"/>
      <c r="WWQ42" s="227"/>
      <c r="WWR42" s="228"/>
      <c r="WWS42" s="227"/>
      <c r="WWT42" s="228"/>
      <c r="WWU42" s="227"/>
      <c r="WWV42" s="228"/>
      <c r="WWW42" s="227"/>
      <c r="WWX42" s="228"/>
      <c r="WWY42" s="227"/>
      <c r="WWZ42" s="228"/>
      <c r="WXA42" s="227"/>
      <c r="WXB42" s="228"/>
      <c r="WXC42" s="227"/>
      <c r="WXD42" s="228"/>
      <c r="WXE42" s="227"/>
      <c r="WXF42" s="228"/>
      <c r="WXG42" s="227"/>
      <c r="WXH42" s="228"/>
      <c r="WXI42" s="227"/>
      <c r="WXJ42" s="228"/>
      <c r="WXK42" s="227"/>
      <c r="WXL42" s="228"/>
      <c r="WXM42" s="227"/>
      <c r="WXN42" s="228"/>
      <c r="WXO42" s="227"/>
      <c r="WXP42" s="228"/>
      <c r="WXQ42" s="227"/>
      <c r="WXR42" s="228"/>
      <c r="WXS42" s="227"/>
      <c r="WXT42" s="228"/>
      <c r="WXU42" s="227"/>
      <c r="WXV42" s="228"/>
      <c r="WXW42" s="227"/>
      <c r="WXX42" s="228"/>
      <c r="WXY42" s="227"/>
      <c r="WXZ42" s="228"/>
      <c r="WYA42" s="227"/>
      <c r="WYB42" s="228"/>
      <c r="WYC42" s="227"/>
      <c r="WYD42" s="228"/>
      <c r="WYE42" s="227"/>
      <c r="WYF42" s="228"/>
      <c r="WYG42" s="227"/>
      <c r="WYH42" s="228"/>
      <c r="WYI42" s="227"/>
      <c r="WYJ42" s="228"/>
      <c r="WYK42" s="227"/>
      <c r="WYL42" s="228"/>
      <c r="WYM42" s="227"/>
      <c r="WYN42" s="228"/>
      <c r="WYO42" s="227"/>
      <c r="WYP42" s="228"/>
      <c r="WYQ42" s="227"/>
      <c r="WYR42" s="228"/>
      <c r="WYS42" s="227"/>
      <c r="WYT42" s="228"/>
      <c r="WYU42" s="227"/>
      <c r="WYV42" s="228"/>
      <c r="WYW42" s="227"/>
      <c r="WYX42" s="228"/>
      <c r="WYY42" s="227"/>
      <c r="WYZ42" s="228"/>
      <c r="WZA42" s="227"/>
      <c r="WZB42" s="228"/>
      <c r="WZC42" s="227"/>
      <c r="WZD42" s="228"/>
      <c r="WZE42" s="227"/>
      <c r="WZF42" s="228"/>
      <c r="WZG42" s="227"/>
      <c r="WZH42" s="228"/>
      <c r="WZI42" s="227"/>
      <c r="WZJ42" s="228"/>
      <c r="WZK42" s="227"/>
      <c r="WZL42" s="228"/>
      <c r="WZM42" s="227"/>
      <c r="WZN42" s="228"/>
      <c r="WZO42" s="227"/>
      <c r="WZP42" s="228"/>
      <c r="WZQ42" s="227"/>
      <c r="WZR42" s="228"/>
      <c r="WZS42" s="227"/>
      <c r="WZT42" s="228"/>
      <c r="WZU42" s="227"/>
      <c r="WZV42" s="228"/>
      <c r="WZW42" s="227"/>
      <c r="WZX42" s="228"/>
      <c r="WZY42" s="227"/>
      <c r="WZZ42" s="228"/>
      <c r="XAA42" s="227"/>
      <c r="XAB42" s="228"/>
      <c r="XAC42" s="227"/>
      <c r="XAD42" s="228"/>
      <c r="XAE42" s="227"/>
      <c r="XAF42" s="228"/>
      <c r="XAG42" s="227"/>
      <c r="XAH42" s="228"/>
      <c r="XAI42" s="227"/>
      <c r="XAJ42" s="228"/>
      <c r="XAK42" s="227"/>
      <c r="XAL42" s="228"/>
      <c r="XAM42" s="227"/>
      <c r="XAN42" s="228"/>
      <c r="XAO42" s="227"/>
      <c r="XAP42" s="228"/>
      <c r="XAQ42" s="227"/>
      <c r="XAR42" s="228"/>
      <c r="XAS42" s="227"/>
      <c r="XAT42" s="228"/>
      <c r="XAU42" s="227"/>
      <c r="XAV42" s="228"/>
      <c r="XAW42" s="227"/>
      <c r="XAX42" s="228"/>
      <c r="XAY42" s="227"/>
      <c r="XAZ42" s="228"/>
      <c r="XBA42" s="227"/>
      <c r="XBB42" s="228"/>
      <c r="XBC42" s="227"/>
      <c r="XBD42" s="228"/>
      <c r="XBE42" s="227"/>
      <c r="XBF42" s="228"/>
      <c r="XBG42" s="227"/>
      <c r="XBH42" s="228"/>
      <c r="XBI42" s="227"/>
      <c r="XBJ42" s="228"/>
      <c r="XBK42" s="227"/>
      <c r="XBL42" s="228"/>
      <c r="XBM42" s="227"/>
      <c r="XBN42" s="228"/>
      <c r="XBO42" s="227"/>
      <c r="XBP42" s="228"/>
      <c r="XBQ42" s="227"/>
      <c r="XBR42" s="228"/>
      <c r="XBS42" s="227"/>
      <c r="XBT42" s="228"/>
      <c r="XBU42" s="227"/>
      <c r="XBV42" s="228"/>
      <c r="XBW42" s="227"/>
      <c r="XBX42" s="228"/>
      <c r="XBY42" s="227"/>
      <c r="XBZ42" s="228"/>
      <c r="XCA42" s="227"/>
      <c r="XCB42" s="228"/>
      <c r="XCC42" s="227"/>
      <c r="XCD42" s="228"/>
      <c r="XCE42" s="227"/>
      <c r="XCF42" s="228"/>
      <c r="XCG42" s="227"/>
      <c r="XCH42" s="228"/>
      <c r="XCI42" s="227"/>
      <c r="XCJ42" s="228"/>
      <c r="XCK42" s="227"/>
      <c r="XCL42" s="228"/>
      <c r="XCM42" s="227"/>
      <c r="XCN42" s="228"/>
      <c r="XCO42" s="227"/>
      <c r="XCP42" s="228"/>
      <c r="XCQ42" s="227"/>
      <c r="XCR42" s="228"/>
      <c r="XCS42" s="227"/>
      <c r="XCT42" s="228"/>
      <c r="XCU42" s="227"/>
      <c r="XCV42" s="228"/>
      <c r="XCW42" s="227"/>
      <c r="XCX42" s="228"/>
      <c r="XCY42" s="227"/>
      <c r="XCZ42" s="228"/>
      <c r="XDA42" s="227"/>
      <c r="XDB42" s="228"/>
      <c r="XDC42" s="227"/>
      <c r="XDD42" s="228"/>
      <c r="XDE42" s="227"/>
      <c r="XDF42" s="228"/>
      <c r="XDG42" s="227"/>
      <c r="XDH42" s="228"/>
      <c r="XDI42" s="227"/>
      <c r="XDJ42" s="228"/>
      <c r="XDK42" s="227"/>
      <c r="XDL42" s="228"/>
      <c r="XDM42" s="227"/>
      <c r="XDN42" s="228"/>
      <c r="XDO42" s="227"/>
      <c r="XDP42" s="228"/>
      <c r="XDQ42" s="227"/>
      <c r="XDR42" s="228"/>
      <c r="XDS42" s="227"/>
      <c r="XDT42" s="228"/>
      <c r="XDU42" s="227"/>
      <c r="XDV42" s="228"/>
      <c r="XDW42" s="227"/>
      <c r="XDX42" s="228"/>
      <c r="XDY42" s="227"/>
      <c r="XDZ42" s="228"/>
      <c r="XEA42" s="227"/>
      <c r="XEB42" s="228"/>
      <c r="XEC42" s="227"/>
      <c r="XED42" s="228"/>
      <c r="XEE42" s="227"/>
      <c r="XEF42" s="228"/>
      <c r="XEG42" s="227"/>
      <c r="XEH42" s="228"/>
      <c r="XEI42" s="227"/>
      <c r="XEJ42" s="228"/>
      <c r="XEK42" s="227"/>
      <c r="XEL42" s="228"/>
      <c r="XEM42" s="227"/>
      <c r="XEN42" s="228"/>
      <c r="XEO42" s="227"/>
      <c r="XEP42" s="228"/>
      <c r="XEQ42" s="227"/>
      <c r="XER42" s="228"/>
      <c r="XES42" s="227"/>
      <c r="XET42" s="228"/>
      <c r="XEU42" s="227"/>
      <c r="XEV42" s="228"/>
      <c r="XEW42" s="227"/>
      <c r="XEX42" s="228"/>
      <c r="XEY42" s="227"/>
      <c r="XEZ42" s="228"/>
      <c r="XFA42" s="227"/>
      <c r="XFB42" s="228"/>
      <c r="XFC42" s="227"/>
      <c r="XFD42" s="228"/>
    </row>
    <row r="43" spans="1:16384" s="232" customFormat="1" x14ac:dyDescent="0.25">
      <c r="A43" s="145"/>
      <c r="B43" s="146"/>
      <c r="C43" s="145"/>
      <c r="D43" s="146"/>
      <c r="E43" s="145"/>
      <c r="F43" s="146"/>
      <c r="G43" s="145"/>
      <c r="H43" s="146"/>
      <c r="I43" s="145"/>
      <c r="J43" s="146"/>
      <c r="K43" s="145"/>
      <c r="L43" s="146"/>
      <c r="M43" s="200"/>
      <c r="N43" s="205"/>
      <c r="O43" s="145"/>
      <c r="P43" s="208"/>
      <c r="Q43" s="229" t="str">
        <f t="shared" si="6"/>
        <v/>
      </c>
      <c r="R43" s="230" t="str">
        <f t="shared" si="7"/>
        <v/>
      </c>
      <c r="S43" s="231" t="s">
        <v>188</v>
      </c>
      <c r="T43" s="228"/>
      <c r="U43" s="227"/>
      <c r="V43" s="228"/>
      <c r="W43" s="227"/>
      <c r="X43" s="228"/>
      <c r="Y43" s="227"/>
      <c r="Z43" s="228"/>
      <c r="AA43" s="227"/>
      <c r="AB43" s="228"/>
      <c r="AC43" s="227"/>
      <c r="AD43" s="228"/>
      <c r="AE43" s="227"/>
      <c r="AF43" s="228"/>
      <c r="AG43" s="227"/>
      <c r="AH43" s="228"/>
      <c r="AI43" s="227"/>
      <c r="AJ43" s="228"/>
      <c r="AK43" s="227"/>
      <c r="AL43" s="228"/>
      <c r="AM43" s="227"/>
      <c r="AN43" s="228"/>
      <c r="AO43" s="227"/>
      <c r="AP43" s="228"/>
      <c r="AQ43" s="227"/>
      <c r="AR43" s="228"/>
      <c r="AS43" s="227"/>
      <c r="AT43" s="228"/>
      <c r="AU43" s="227"/>
      <c r="AV43" s="228"/>
      <c r="AW43" s="227"/>
      <c r="AX43" s="228"/>
      <c r="AY43" s="227"/>
      <c r="AZ43" s="228"/>
      <c r="BA43" s="227"/>
      <c r="BB43" s="228"/>
      <c r="BC43" s="227"/>
      <c r="BD43" s="228"/>
      <c r="BE43" s="227"/>
      <c r="BF43" s="228"/>
      <c r="BG43" s="227"/>
      <c r="BH43" s="228"/>
      <c r="BI43" s="227"/>
      <c r="BJ43" s="228"/>
      <c r="BK43" s="227"/>
      <c r="BL43" s="228"/>
      <c r="BM43" s="227"/>
      <c r="BN43" s="228"/>
      <c r="BO43" s="227"/>
      <c r="BP43" s="228"/>
      <c r="BQ43" s="227"/>
      <c r="BR43" s="228"/>
      <c r="BS43" s="227"/>
      <c r="BT43" s="228"/>
      <c r="BU43" s="227"/>
      <c r="BV43" s="228"/>
      <c r="BW43" s="227"/>
      <c r="BX43" s="228"/>
      <c r="BY43" s="227"/>
      <c r="BZ43" s="228"/>
      <c r="CA43" s="227"/>
      <c r="CB43" s="228"/>
      <c r="CC43" s="227"/>
      <c r="CD43" s="228"/>
      <c r="CE43" s="227"/>
      <c r="CF43" s="228"/>
      <c r="CG43" s="227"/>
      <c r="CH43" s="228"/>
      <c r="CI43" s="227"/>
      <c r="CJ43" s="228"/>
      <c r="CK43" s="227"/>
      <c r="CL43" s="228"/>
      <c r="CM43" s="227"/>
      <c r="CN43" s="228"/>
      <c r="CO43" s="227"/>
      <c r="CP43" s="228"/>
      <c r="CQ43" s="227"/>
      <c r="CR43" s="228"/>
      <c r="CS43" s="227"/>
      <c r="CT43" s="228"/>
      <c r="CU43" s="227"/>
      <c r="CV43" s="228"/>
      <c r="CW43" s="227"/>
      <c r="CX43" s="228"/>
      <c r="CY43" s="227"/>
      <c r="CZ43" s="228"/>
      <c r="DA43" s="227"/>
      <c r="DB43" s="228"/>
      <c r="DC43" s="227"/>
      <c r="DD43" s="228"/>
      <c r="DE43" s="227"/>
      <c r="DF43" s="228"/>
      <c r="DG43" s="227"/>
      <c r="DH43" s="228"/>
      <c r="DI43" s="227"/>
      <c r="DJ43" s="228"/>
      <c r="DK43" s="227"/>
      <c r="DL43" s="228"/>
      <c r="DM43" s="227"/>
      <c r="DN43" s="228"/>
      <c r="DO43" s="227"/>
      <c r="DP43" s="228"/>
      <c r="DQ43" s="227"/>
      <c r="DR43" s="228"/>
      <c r="DS43" s="227"/>
      <c r="DT43" s="228"/>
      <c r="DU43" s="227"/>
      <c r="DV43" s="228"/>
      <c r="DW43" s="227"/>
      <c r="DX43" s="228"/>
      <c r="DY43" s="227"/>
      <c r="DZ43" s="228"/>
      <c r="EA43" s="227"/>
      <c r="EB43" s="228"/>
      <c r="EC43" s="227"/>
      <c r="ED43" s="228"/>
      <c r="EE43" s="227"/>
      <c r="EF43" s="228"/>
      <c r="EG43" s="227"/>
      <c r="EH43" s="228"/>
      <c r="EI43" s="227"/>
      <c r="EJ43" s="228"/>
      <c r="EK43" s="227"/>
      <c r="EL43" s="228"/>
      <c r="EM43" s="227"/>
      <c r="EN43" s="228"/>
      <c r="EO43" s="227"/>
      <c r="EP43" s="228"/>
      <c r="EQ43" s="227"/>
      <c r="ER43" s="228"/>
      <c r="ES43" s="227"/>
      <c r="ET43" s="228"/>
      <c r="EU43" s="227"/>
      <c r="EV43" s="228"/>
      <c r="EW43" s="227"/>
      <c r="EX43" s="228"/>
      <c r="EY43" s="227"/>
      <c r="EZ43" s="228"/>
      <c r="FA43" s="227"/>
      <c r="FB43" s="228"/>
      <c r="FC43" s="227"/>
      <c r="FD43" s="228"/>
      <c r="FE43" s="227"/>
      <c r="FF43" s="228"/>
      <c r="FG43" s="227"/>
      <c r="FH43" s="228"/>
      <c r="FI43" s="227"/>
      <c r="FJ43" s="228"/>
      <c r="FK43" s="227"/>
      <c r="FL43" s="228"/>
      <c r="FM43" s="227"/>
      <c r="FN43" s="228"/>
      <c r="FO43" s="227"/>
      <c r="FP43" s="228"/>
      <c r="FQ43" s="227"/>
      <c r="FR43" s="228"/>
      <c r="FS43" s="227"/>
      <c r="FT43" s="228"/>
      <c r="FU43" s="227"/>
      <c r="FV43" s="228"/>
      <c r="FW43" s="227"/>
      <c r="FX43" s="228"/>
      <c r="FY43" s="227"/>
      <c r="FZ43" s="228"/>
      <c r="GA43" s="227"/>
      <c r="GB43" s="228"/>
      <c r="GC43" s="227"/>
      <c r="GD43" s="228"/>
      <c r="GE43" s="227"/>
      <c r="GF43" s="228"/>
      <c r="GG43" s="227"/>
      <c r="GH43" s="228"/>
      <c r="GI43" s="227"/>
      <c r="GJ43" s="228"/>
      <c r="GK43" s="227"/>
      <c r="GL43" s="228"/>
      <c r="GM43" s="227"/>
      <c r="GN43" s="228"/>
      <c r="GO43" s="227"/>
      <c r="GP43" s="228"/>
      <c r="GQ43" s="227"/>
      <c r="GR43" s="228"/>
      <c r="GS43" s="227"/>
      <c r="GT43" s="228"/>
      <c r="GU43" s="227"/>
      <c r="GV43" s="228"/>
      <c r="GW43" s="227"/>
      <c r="GX43" s="228"/>
      <c r="GY43" s="227"/>
      <c r="GZ43" s="228"/>
      <c r="HA43" s="227"/>
      <c r="HB43" s="228"/>
      <c r="HC43" s="227"/>
      <c r="HD43" s="228"/>
      <c r="HE43" s="227"/>
      <c r="HF43" s="228"/>
      <c r="HG43" s="227"/>
      <c r="HH43" s="228"/>
      <c r="HI43" s="227"/>
      <c r="HJ43" s="228"/>
      <c r="HK43" s="227"/>
      <c r="HL43" s="228"/>
      <c r="HM43" s="227"/>
      <c r="HN43" s="228"/>
      <c r="HO43" s="227"/>
      <c r="HP43" s="228"/>
      <c r="HQ43" s="227"/>
      <c r="HR43" s="228"/>
      <c r="HS43" s="227"/>
      <c r="HT43" s="228"/>
      <c r="HU43" s="227"/>
      <c r="HV43" s="228"/>
      <c r="HW43" s="227"/>
      <c r="HX43" s="228"/>
      <c r="HY43" s="227"/>
      <c r="HZ43" s="228"/>
      <c r="IA43" s="227"/>
      <c r="IB43" s="228"/>
      <c r="IC43" s="227"/>
      <c r="ID43" s="228"/>
      <c r="IE43" s="227"/>
      <c r="IF43" s="228"/>
      <c r="IG43" s="227"/>
      <c r="IH43" s="228"/>
      <c r="II43" s="227"/>
      <c r="IJ43" s="228"/>
      <c r="IK43" s="227"/>
      <c r="IL43" s="228"/>
      <c r="IM43" s="227"/>
      <c r="IN43" s="228"/>
      <c r="IO43" s="227"/>
      <c r="IP43" s="228"/>
      <c r="IQ43" s="227"/>
      <c r="IR43" s="228"/>
      <c r="IS43" s="227"/>
      <c r="IT43" s="228"/>
      <c r="IU43" s="227"/>
      <c r="IV43" s="228"/>
      <c r="IW43" s="227"/>
      <c r="IX43" s="228"/>
      <c r="IY43" s="227"/>
      <c r="IZ43" s="228"/>
      <c r="JA43" s="227"/>
      <c r="JB43" s="228"/>
      <c r="JC43" s="227"/>
      <c r="JD43" s="228"/>
      <c r="JE43" s="227"/>
      <c r="JF43" s="228"/>
      <c r="JG43" s="227"/>
      <c r="JH43" s="228"/>
      <c r="JI43" s="227"/>
      <c r="JJ43" s="228"/>
      <c r="JK43" s="227"/>
      <c r="JL43" s="228"/>
      <c r="JM43" s="227"/>
      <c r="JN43" s="228"/>
      <c r="JO43" s="227"/>
      <c r="JP43" s="228"/>
      <c r="JQ43" s="227"/>
      <c r="JR43" s="228"/>
      <c r="JS43" s="227"/>
      <c r="JT43" s="228"/>
      <c r="JU43" s="227"/>
      <c r="JV43" s="228"/>
      <c r="JW43" s="227"/>
      <c r="JX43" s="228"/>
      <c r="JY43" s="227"/>
      <c r="JZ43" s="228"/>
      <c r="KA43" s="227"/>
      <c r="KB43" s="228"/>
      <c r="KC43" s="227"/>
      <c r="KD43" s="228"/>
      <c r="KE43" s="227"/>
      <c r="KF43" s="228"/>
      <c r="KG43" s="227"/>
      <c r="KH43" s="228"/>
      <c r="KI43" s="227"/>
      <c r="KJ43" s="228"/>
      <c r="KK43" s="227"/>
      <c r="KL43" s="228"/>
      <c r="KM43" s="227"/>
      <c r="KN43" s="228"/>
      <c r="KO43" s="227"/>
      <c r="KP43" s="228"/>
      <c r="KQ43" s="227"/>
      <c r="KR43" s="228"/>
      <c r="KS43" s="227"/>
      <c r="KT43" s="228"/>
      <c r="KU43" s="227"/>
      <c r="KV43" s="228"/>
      <c r="KW43" s="227"/>
      <c r="KX43" s="228"/>
      <c r="KY43" s="227"/>
      <c r="KZ43" s="228"/>
      <c r="LA43" s="227"/>
      <c r="LB43" s="228"/>
      <c r="LC43" s="227"/>
      <c r="LD43" s="228"/>
      <c r="LE43" s="227"/>
      <c r="LF43" s="228"/>
      <c r="LG43" s="227"/>
      <c r="LH43" s="228"/>
      <c r="LI43" s="227"/>
      <c r="LJ43" s="228"/>
      <c r="LK43" s="227"/>
      <c r="LL43" s="228"/>
      <c r="LM43" s="227"/>
      <c r="LN43" s="228"/>
      <c r="LO43" s="227"/>
      <c r="LP43" s="228"/>
      <c r="LQ43" s="227"/>
      <c r="LR43" s="228"/>
      <c r="LS43" s="227"/>
      <c r="LT43" s="228"/>
      <c r="LU43" s="227"/>
      <c r="LV43" s="228"/>
      <c r="LW43" s="227"/>
      <c r="LX43" s="228"/>
      <c r="LY43" s="227"/>
      <c r="LZ43" s="228"/>
      <c r="MA43" s="227"/>
      <c r="MB43" s="228"/>
      <c r="MC43" s="227"/>
      <c r="MD43" s="228"/>
      <c r="ME43" s="227"/>
      <c r="MF43" s="228"/>
      <c r="MG43" s="227"/>
      <c r="MH43" s="228"/>
      <c r="MI43" s="227"/>
      <c r="MJ43" s="228"/>
      <c r="MK43" s="227"/>
      <c r="ML43" s="228"/>
      <c r="MM43" s="227"/>
      <c r="MN43" s="228"/>
      <c r="MO43" s="227"/>
      <c r="MP43" s="228"/>
      <c r="MQ43" s="227"/>
      <c r="MR43" s="228"/>
      <c r="MS43" s="227"/>
      <c r="MT43" s="228"/>
      <c r="MU43" s="227"/>
      <c r="MV43" s="228"/>
      <c r="MW43" s="227"/>
      <c r="MX43" s="228"/>
      <c r="MY43" s="227"/>
      <c r="MZ43" s="228"/>
      <c r="NA43" s="227"/>
      <c r="NB43" s="228"/>
      <c r="NC43" s="227"/>
      <c r="ND43" s="228"/>
      <c r="NE43" s="227"/>
      <c r="NF43" s="228"/>
      <c r="NG43" s="227"/>
      <c r="NH43" s="228"/>
      <c r="NI43" s="227"/>
      <c r="NJ43" s="228"/>
      <c r="NK43" s="227"/>
      <c r="NL43" s="228"/>
      <c r="NM43" s="227"/>
      <c r="NN43" s="228"/>
      <c r="NO43" s="227"/>
      <c r="NP43" s="228"/>
      <c r="NQ43" s="227"/>
      <c r="NR43" s="228"/>
      <c r="NS43" s="227"/>
      <c r="NT43" s="228"/>
      <c r="NU43" s="227"/>
      <c r="NV43" s="228"/>
      <c r="NW43" s="227"/>
      <c r="NX43" s="228"/>
      <c r="NY43" s="227"/>
      <c r="NZ43" s="228"/>
      <c r="OA43" s="227"/>
      <c r="OB43" s="228"/>
      <c r="OC43" s="227"/>
      <c r="OD43" s="228"/>
      <c r="OE43" s="227"/>
      <c r="OF43" s="228"/>
      <c r="OG43" s="227"/>
      <c r="OH43" s="228"/>
      <c r="OI43" s="227"/>
      <c r="OJ43" s="228"/>
      <c r="OK43" s="227"/>
      <c r="OL43" s="228"/>
      <c r="OM43" s="227"/>
      <c r="ON43" s="228"/>
      <c r="OO43" s="227"/>
      <c r="OP43" s="228"/>
      <c r="OQ43" s="227"/>
      <c r="OR43" s="228"/>
      <c r="OS43" s="227"/>
      <c r="OT43" s="228"/>
      <c r="OU43" s="227"/>
      <c r="OV43" s="228"/>
      <c r="OW43" s="227"/>
      <c r="OX43" s="228"/>
      <c r="OY43" s="227"/>
      <c r="OZ43" s="228"/>
      <c r="PA43" s="227"/>
      <c r="PB43" s="228"/>
      <c r="PC43" s="227"/>
      <c r="PD43" s="228"/>
      <c r="PE43" s="227"/>
      <c r="PF43" s="228"/>
      <c r="PG43" s="227"/>
      <c r="PH43" s="228"/>
      <c r="PI43" s="227"/>
      <c r="PJ43" s="228"/>
      <c r="PK43" s="227"/>
      <c r="PL43" s="228"/>
      <c r="PM43" s="227"/>
      <c r="PN43" s="228"/>
      <c r="PO43" s="227"/>
      <c r="PP43" s="228"/>
      <c r="PQ43" s="227"/>
      <c r="PR43" s="228"/>
      <c r="PS43" s="227"/>
      <c r="PT43" s="228"/>
      <c r="PU43" s="227"/>
      <c r="PV43" s="228"/>
      <c r="PW43" s="227"/>
      <c r="PX43" s="228"/>
      <c r="PY43" s="227"/>
      <c r="PZ43" s="228"/>
      <c r="QA43" s="227"/>
      <c r="QB43" s="228"/>
      <c r="QC43" s="227"/>
      <c r="QD43" s="228"/>
      <c r="QE43" s="227"/>
      <c r="QF43" s="228"/>
      <c r="QG43" s="227"/>
      <c r="QH43" s="228"/>
      <c r="QI43" s="227"/>
      <c r="QJ43" s="228"/>
      <c r="QK43" s="227"/>
      <c r="QL43" s="228"/>
      <c r="QM43" s="227"/>
      <c r="QN43" s="228"/>
      <c r="QO43" s="227"/>
      <c r="QP43" s="228"/>
      <c r="QQ43" s="227"/>
      <c r="QR43" s="228"/>
      <c r="QS43" s="227"/>
      <c r="QT43" s="228"/>
      <c r="QU43" s="227"/>
      <c r="QV43" s="228"/>
      <c r="QW43" s="227"/>
      <c r="QX43" s="228"/>
      <c r="QY43" s="227"/>
      <c r="QZ43" s="228"/>
      <c r="RA43" s="227"/>
      <c r="RB43" s="228"/>
      <c r="RC43" s="227"/>
      <c r="RD43" s="228"/>
      <c r="RE43" s="227"/>
      <c r="RF43" s="228"/>
      <c r="RG43" s="227"/>
      <c r="RH43" s="228"/>
      <c r="RI43" s="227"/>
      <c r="RJ43" s="228"/>
      <c r="RK43" s="227"/>
      <c r="RL43" s="228"/>
      <c r="RM43" s="227"/>
      <c r="RN43" s="228"/>
      <c r="RO43" s="227"/>
      <c r="RP43" s="228"/>
      <c r="RQ43" s="227"/>
      <c r="RR43" s="228"/>
      <c r="RS43" s="227"/>
      <c r="RT43" s="228"/>
      <c r="RU43" s="227"/>
      <c r="RV43" s="228"/>
      <c r="RW43" s="227"/>
      <c r="RX43" s="228"/>
      <c r="RY43" s="227"/>
      <c r="RZ43" s="228"/>
      <c r="SA43" s="227"/>
      <c r="SB43" s="228"/>
      <c r="SC43" s="227"/>
      <c r="SD43" s="228"/>
      <c r="SE43" s="227"/>
      <c r="SF43" s="228"/>
      <c r="SG43" s="227"/>
      <c r="SH43" s="228"/>
      <c r="SI43" s="227"/>
      <c r="SJ43" s="228"/>
      <c r="SK43" s="227"/>
      <c r="SL43" s="228"/>
      <c r="SM43" s="227"/>
      <c r="SN43" s="228"/>
      <c r="SO43" s="227"/>
      <c r="SP43" s="228"/>
      <c r="SQ43" s="227"/>
      <c r="SR43" s="228"/>
      <c r="SS43" s="227"/>
      <c r="ST43" s="228"/>
      <c r="SU43" s="227"/>
      <c r="SV43" s="228"/>
      <c r="SW43" s="227"/>
      <c r="SX43" s="228"/>
      <c r="SY43" s="227"/>
      <c r="SZ43" s="228"/>
      <c r="TA43" s="227"/>
      <c r="TB43" s="228"/>
      <c r="TC43" s="227"/>
      <c r="TD43" s="228"/>
      <c r="TE43" s="227"/>
      <c r="TF43" s="228"/>
      <c r="TG43" s="227"/>
      <c r="TH43" s="228"/>
      <c r="TI43" s="227"/>
      <c r="TJ43" s="228"/>
      <c r="TK43" s="227"/>
      <c r="TL43" s="228"/>
      <c r="TM43" s="227"/>
      <c r="TN43" s="228"/>
      <c r="TO43" s="227"/>
      <c r="TP43" s="228"/>
      <c r="TQ43" s="227"/>
      <c r="TR43" s="228"/>
      <c r="TS43" s="227"/>
      <c r="TT43" s="228"/>
      <c r="TU43" s="227"/>
      <c r="TV43" s="228"/>
      <c r="TW43" s="227"/>
      <c r="TX43" s="228"/>
      <c r="TY43" s="227"/>
      <c r="TZ43" s="228"/>
      <c r="UA43" s="227"/>
      <c r="UB43" s="228"/>
      <c r="UC43" s="227"/>
      <c r="UD43" s="228"/>
      <c r="UE43" s="227"/>
      <c r="UF43" s="228"/>
      <c r="UG43" s="227"/>
      <c r="UH43" s="228"/>
      <c r="UI43" s="227"/>
      <c r="UJ43" s="228"/>
      <c r="UK43" s="227"/>
      <c r="UL43" s="228"/>
      <c r="UM43" s="227"/>
      <c r="UN43" s="228"/>
      <c r="UO43" s="227"/>
      <c r="UP43" s="228"/>
      <c r="UQ43" s="227"/>
      <c r="UR43" s="228"/>
      <c r="US43" s="227"/>
      <c r="UT43" s="228"/>
      <c r="UU43" s="227"/>
      <c r="UV43" s="228"/>
      <c r="UW43" s="227"/>
      <c r="UX43" s="228"/>
      <c r="UY43" s="227"/>
      <c r="UZ43" s="228"/>
      <c r="VA43" s="227"/>
      <c r="VB43" s="228"/>
      <c r="VC43" s="227"/>
      <c r="VD43" s="228"/>
      <c r="VE43" s="227"/>
      <c r="VF43" s="228"/>
      <c r="VG43" s="227"/>
      <c r="VH43" s="228"/>
      <c r="VI43" s="227"/>
      <c r="VJ43" s="228"/>
      <c r="VK43" s="227"/>
      <c r="VL43" s="228"/>
      <c r="VM43" s="227"/>
      <c r="VN43" s="228"/>
      <c r="VO43" s="227"/>
      <c r="VP43" s="228"/>
      <c r="VQ43" s="227"/>
      <c r="VR43" s="228"/>
      <c r="VS43" s="227"/>
      <c r="VT43" s="228"/>
      <c r="VU43" s="227"/>
      <c r="VV43" s="228"/>
      <c r="VW43" s="227"/>
      <c r="VX43" s="228"/>
      <c r="VY43" s="227"/>
      <c r="VZ43" s="228"/>
      <c r="WA43" s="227"/>
      <c r="WB43" s="228"/>
      <c r="WC43" s="227"/>
      <c r="WD43" s="228"/>
      <c r="WE43" s="227"/>
      <c r="WF43" s="228"/>
      <c r="WG43" s="227"/>
      <c r="WH43" s="228"/>
      <c r="WI43" s="227"/>
      <c r="WJ43" s="228"/>
      <c r="WK43" s="227"/>
      <c r="WL43" s="228"/>
      <c r="WM43" s="227"/>
      <c r="WN43" s="228"/>
      <c r="WO43" s="227"/>
      <c r="WP43" s="228"/>
      <c r="WQ43" s="227"/>
      <c r="WR43" s="228"/>
      <c r="WS43" s="227"/>
      <c r="WT43" s="228"/>
      <c r="WU43" s="227"/>
      <c r="WV43" s="228"/>
      <c r="WW43" s="227"/>
      <c r="WX43" s="228"/>
      <c r="WY43" s="227"/>
      <c r="WZ43" s="228"/>
      <c r="XA43" s="227"/>
      <c r="XB43" s="228"/>
      <c r="XC43" s="227"/>
      <c r="XD43" s="228"/>
      <c r="XE43" s="227"/>
      <c r="XF43" s="228"/>
      <c r="XG43" s="227"/>
      <c r="XH43" s="228"/>
      <c r="XI43" s="227"/>
      <c r="XJ43" s="228"/>
      <c r="XK43" s="227"/>
      <c r="XL43" s="228"/>
      <c r="XM43" s="227"/>
      <c r="XN43" s="228"/>
      <c r="XO43" s="227"/>
      <c r="XP43" s="228"/>
      <c r="XQ43" s="227"/>
      <c r="XR43" s="228"/>
      <c r="XS43" s="227"/>
      <c r="XT43" s="228"/>
      <c r="XU43" s="227"/>
      <c r="XV43" s="228"/>
      <c r="XW43" s="227"/>
      <c r="XX43" s="228"/>
      <c r="XY43" s="227"/>
      <c r="XZ43" s="228"/>
      <c r="YA43" s="227"/>
      <c r="YB43" s="228"/>
      <c r="YC43" s="227"/>
      <c r="YD43" s="228"/>
      <c r="YE43" s="227"/>
      <c r="YF43" s="228"/>
      <c r="YG43" s="227"/>
      <c r="YH43" s="228"/>
      <c r="YI43" s="227"/>
      <c r="YJ43" s="228"/>
      <c r="YK43" s="227"/>
      <c r="YL43" s="228"/>
      <c r="YM43" s="227"/>
      <c r="YN43" s="228"/>
      <c r="YO43" s="227"/>
      <c r="YP43" s="228"/>
      <c r="YQ43" s="227"/>
      <c r="YR43" s="228"/>
      <c r="YS43" s="227"/>
      <c r="YT43" s="228"/>
      <c r="YU43" s="227"/>
      <c r="YV43" s="228"/>
      <c r="YW43" s="227"/>
      <c r="YX43" s="228"/>
      <c r="YY43" s="227"/>
      <c r="YZ43" s="228"/>
      <c r="ZA43" s="227"/>
      <c r="ZB43" s="228"/>
      <c r="ZC43" s="227"/>
      <c r="ZD43" s="228"/>
      <c r="ZE43" s="227"/>
      <c r="ZF43" s="228"/>
      <c r="ZG43" s="227"/>
      <c r="ZH43" s="228"/>
      <c r="ZI43" s="227"/>
      <c r="ZJ43" s="228"/>
      <c r="ZK43" s="227"/>
      <c r="ZL43" s="228"/>
      <c r="ZM43" s="227"/>
      <c r="ZN43" s="228"/>
      <c r="ZO43" s="227"/>
      <c r="ZP43" s="228"/>
      <c r="ZQ43" s="227"/>
      <c r="ZR43" s="228"/>
      <c r="ZS43" s="227"/>
      <c r="ZT43" s="228"/>
      <c r="ZU43" s="227"/>
      <c r="ZV43" s="228"/>
      <c r="ZW43" s="227"/>
      <c r="ZX43" s="228"/>
      <c r="ZY43" s="227"/>
      <c r="ZZ43" s="228"/>
      <c r="AAA43" s="227"/>
      <c r="AAB43" s="228"/>
      <c r="AAC43" s="227"/>
      <c r="AAD43" s="228"/>
      <c r="AAE43" s="227"/>
      <c r="AAF43" s="228"/>
      <c r="AAG43" s="227"/>
      <c r="AAH43" s="228"/>
      <c r="AAI43" s="227"/>
      <c r="AAJ43" s="228"/>
      <c r="AAK43" s="227"/>
      <c r="AAL43" s="228"/>
      <c r="AAM43" s="227"/>
      <c r="AAN43" s="228"/>
      <c r="AAO43" s="227"/>
      <c r="AAP43" s="228"/>
      <c r="AAQ43" s="227"/>
      <c r="AAR43" s="228"/>
      <c r="AAS43" s="227"/>
      <c r="AAT43" s="228"/>
      <c r="AAU43" s="227"/>
      <c r="AAV43" s="228"/>
      <c r="AAW43" s="227"/>
      <c r="AAX43" s="228"/>
      <c r="AAY43" s="227"/>
      <c r="AAZ43" s="228"/>
      <c r="ABA43" s="227"/>
      <c r="ABB43" s="228"/>
      <c r="ABC43" s="227"/>
      <c r="ABD43" s="228"/>
      <c r="ABE43" s="227"/>
      <c r="ABF43" s="228"/>
      <c r="ABG43" s="227"/>
      <c r="ABH43" s="228"/>
      <c r="ABI43" s="227"/>
      <c r="ABJ43" s="228"/>
      <c r="ABK43" s="227"/>
      <c r="ABL43" s="228"/>
      <c r="ABM43" s="227"/>
      <c r="ABN43" s="228"/>
      <c r="ABO43" s="227"/>
      <c r="ABP43" s="228"/>
      <c r="ABQ43" s="227"/>
      <c r="ABR43" s="228"/>
      <c r="ABS43" s="227"/>
      <c r="ABT43" s="228"/>
      <c r="ABU43" s="227"/>
      <c r="ABV43" s="228"/>
      <c r="ABW43" s="227"/>
      <c r="ABX43" s="228"/>
      <c r="ABY43" s="227"/>
      <c r="ABZ43" s="228"/>
      <c r="ACA43" s="227"/>
      <c r="ACB43" s="228"/>
      <c r="ACC43" s="227"/>
      <c r="ACD43" s="228"/>
      <c r="ACE43" s="227"/>
      <c r="ACF43" s="228"/>
      <c r="ACG43" s="227"/>
      <c r="ACH43" s="228"/>
      <c r="ACI43" s="227"/>
      <c r="ACJ43" s="228"/>
      <c r="ACK43" s="227"/>
      <c r="ACL43" s="228"/>
      <c r="ACM43" s="227"/>
      <c r="ACN43" s="228"/>
      <c r="ACO43" s="227"/>
      <c r="ACP43" s="228"/>
      <c r="ACQ43" s="227"/>
      <c r="ACR43" s="228"/>
      <c r="ACS43" s="227"/>
      <c r="ACT43" s="228"/>
      <c r="ACU43" s="227"/>
      <c r="ACV43" s="228"/>
      <c r="ACW43" s="227"/>
      <c r="ACX43" s="228"/>
      <c r="ACY43" s="227"/>
      <c r="ACZ43" s="228"/>
      <c r="ADA43" s="227"/>
      <c r="ADB43" s="228"/>
      <c r="ADC43" s="227"/>
      <c r="ADD43" s="228"/>
      <c r="ADE43" s="227"/>
      <c r="ADF43" s="228"/>
      <c r="ADG43" s="227"/>
      <c r="ADH43" s="228"/>
      <c r="ADI43" s="227"/>
      <c r="ADJ43" s="228"/>
      <c r="ADK43" s="227"/>
      <c r="ADL43" s="228"/>
      <c r="ADM43" s="227"/>
      <c r="ADN43" s="228"/>
      <c r="ADO43" s="227"/>
      <c r="ADP43" s="228"/>
      <c r="ADQ43" s="227"/>
      <c r="ADR43" s="228"/>
      <c r="ADS43" s="227"/>
      <c r="ADT43" s="228"/>
      <c r="ADU43" s="227"/>
      <c r="ADV43" s="228"/>
      <c r="ADW43" s="227"/>
      <c r="ADX43" s="228"/>
      <c r="ADY43" s="227"/>
      <c r="ADZ43" s="228"/>
      <c r="AEA43" s="227"/>
      <c r="AEB43" s="228"/>
      <c r="AEC43" s="227"/>
      <c r="AED43" s="228"/>
      <c r="AEE43" s="227"/>
      <c r="AEF43" s="228"/>
      <c r="AEG43" s="227"/>
      <c r="AEH43" s="228"/>
      <c r="AEI43" s="227"/>
      <c r="AEJ43" s="228"/>
      <c r="AEK43" s="227"/>
      <c r="AEL43" s="228"/>
      <c r="AEM43" s="227"/>
      <c r="AEN43" s="228"/>
      <c r="AEO43" s="227"/>
      <c r="AEP43" s="228"/>
      <c r="AEQ43" s="227"/>
      <c r="AER43" s="228"/>
      <c r="AES43" s="227"/>
      <c r="AET43" s="228"/>
      <c r="AEU43" s="227"/>
      <c r="AEV43" s="228"/>
      <c r="AEW43" s="227"/>
      <c r="AEX43" s="228"/>
      <c r="AEY43" s="227"/>
      <c r="AEZ43" s="228"/>
      <c r="AFA43" s="227"/>
      <c r="AFB43" s="228"/>
      <c r="AFC43" s="227"/>
      <c r="AFD43" s="228"/>
      <c r="AFE43" s="227"/>
      <c r="AFF43" s="228"/>
      <c r="AFG43" s="227"/>
      <c r="AFH43" s="228"/>
      <c r="AFI43" s="227"/>
      <c r="AFJ43" s="228"/>
      <c r="AFK43" s="227"/>
      <c r="AFL43" s="228"/>
      <c r="AFM43" s="227"/>
      <c r="AFN43" s="228"/>
      <c r="AFO43" s="227"/>
      <c r="AFP43" s="228"/>
      <c r="AFQ43" s="227"/>
      <c r="AFR43" s="228"/>
      <c r="AFS43" s="227"/>
      <c r="AFT43" s="228"/>
      <c r="AFU43" s="227"/>
      <c r="AFV43" s="228"/>
      <c r="AFW43" s="227"/>
      <c r="AFX43" s="228"/>
      <c r="AFY43" s="227"/>
      <c r="AFZ43" s="228"/>
      <c r="AGA43" s="227"/>
      <c r="AGB43" s="228"/>
      <c r="AGC43" s="227"/>
      <c r="AGD43" s="228"/>
      <c r="AGE43" s="227"/>
      <c r="AGF43" s="228"/>
      <c r="AGG43" s="227"/>
      <c r="AGH43" s="228"/>
      <c r="AGI43" s="227"/>
      <c r="AGJ43" s="228"/>
      <c r="AGK43" s="227"/>
      <c r="AGL43" s="228"/>
      <c r="AGM43" s="227"/>
      <c r="AGN43" s="228"/>
      <c r="AGO43" s="227"/>
      <c r="AGP43" s="228"/>
      <c r="AGQ43" s="227"/>
      <c r="AGR43" s="228"/>
      <c r="AGS43" s="227"/>
      <c r="AGT43" s="228"/>
      <c r="AGU43" s="227"/>
      <c r="AGV43" s="228"/>
      <c r="AGW43" s="227"/>
      <c r="AGX43" s="228"/>
      <c r="AGY43" s="227"/>
      <c r="AGZ43" s="228"/>
      <c r="AHA43" s="227"/>
      <c r="AHB43" s="228"/>
      <c r="AHC43" s="227"/>
      <c r="AHD43" s="228"/>
      <c r="AHE43" s="227"/>
      <c r="AHF43" s="228"/>
      <c r="AHG43" s="227"/>
      <c r="AHH43" s="228"/>
      <c r="AHI43" s="227"/>
      <c r="AHJ43" s="228"/>
      <c r="AHK43" s="227"/>
      <c r="AHL43" s="228"/>
      <c r="AHM43" s="227"/>
      <c r="AHN43" s="228"/>
      <c r="AHO43" s="227"/>
      <c r="AHP43" s="228"/>
      <c r="AHQ43" s="227"/>
      <c r="AHR43" s="228"/>
      <c r="AHS43" s="227"/>
      <c r="AHT43" s="228"/>
      <c r="AHU43" s="227"/>
      <c r="AHV43" s="228"/>
      <c r="AHW43" s="227"/>
      <c r="AHX43" s="228"/>
      <c r="AHY43" s="227"/>
      <c r="AHZ43" s="228"/>
      <c r="AIA43" s="227"/>
      <c r="AIB43" s="228"/>
      <c r="AIC43" s="227"/>
      <c r="AID43" s="228"/>
      <c r="AIE43" s="227"/>
      <c r="AIF43" s="228"/>
      <c r="AIG43" s="227"/>
      <c r="AIH43" s="228"/>
      <c r="AII43" s="227"/>
      <c r="AIJ43" s="228"/>
      <c r="AIK43" s="227"/>
      <c r="AIL43" s="228"/>
      <c r="AIM43" s="227"/>
      <c r="AIN43" s="228"/>
      <c r="AIO43" s="227"/>
      <c r="AIP43" s="228"/>
      <c r="AIQ43" s="227"/>
      <c r="AIR43" s="228"/>
      <c r="AIS43" s="227"/>
      <c r="AIT43" s="228"/>
      <c r="AIU43" s="227"/>
      <c r="AIV43" s="228"/>
      <c r="AIW43" s="227"/>
      <c r="AIX43" s="228"/>
      <c r="AIY43" s="227"/>
      <c r="AIZ43" s="228"/>
      <c r="AJA43" s="227"/>
      <c r="AJB43" s="228"/>
      <c r="AJC43" s="227"/>
      <c r="AJD43" s="228"/>
      <c r="AJE43" s="227"/>
      <c r="AJF43" s="228"/>
      <c r="AJG43" s="227"/>
      <c r="AJH43" s="228"/>
      <c r="AJI43" s="227"/>
      <c r="AJJ43" s="228"/>
      <c r="AJK43" s="227"/>
      <c r="AJL43" s="228"/>
      <c r="AJM43" s="227"/>
      <c r="AJN43" s="228"/>
      <c r="AJO43" s="227"/>
      <c r="AJP43" s="228"/>
      <c r="AJQ43" s="227"/>
      <c r="AJR43" s="228"/>
      <c r="AJS43" s="227"/>
      <c r="AJT43" s="228"/>
      <c r="AJU43" s="227"/>
      <c r="AJV43" s="228"/>
      <c r="AJW43" s="227"/>
      <c r="AJX43" s="228"/>
      <c r="AJY43" s="227"/>
      <c r="AJZ43" s="228"/>
      <c r="AKA43" s="227"/>
      <c r="AKB43" s="228"/>
      <c r="AKC43" s="227"/>
      <c r="AKD43" s="228"/>
      <c r="AKE43" s="227"/>
      <c r="AKF43" s="228"/>
      <c r="AKG43" s="227"/>
      <c r="AKH43" s="228"/>
      <c r="AKI43" s="227"/>
      <c r="AKJ43" s="228"/>
      <c r="AKK43" s="227"/>
      <c r="AKL43" s="228"/>
      <c r="AKM43" s="227"/>
      <c r="AKN43" s="228"/>
      <c r="AKO43" s="227"/>
      <c r="AKP43" s="228"/>
      <c r="AKQ43" s="227"/>
      <c r="AKR43" s="228"/>
      <c r="AKS43" s="227"/>
      <c r="AKT43" s="228"/>
      <c r="AKU43" s="227"/>
      <c r="AKV43" s="228"/>
      <c r="AKW43" s="227"/>
      <c r="AKX43" s="228"/>
      <c r="AKY43" s="227"/>
      <c r="AKZ43" s="228"/>
      <c r="ALA43" s="227"/>
      <c r="ALB43" s="228"/>
      <c r="ALC43" s="227"/>
      <c r="ALD43" s="228"/>
      <c r="ALE43" s="227"/>
      <c r="ALF43" s="228"/>
      <c r="ALG43" s="227"/>
      <c r="ALH43" s="228"/>
      <c r="ALI43" s="227"/>
      <c r="ALJ43" s="228"/>
      <c r="ALK43" s="227"/>
      <c r="ALL43" s="228"/>
      <c r="ALM43" s="227"/>
      <c r="ALN43" s="228"/>
      <c r="ALO43" s="227"/>
      <c r="ALP43" s="228"/>
      <c r="ALQ43" s="227"/>
      <c r="ALR43" s="228"/>
      <c r="ALS43" s="227"/>
      <c r="ALT43" s="228"/>
      <c r="ALU43" s="227"/>
      <c r="ALV43" s="228"/>
      <c r="ALW43" s="227"/>
      <c r="ALX43" s="228"/>
      <c r="ALY43" s="227"/>
      <c r="ALZ43" s="228"/>
      <c r="AMA43" s="227"/>
      <c r="AMB43" s="228"/>
      <c r="AMC43" s="227"/>
      <c r="AMD43" s="228"/>
      <c r="AME43" s="227"/>
      <c r="AMF43" s="228"/>
      <c r="AMG43" s="227"/>
      <c r="AMH43" s="228"/>
      <c r="AMI43" s="227"/>
      <c r="AMJ43" s="228"/>
      <c r="AMK43" s="227"/>
      <c r="AML43" s="228"/>
      <c r="AMM43" s="227"/>
      <c r="AMN43" s="228"/>
      <c r="AMO43" s="227"/>
      <c r="AMP43" s="228"/>
      <c r="AMQ43" s="227"/>
      <c r="AMR43" s="228"/>
      <c r="AMS43" s="227"/>
      <c r="AMT43" s="228"/>
      <c r="AMU43" s="227"/>
      <c r="AMV43" s="228"/>
      <c r="AMW43" s="227"/>
      <c r="AMX43" s="228"/>
      <c r="AMY43" s="227"/>
      <c r="AMZ43" s="228"/>
      <c r="ANA43" s="227"/>
      <c r="ANB43" s="228"/>
      <c r="ANC43" s="227"/>
      <c r="AND43" s="228"/>
      <c r="ANE43" s="227"/>
      <c r="ANF43" s="228"/>
      <c r="ANG43" s="227"/>
      <c r="ANH43" s="228"/>
      <c r="ANI43" s="227"/>
      <c r="ANJ43" s="228"/>
      <c r="ANK43" s="227"/>
      <c r="ANL43" s="228"/>
      <c r="ANM43" s="227"/>
      <c r="ANN43" s="228"/>
      <c r="ANO43" s="227"/>
      <c r="ANP43" s="228"/>
      <c r="ANQ43" s="227"/>
      <c r="ANR43" s="228"/>
      <c r="ANS43" s="227"/>
      <c r="ANT43" s="228"/>
      <c r="ANU43" s="227"/>
      <c r="ANV43" s="228"/>
      <c r="ANW43" s="227"/>
      <c r="ANX43" s="228"/>
      <c r="ANY43" s="227"/>
      <c r="ANZ43" s="228"/>
      <c r="AOA43" s="227"/>
      <c r="AOB43" s="228"/>
      <c r="AOC43" s="227"/>
      <c r="AOD43" s="228"/>
      <c r="AOE43" s="227"/>
      <c r="AOF43" s="228"/>
      <c r="AOG43" s="227"/>
      <c r="AOH43" s="228"/>
      <c r="AOI43" s="227"/>
      <c r="AOJ43" s="228"/>
      <c r="AOK43" s="227"/>
      <c r="AOL43" s="228"/>
      <c r="AOM43" s="227"/>
      <c r="AON43" s="228"/>
      <c r="AOO43" s="227"/>
      <c r="AOP43" s="228"/>
      <c r="AOQ43" s="227"/>
      <c r="AOR43" s="228"/>
      <c r="AOS43" s="227"/>
      <c r="AOT43" s="228"/>
      <c r="AOU43" s="227"/>
      <c r="AOV43" s="228"/>
      <c r="AOW43" s="227"/>
      <c r="AOX43" s="228"/>
      <c r="AOY43" s="227"/>
      <c r="AOZ43" s="228"/>
      <c r="APA43" s="227"/>
      <c r="APB43" s="228"/>
      <c r="APC43" s="227"/>
      <c r="APD43" s="228"/>
      <c r="APE43" s="227"/>
      <c r="APF43" s="228"/>
      <c r="APG43" s="227"/>
      <c r="APH43" s="228"/>
      <c r="API43" s="227"/>
      <c r="APJ43" s="228"/>
      <c r="APK43" s="227"/>
      <c r="APL43" s="228"/>
      <c r="APM43" s="227"/>
      <c r="APN43" s="228"/>
      <c r="APO43" s="227"/>
      <c r="APP43" s="228"/>
      <c r="APQ43" s="227"/>
      <c r="APR43" s="228"/>
      <c r="APS43" s="227"/>
      <c r="APT43" s="228"/>
      <c r="APU43" s="227"/>
      <c r="APV43" s="228"/>
      <c r="APW43" s="227"/>
      <c r="APX43" s="228"/>
      <c r="APY43" s="227"/>
      <c r="APZ43" s="228"/>
      <c r="AQA43" s="227"/>
      <c r="AQB43" s="228"/>
      <c r="AQC43" s="227"/>
      <c r="AQD43" s="228"/>
      <c r="AQE43" s="227"/>
      <c r="AQF43" s="228"/>
      <c r="AQG43" s="227"/>
      <c r="AQH43" s="228"/>
      <c r="AQI43" s="227"/>
      <c r="AQJ43" s="228"/>
      <c r="AQK43" s="227"/>
      <c r="AQL43" s="228"/>
      <c r="AQM43" s="227"/>
      <c r="AQN43" s="228"/>
      <c r="AQO43" s="227"/>
      <c r="AQP43" s="228"/>
      <c r="AQQ43" s="227"/>
      <c r="AQR43" s="228"/>
      <c r="AQS43" s="227"/>
      <c r="AQT43" s="228"/>
      <c r="AQU43" s="227"/>
      <c r="AQV43" s="228"/>
      <c r="AQW43" s="227"/>
      <c r="AQX43" s="228"/>
      <c r="AQY43" s="227"/>
      <c r="AQZ43" s="228"/>
      <c r="ARA43" s="227"/>
      <c r="ARB43" s="228"/>
      <c r="ARC43" s="227"/>
      <c r="ARD43" s="228"/>
      <c r="ARE43" s="227"/>
      <c r="ARF43" s="228"/>
      <c r="ARG43" s="227"/>
      <c r="ARH43" s="228"/>
      <c r="ARI43" s="227"/>
      <c r="ARJ43" s="228"/>
      <c r="ARK43" s="227"/>
      <c r="ARL43" s="228"/>
      <c r="ARM43" s="227"/>
      <c r="ARN43" s="228"/>
      <c r="ARO43" s="227"/>
      <c r="ARP43" s="228"/>
      <c r="ARQ43" s="227"/>
      <c r="ARR43" s="228"/>
      <c r="ARS43" s="227"/>
      <c r="ART43" s="228"/>
      <c r="ARU43" s="227"/>
      <c r="ARV43" s="228"/>
      <c r="ARW43" s="227"/>
      <c r="ARX43" s="228"/>
      <c r="ARY43" s="227"/>
      <c r="ARZ43" s="228"/>
      <c r="ASA43" s="227"/>
      <c r="ASB43" s="228"/>
      <c r="ASC43" s="227"/>
      <c r="ASD43" s="228"/>
      <c r="ASE43" s="227"/>
      <c r="ASF43" s="228"/>
      <c r="ASG43" s="227"/>
      <c r="ASH43" s="228"/>
      <c r="ASI43" s="227"/>
      <c r="ASJ43" s="228"/>
      <c r="ASK43" s="227"/>
      <c r="ASL43" s="228"/>
      <c r="ASM43" s="227"/>
      <c r="ASN43" s="228"/>
      <c r="ASO43" s="227"/>
      <c r="ASP43" s="228"/>
      <c r="ASQ43" s="227"/>
      <c r="ASR43" s="228"/>
      <c r="ASS43" s="227"/>
      <c r="AST43" s="228"/>
      <c r="ASU43" s="227"/>
      <c r="ASV43" s="228"/>
      <c r="ASW43" s="227"/>
      <c r="ASX43" s="228"/>
      <c r="ASY43" s="227"/>
      <c r="ASZ43" s="228"/>
      <c r="ATA43" s="227"/>
      <c r="ATB43" s="228"/>
      <c r="ATC43" s="227"/>
      <c r="ATD43" s="228"/>
      <c r="ATE43" s="227"/>
      <c r="ATF43" s="228"/>
      <c r="ATG43" s="227"/>
      <c r="ATH43" s="228"/>
      <c r="ATI43" s="227"/>
      <c r="ATJ43" s="228"/>
      <c r="ATK43" s="227"/>
      <c r="ATL43" s="228"/>
      <c r="ATM43" s="227"/>
      <c r="ATN43" s="228"/>
      <c r="ATO43" s="227"/>
      <c r="ATP43" s="228"/>
      <c r="ATQ43" s="227"/>
      <c r="ATR43" s="228"/>
      <c r="ATS43" s="227"/>
      <c r="ATT43" s="228"/>
      <c r="ATU43" s="227"/>
      <c r="ATV43" s="228"/>
      <c r="ATW43" s="227"/>
      <c r="ATX43" s="228"/>
      <c r="ATY43" s="227"/>
      <c r="ATZ43" s="228"/>
      <c r="AUA43" s="227"/>
      <c r="AUB43" s="228"/>
      <c r="AUC43" s="227"/>
      <c r="AUD43" s="228"/>
      <c r="AUE43" s="227"/>
      <c r="AUF43" s="228"/>
      <c r="AUG43" s="227"/>
      <c r="AUH43" s="228"/>
      <c r="AUI43" s="227"/>
      <c r="AUJ43" s="228"/>
      <c r="AUK43" s="227"/>
      <c r="AUL43" s="228"/>
      <c r="AUM43" s="227"/>
      <c r="AUN43" s="228"/>
      <c r="AUO43" s="227"/>
      <c r="AUP43" s="228"/>
      <c r="AUQ43" s="227"/>
      <c r="AUR43" s="228"/>
      <c r="AUS43" s="227"/>
      <c r="AUT43" s="228"/>
      <c r="AUU43" s="227"/>
      <c r="AUV43" s="228"/>
      <c r="AUW43" s="227"/>
      <c r="AUX43" s="228"/>
      <c r="AUY43" s="227"/>
      <c r="AUZ43" s="228"/>
      <c r="AVA43" s="227"/>
      <c r="AVB43" s="228"/>
      <c r="AVC43" s="227"/>
      <c r="AVD43" s="228"/>
      <c r="AVE43" s="227"/>
      <c r="AVF43" s="228"/>
      <c r="AVG43" s="227"/>
      <c r="AVH43" s="228"/>
      <c r="AVI43" s="227"/>
      <c r="AVJ43" s="228"/>
      <c r="AVK43" s="227"/>
      <c r="AVL43" s="228"/>
      <c r="AVM43" s="227"/>
      <c r="AVN43" s="228"/>
      <c r="AVO43" s="227"/>
      <c r="AVP43" s="228"/>
      <c r="AVQ43" s="227"/>
      <c r="AVR43" s="228"/>
      <c r="AVS43" s="227"/>
      <c r="AVT43" s="228"/>
      <c r="AVU43" s="227"/>
      <c r="AVV43" s="228"/>
      <c r="AVW43" s="227"/>
      <c r="AVX43" s="228"/>
      <c r="AVY43" s="227"/>
      <c r="AVZ43" s="228"/>
      <c r="AWA43" s="227"/>
      <c r="AWB43" s="228"/>
      <c r="AWC43" s="227"/>
      <c r="AWD43" s="228"/>
      <c r="AWE43" s="227"/>
      <c r="AWF43" s="228"/>
      <c r="AWG43" s="227"/>
      <c r="AWH43" s="228"/>
      <c r="AWI43" s="227"/>
      <c r="AWJ43" s="228"/>
      <c r="AWK43" s="227"/>
      <c r="AWL43" s="228"/>
      <c r="AWM43" s="227"/>
      <c r="AWN43" s="228"/>
      <c r="AWO43" s="227"/>
      <c r="AWP43" s="228"/>
      <c r="AWQ43" s="227"/>
      <c r="AWR43" s="228"/>
      <c r="AWS43" s="227"/>
      <c r="AWT43" s="228"/>
      <c r="AWU43" s="227"/>
      <c r="AWV43" s="228"/>
      <c r="AWW43" s="227"/>
      <c r="AWX43" s="228"/>
      <c r="AWY43" s="227"/>
      <c r="AWZ43" s="228"/>
      <c r="AXA43" s="227"/>
      <c r="AXB43" s="228"/>
      <c r="AXC43" s="227"/>
      <c r="AXD43" s="228"/>
      <c r="AXE43" s="227"/>
      <c r="AXF43" s="228"/>
      <c r="AXG43" s="227"/>
      <c r="AXH43" s="228"/>
      <c r="AXI43" s="227"/>
      <c r="AXJ43" s="228"/>
      <c r="AXK43" s="227"/>
      <c r="AXL43" s="228"/>
      <c r="AXM43" s="227"/>
      <c r="AXN43" s="228"/>
      <c r="AXO43" s="227"/>
      <c r="AXP43" s="228"/>
      <c r="AXQ43" s="227"/>
      <c r="AXR43" s="228"/>
      <c r="AXS43" s="227"/>
      <c r="AXT43" s="228"/>
      <c r="AXU43" s="227"/>
      <c r="AXV43" s="228"/>
      <c r="AXW43" s="227"/>
      <c r="AXX43" s="228"/>
      <c r="AXY43" s="227"/>
      <c r="AXZ43" s="228"/>
      <c r="AYA43" s="227"/>
      <c r="AYB43" s="228"/>
      <c r="AYC43" s="227"/>
      <c r="AYD43" s="228"/>
      <c r="AYE43" s="227"/>
      <c r="AYF43" s="228"/>
      <c r="AYG43" s="227"/>
      <c r="AYH43" s="228"/>
      <c r="AYI43" s="227"/>
      <c r="AYJ43" s="228"/>
      <c r="AYK43" s="227"/>
      <c r="AYL43" s="228"/>
      <c r="AYM43" s="227"/>
      <c r="AYN43" s="228"/>
      <c r="AYO43" s="227"/>
      <c r="AYP43" s="228"/>
      <c r="AYQ43" s="227"/>
      <c r="AYR43" s="228"/>
      <c r="AYS43" s="227"/>
      <c r="AYT43" s="228"/>
      <c r="AYU43" s="227"/>
      <c r="AYV43" s="228"/>
      <c r="AYW43" s="227"/>
      <c r="AYX43" s="228"/>
      <c r="AYY43" s="227"/>
      <c r="AYZ43" s="228"/>
      <c r="AZA43" s="227"/>
      <c r="AZB43" s="228"/>
      <c r="AZC43" s="227"/>
      <c r="AZD43" s="228"/>
      <c r="AZE43" s="227"/>
      <c r="AZF43" s="228"/>
      <c r="AZG43" s="227"/>
      <c r="AZH43" s="228"/>
      <c r="AZI43" s="227"/>
      <c r="AZJ43" s="228"/>
      <c r="AZK43" s="227"/>
      <c r="AZL43" s="228"/>
      <c r="AZM43" s="227"/>
      <c r="AZN43" s="228"/>
      <c r="AZO43" s="227"/>
      <c r="AZP43" s="228"/>
      <c r="AZQ43" s="227"/>
      <c r="AZR43" s="228"/>
      <c r="AZS43" s="227"/>
      <c r="AZT43" s="228"/>
      <c r="AZU43" s="227"/>
      <c r="AZV43" s="228"/>
      <c r="AZW43" s="227"/>
      <c r="AZX43" s="228"/>
      <c r="AZY43" s="227"/>
      <c r="AZZ43" s="228"/>
      <c r="BAA43" s="227"/>
      <c r="BAB43" s="228"/>
      <c r="BAC43" s="227"/>
      <c r="BAD43" s="228"/>
      <c r="BAE43" s="227"/>
      <c r="BAF43" s="228"/>
      <c r="BAG43" s="227"/>
      <c r="BAH43" s="228"/>
      <c r="BAI43" s="227"/>
      <c r="BAJ43" s="228"/>
      <c r="BAK43" s="227"/>
      <c r="BAL43" s="228"/>
      <c r="BAM43" s="227"/>
      <c r="BAN43" s="228"/>
      <c r="BAO43" s="227"/>
      <c r="BAP43" s="228"/>
      <c r="BAQ43" s="227"/>
      <c r="BAR43" s="228"/>
      <c r="BAS43" s="227"/>
      <c r="BAT43" s="228"/>
      <c r="BAU43" s="227"/>
      <c r="BAV43" s="228"/>
      <c r="BAW43" s="227"/>
      <c r="BAX43" s="228"/>
      <c r="BAY43" s="227"/>
      <c r="BAZ43" s="228"/>
      <c r="BBA43" s="227"/>
      <c r="BBB43" s="228"/>
      <c r="BBC43" s="227"/>
      <c r="BBD43" s="228"/>
      <c r="BBE43" s="227"/>
      <c r="BBF43" s="228"/>
      <c r="BBG43" s="227"/>
      <c r="BBH43" s="228"/>
      <c r="BBI43" s="227"/>
      <c r="BBJ43" s="228"/>
      <c r="BBK43" s="227"/>
      <c r="BBL43" s="228"/>
      <c r="BBM43" s="227"/>
      <c r="BBN43" s="228"/>
      <c r="BBO43" s="227"/>
      <c r="BBP43" s="228"/>
      <c r="BBQ43" s="227"/>
      <c r="BBR43" s="228"/>
      <c r="BBS43" s="227"/>
      <c r="BBT43" s="228"/>
      <c r="BBU43" s="227"/>
      <c r="BBV43" s="228"/>
      <c r="BBW43" s="227"/>
      <c r="BBX43" s="228"/>
      <c r="BBY43" s="227"/>
      <c r="BBZ43" s="228"/>
      <c r="BCA43" s="227"/>
      <c r="BCB43" s="228"/>
      <c r="BCC43" s="227"/>
      <c r="BCD43" s="228"/>
      <c r="BCE43" s="227"/>
      <c r="BCF43" s="228"/>
      <c r="BCG43" s="227"/>
      <c r="BCH43" s="228"/>
      <c r="BCI43" s="227"/>
      <c r="BCJ43" s="228"/>
      <c r="BCK43" s="227"/>
      <c r="BCL43" s="228"/>
      <c r="BCM43" s="227"/>
      <c r="BCN43" s="228"/>
      <c r="BCO43" s="227"/>
      <c r="BCP43" s="228"/>
      <c r="BCQ43" s="227"/>
      <c r="BCR43" s="228"/>
      <c r="BCS43" s="227"/>
      <c r="BCT43" s="228"/>
      <c r="BCU43" s="227"/>
      <c r="BCV43" s="228"/>
      <c r="BCW43" s="227"/>
      <c r="BCX43" s="228"/>
      <c r="BCY43" s="227"/>
      <c r="BCZ43" s="228"/>
      <c r="BDA43" s="227"/>
      <c r="BDB43" s="228"/>
      <c r="BDC43" s="227"/>
      <c r="BDD43" s="228"/>
      <c r="BDE43" s="227"/>
      <c r="BDF43" s="228"/>
      <c r="BDG43" s="227"/>
      <c r="BDH43" s="228"/>
      <c r="BDI43" s="227"/>
      <c r="BDJ43" s="228"/>
      <c r="BDK43" s="227"/>
      <c r="BDL43" s="228"/>
      <c r="BDM43" s="227"/>
      <c r="BDN43" s="228"/>
      <c r="BDO43" s="227"/>
      <c r="BDP43" s="228"/>
      <c r="BDQ43" s="227"/>
      <c r="BDR43" s="228"/>
      <c r="BDS43" s="227"/>
      <c r="BDT43" s="228"/>
      <c r="BDU43" s="227"/>
      <c r="BDV43" s="228"/>
      <c r="BDW43" s="227"/>
      <c r="BDX43" s="228"/>
      <c r="BDY43" s="227"/>
      <c r="BDZ43" s="228"/>
      <c r="BEA43" s="227"/>
      <c r="BEB43" s="228"/>
      <c r="BEC43" s="227"/>
      <c r="BED43" s="228"/>
      <c r="BEE43" s="227"/>
      <c r="BEF43" s="228"/>
      <c r="BEG43" s="227"/>
      <c r="BEH43" s="228"/>
      <c r="BEI43" s="227"/>
      <c r="BEJ43" s="228"/>
      <c r="BEK43" s="227"/>
      <c r="BEL43" s="228"/>
      <c r="BEM43" s="227"/>
      <c r="BEN43" s="228"/>
      <c r="BEO43" s="227"/>
      <c r="BEP43" s="228"/>
      <c r="BEQ43" s="227"/>
      <c r="BER43" s="228"/>
      <c r="BES43" s="227"/>
      <c r="BET43" s="228"/>
      <c r="BEU43" s="227"/>
      <c r="BEV43" s="228"/>
      <c r="BEW43" s="227"/>
      <c r="BEX43" s="228"/>
      <c r="BEY43" s="227"/>
      <c r="BEZ43" s="228"/>
      <c r="BFA43" s="227"/>
      <c r="BFB43" s="228"/>
      <c r="BFC43" s="227"/>
      <c r="BFD43" s="228"/>
      <c r="BFE43" s="227"/>
      <c r="BFF43" s="228"/>
      <c r="BFG43" s="227"/>
      <c r="BFH43" s="228"/>
      <c r="BFI43" s="227"/>
      <c r="BFJ43" s="228"/>
      <c r="BFK43" s="227"/>
      <c r="BFL43" s="228"/>
      <c r="BFM43" s="227"/>
      <c r="BFN43" s="228"/>
      <c r="BFO43" s="227"/>
      <c r="BFP43" s="228"/>
      <c r="BFQ43" s="227"/>
      <c r="BFR43" s="228"/>
      <c r="BFS43" s="227"/>
      <c r="BFT43" s="228"/>
      <c r="BFU43" s="227"/>
      <c r="BFV43" s="228"/>
      <c r="BFW43" s="227"/>
      <c r="BFX43" s="228"/>
      <c r="BFY43" s="227"/>
      <c r="BFZ43" s="228"/>
      <c r="BGA43" s="227"/>
      <c r="BGB43" s="228"/>
      <c r="BGC43" s="227"/>
      <c r="BGD43" s="228"/>
      <c r="BGE43" s="227"/>
      <c r="BGF43" s="228"/>
      <c r="BGG43" s="227"/>
      <c r="BGH43" s="228"/>
      <c r="BGI43" s="227"/>
      <c r="BGJ43" s="228"/>
      <c r="BGK43" s="227"/>
      <c r="BGL43" s="228"/>
      <c r="BGM43" s="227"/>
      <c r="BGN43" s="228"/>
      <c r="BGO43" s="227"/>
      <c r="BGP43" s="228"/>
      <c r="BGQ43" s="227"/>
      <c r="BGR43" s="228"/>
      <c r="BGS43" s="227"/>
      <c r="BGT43" s="228"/>
      <c r="BGU43" s="227"/>
      <c r="BGV43" s="228"/>
      <c r="BGW43" s="227"/>
      <c r="BGX43" s="228"/>
      <c r="BGY43" s="227"/>
      <c r="BGZ43" s="228"/>
      <c r="BHA43" s="227"/>
      <c r="BHB43" s="228"/>
      <c r="BHC43" s="227"/>
      <c r="BHD43" s="228"/>
      <c r="BHE43" s="227"/>
      <c r="BHF43" s="228"/>
      <c r="BHG43" s="227"/>
      <c r="BHH43" s="228"/>
      <c r="BHI43" s="227"/>
      <c r="BHJ43" s="228"/>
      <c r="BHK43" s="227"/>
      <c r="BHL43" s="228"/>
      <c r="BHM43" s="227"/>
      <c r="BHN43" s="228"/>
      <c r="BHO43" s="227"/>
      <c r="BHP43" s="228"/>
      <c r="BHQ43" s="227"/>
      <c r="BHR43" s="228"/>
      <c r="BHS43" s="227"/>
      <c r="BHT43" s="228"/>
      <c r="BHU43" s="227"/>
      <c r="BHV43" s="228"/>
      <c r="BHW43" s="227"/>
      <c r="BHX43" s="228"/>
      <c r="BHY43" s="227"/>
      <c r="BHZ43" s="228"/>
      <c r="BIA43" s="227"/>
      <c r="BIB43" s="228"/>
      <c r="BIC43" s="227"/>
      <c r="BID43" s="228"/>
      <c r="BIE43" s="227"/>
      <c r="BIF43" s="228"/>
      <c r="BIG43" s="227"/>
      <c r="BIH43" s="228"/>
      <c r="BII43" s="227"/>
      <c r="BIJ43" s="228"/>
      <c r="BIK43" s="227"/>
      <c r="BIL43" s="228"/>
      <c r="BIM43" s="227"/>
      <c r="BIN43" s="228"/>
      <c r="BIO43" s="227"/>
      <c r="BIP43" s="228"/>
      <c r="BIQ43" s="227"/>
      <c r="BIR43" s="228"/>
      <c r="BIS43" s="227"/>
      <c r="BIT43" s="228"/>
      <c r="BIU43" s="227"/>
      <c r="BIV43" s="228"/>
      <c r="BIW43" s="227"/>
      <c r="BIX43" s="228"/>
      <c r="BIY43" s="227"/>
      <c r="BIZ43" s="228"/>
      <c r="BJA43" s="227"/>
      <c r="BJB43" s="228"/>
      <c r="BJC43" s="227"/>
      <c r="BJD43" s="228"/>
      <c r="BJE43" s="227"/>
      <c r="BJF43" s="228"/>
      <c r="BJG43" s="227"/>
      <c r="BJH43" s="228"/>
      <c r="BJI43" s="227"/>
      <c r="BJJ43" s="228"/>
      <c r="BJK43" s="227"/>
      <c r="BJL43" s="228"/>
      <c r="BJM43" s="227"/>
      <c r="BJN43" s="228"/>
      <c r="BJO43" s="227"/>
      <c r="BJP43" s="228"/>
      <c r="BJQ43" s="227"/>
      <c r="BJR43" s="228"/>
      <c r="BJS43" s="227"/>
      <c r="BJT43" s="228"/>
      <c r="BJU43" s="227"/>
      <c r="BJV43" s="228"/>
      <c r="BJW43" s="227"/>
      <c r="BJX43" s="228"/>
      <c r="BJY43" s="227"/>
      <c r="BJZ43" s="228"/>
      <c r="BKA43" s="227"/>
      <c r="BKB43" s="228"/>
      <c r="BKC43" s="227"/>
      <c r="BKD43" s="228"/>
      <c r="BKE43" s="227"/>
      <c r="BKF43" s="228"/>
      <c r="BKG43" s="227"/>
      <c r="BKH43" s="228"/>
      <c r="BKI43" s="227"/>
      <c r="BKJ43" s="228"/>
      <c r="BKK43" s="227"/>
      <c r="BKL43" s="228"/>
      <c r="BKM43" s="227"/>
      <c r="BKN43" s="228"/>
      <c r="BKO43" s="227"/>
      <c r="BKP43" s="228"/>
      <c r="BKQ43" s="227"/>
      <c r="BKR43" s="228"/>
      <c r="BKS43" s="227"/>
      <c r="BKT43" s="228"/>
      <c r="BKU43" s="227"/>
      <c r="BKV43" s="228"/>
      <c r="BKW43" s="227"/>
      <c r="BKX43" s="228"/>
      <c r="BKY43" s="227"/>
      <c r="BKZ43" s="228"/>
      <c r="BLA43" s="227"/>
      <c r="BLB43" s="228"/>
      <c r="BLC43" s="227"/>
      <c r="BLD43" s="228"/>
      <c r="BLE43" s="227"/>
      <c r="BLF43" s="228"/>
      <c r="BLG43" s="227"/>
      <c r="BLH43" s="228"/>
      <c r="BLI43" s="227"/>
      <c r="BLJ43" s="228"/>
      <c r="BLK43" s="227"/>
      <c r="BLL43" s="228"/>
      <c r="BLM43" s="227"/>
      <c r="BLN43" s="228"/>
      <c r="BLO43" s="227"/>
      <c r="BLP43" s="228"/>
      <c r="BLQ43" s="227"/>
      <c r="BLR43" s="228"/>
      <c r="BLS43" s="227"/>
      <c r="BLT43" s="228"/>
      <c r="BLU43" s="227"/>
      <c r="BLV43" s="228"/>
      <c r="BLW43" s="227"/>
      <c r="BLX43" s="228"/>
      <c r="BLY43" s="227"/>
      <c r="BLZ43" s="228"/>
      <c r="BMA43" s="227"/>
      <c r="BMB43" s="228"/>
      <c r="BMC43" s="227"/>
      <c r="BMD43" s="228"/>
      <c r="BME43" s="227"/>
      <c r="BMF43" s="228"/>
      <c r="BMG43" s="227"/>
      <c r="BMH43" s="228"/>
      <c r="BMI43" s="227"/>
      <c r="BMJ43" s="228"/>
      <c r="BMK43" s="227"/>
      <c r="BML43" s="228"/>
      <c r="BMM43" s="227"/>
      <c r="BMN43" s="228"/>
      <c r="BMO43" s="227"/>
      <c r="BMP43" s="228"/>
      <c r="BMQ43" s="227"/>
      <c r="BMR43" s="228"/>
      <c r="BMS43" s="227"/>
      <c r="BMT43" s="228"/>
      <c r="BMU43" s="227"/>
      <c r="BMV43" s="228"/>
      <c r="BMW43" s="227"/>
      <c r="BMX43" s="228"/>
      <c r="BMY43" s="227"/>
      <c r="BMZ43" s="228"/>
      <c r="BNA43" s="227"/>
      <c r="BNB43" s="228"/>
      <c r="BNC43" s="227"/>
      <c r="BND43" s="228"/>
      <c r="BNE43" s="227"/>
      <c r="BNF43" s="228"/>
      <c r="BNG43" s="227"/>
      <c r="BNH43" s="228"/>
      <c r="BNI43" s="227"/>
      <c r="BNJ43" s="228"/>
      <c r="BNK43" s="227"/>
      <c r="BNL43" s="228"/>
      <c r="BNM43" s="227"/>
      <c r="BNN43" s="228"/>
      <c r="BNO43" s="227"/>
      <c r="BNP43" s="228"/>
      <c r="BNQ43" s="227"/>
      <c r="BNR43" s="228"/>
      <c r="BNS43" s="227"/>
      <c r="BNT43" s="228"/>
      <c r="BNU43" s="227"/>
      <c r="BNV43" s="228"/>
      <c r="BNW43" s="227"/>
      <c r="BNX43" s="228"/>
      <c r="BNY43" s="227"/>
      <c r="BNZ43" s="228"/>
      <c r="BOA43" s="227"/>
      <c r="BOB43" s="228"/>
      <c r="BOC43" s="227"/>
      <c r="BOD43" s="228"/>
      <c r="BOE43" s="227"/>
      <c r="BOF43" s="228"/>
      <c r="BOG43" s="227"/>
      <c r="BOH43" s="228"/>
      <c r="BOI43" s="227"/>
      <c r="BOJ43" s="228"/>
      <c r="BOK43" s="227"/>
      <c r="BOL43" s="228"/>
      <c r="BOM43" s="227"/>
      <c r="BON43" s="228"/>
      <c r="BOO43" s="227"/>
      <c r="BOP43" s="228"/>
      <c r="BOQ43" s="227"/>
      <c r="BOR43" s="228"/>
      <c r="BOS43" s="227"/>
      <c r="BOT43" s="228"/>
      <c r="BOU43" s="227"/>
      <c r="BOV43" s="228"/>
      <c r="BOW43" s="227"/>
      <c r="BOX43" s="228"/>
      <c r="BOY43" s="227"/>
      <c r="BOZ43" s="228"/>
      <c r="BPA43" s="227"/>
      <c r="BPB43" s="228"/>
      <c r="BPC43" s="227"/>
      <c r="BPD43" s="228"/>
      <c r="BPE43" s="227"/>
      <c r="BPF43" s="228"/>
      <c r="BPG43" s="227"/>
      <c r="BPH43" s="228"/>
      <c r="BPI43" s="227"/>
      <c r="BPJ43" s="228"/>
      <c r="BPK43" s="227"/>
      <c r="BPL43" s="228"/>
      <c r="BPM43" s="227"/>
      <c r="BPN43" s="228"/>
      <c r="BPO43" s="227"/>
      <c r="BPP43" s="228"/>
      <c r="BPQ43" s="227"/>
      <c r="BPR43" s="228"/>
      <c r="BPS43" s="227"/>
      <c r="BPT43" s="228"/>
      <c r="BPU43" s="227"/>
      <c r="BPV43" s="228"/>
      <c r="BPW43" s="227"/>
      <c r="BPX43" s="228"/>
      <c r="BPY43" s="227"/>
      <c r="BPZ43" s="228"/>
      <c r="BQA43" s="227"/>
      <c r="BQB43" s="228"/>
      <c r="BQC43" s="227"/>
      <c r="BQD43" s="228"/>
      <c r="BQE43" s="227"/>
      <c r="BQF43" s="228"/>
      <c r="BQG43" s="227"/>
      <c r="BQH43" s="228"/>
      <c r="BQI43" s="227"/>
      <c r="BQJ43" s="228"/>
      <c r="BQK43" s="227"/>
      <c r="BQL43" s="228"/>
      <c r="BQM43" s="227"/>
      <c r="BQN43" s="228"/>
      <c r="BQO43" s="227"/>
      <c r="BQP43" s="228"/>
      <c r="BQQ43" s="227"/>
      <c r="BQR43" s="228"/>
      <c r="BQS43" s="227"/>
      <c r="BQT43" s="228"/>
      <c r="BQU43" s="227"/>
      <c r="BQV43" s="228"/>
      <c r="BQW43" s="227"/>
      <c r="BQX43" s="228"/>
      <c r="BQY43" s="227"/>
      <c r="BQZ43" s="228"/>
      <c r="BRA43" s="227"/>
      <c r="BRB43" s="228"/>
      <c r="BRC43" s="227"/>
      <c r="BRD43" s="228"/>
      <c r="BRE43" s="227"/>
      <c r="BRF43" s="228"/>
      <c r="BRG43" s="227"/>
      <c r="BRH43" s="228"/>
      <c r="BRI43" s="227"/>
      <c r="BRJ43" s="228"/>
      <c r="BRK43" s="227"/>
      <c r="BRL43" s="228"/>
      <c r="BRM43" s="227"/>
      <c r="BRN43" s="228"/>
      <c r="BRO43" s="227"/>
      <c r="BRP43" s="228"/>
      <c r="BRQ43" s="227"/>
      <c r="BRR43" s="228"/>
      <c r="BRS43" s="227"/>
      <c r="BRT43" s="228"/>
      <c r="BRU43" s="227"/>
      <c r="BRV43" s="228"/>
      <c r="BRW43" s="227"/>
      <c r="BRX43" s="228"/>
      <c r="BRY43" s="227"/>
      <c r="BRZ43" s="228"/>
      <c r="BSA43" s="227"/>
      <c r="BSB43" s="228"/>
      <c r="BSC43" s="227"/>
      <c r="BSD43" s="228"/>
      <c r="BSE43" s="227"/>
      <c r="BSF43" s="228"/>
      <c r="BSG43" s="227"/>
      <c r="BSH43" s="228"/>
      <c r="BSI43" s="227"/>
      <c r="BSJ43" s="228"/>
      <c r="BSK43" s="227"/>
      <c r="BSL43" s="228"/>
      <c r="BSM43" s="227"/>
      <c r="BSN43" s="228"/>
      <c r="BSO43" s="227"/>
      <c r="BSP43" s="228"/>
      <c r="BSQ43" s="227"/>
      <c r="BSR43" s="228"/>
      <c r="BSS43" s="227"/>
      <c r="BST43" s="228"/>
      <c r="BSU43" s="227"/>
      <c r="BSV43" s="228"/>
      <c r="BSW43" s="227"/>
      <c r="BSX43" s="228"/>
      <c r="BSY43" s="227"/>
      <c r="BSZ43" s="228"/>
      <c r="BTA43" s="227"/>
      <c r="BTB43" s="228"/>
      <c r="BTC43" s="227"/>
      <c r="BTD43" s="228"/>
      <c r="BTE43" s="227"/>
      <c r="BTF43" s="228"/>
      <c r="BTG43" s="227"/>
      <c r="BTH43" s="228"/>
      <c r="BTI43" s="227"/>
      <c r="BTJ43" s="228"/>
      <c r="BTK43" s="227"/>
      <c r="BTL43" s="228"/>
      <c r="BTM43" s="227"/>
      <c r="BTN43" s="228"/>
      <c r="BTO43" s="227"/>
      <c r="BTP43" s="228"/>
      <c r="BTQ43" s="227"/>
      <c r="BTR43" s="228"/>
      <c r="BTS43" s="227"/>
      <c r="BTT43" s="228"/>
      <c r="BTU43" s="227"/>
      <c r="BTV43" s="228"/>
      <c r="BTW43" s="227"/>
      <c r="BTX43" s="228"/>
      <c r="BTY43" s="227"/>
      <c r="BTZ43" s="228"/>
      <c r="BUA43" s="227"/>
      <c r="BUB43" s="228"/>
      <c r="BUC43" s="227"/>
      <c r="BUD43" s="228"/>
      <c r="BUE43" s="227"/>
      <c r="BUF43" s="228"/>
      <c r="BUG43" s="227"/>
      <c r="BUH43" s="228"/>
      <c r="BUI43" s="227"/>
      <c r="BUJ43" s="228"/>
      <c r="BUK43" s="227"/>
      <c r="BUL43" s="228"/>
      <c r="BUM43" s="227"/>
      <c r="BUN43" s="228"/>
      <c r="BUO43" s="227"/>
      <c r="BUP43" s="228"/>
      <c r="BUQ43" s="227"/>
      <c r="BUR43" s="228"/>
      <c r="BUS43" s="227"/>
      <c r="BUT43" s="228"/>
      <c r="BUU43" s="227"/>
      <c r="BUV43" s="228"/>
      <c r="BUW43" s="227"/>
      <c r="BUX43" s="228"/>
      <c r="BUY43" s="227"/>
      <c r="BUZ43" s="228"/>
      <c r="BVA43" s="227"/>
      <c r="BVB43" s="228"/>
      <c r="BVC43" s="227"/>
      <c r="BVD43" s="228"/>
      <c r="BVE43" s="227"/>
      <c r="BVF43" s="228"/>
      <c r="BVG43" s="227"/>
      <c r="BVH43" s="228"/>
      <c r="BVI43" s="227"/>
      <c r="BVJ43" s="228"/>
      <c r="BVK43" s="227"/>
      <c r="BVL43" s="228"/>
      <c r="BVM43" s="227"/>
      <c r="BVN43" s="228"/>
      <c r="BVO43" s="227"/>
      <c r="BVP43" s="228"/>
      <c r="BVQ43" s="227"/>
      <c r="BVR43" s="228"/>
      <c r="BVS43" s="227"/>
      <c r="BVT43" s="228"/>
      <c r="BVU43" s="227"/>
      <c r="BVV43" s="228"/>
      <c r="BVW43" s="227"/>
      <c r="BVX43" s="228"/>
      <c r="BVY43" s="227"/>
      <c r="BVZ43" s="228"/>
      <c r="BWA43" s="227"/>
      <c r="BWB43" s="228"/>
      <c r="BWC43" s="227"/>
      <c r="BWD43" s="228"/>
      <c r="BWE43" s="227"/>
      <c r="BWF43" s="228"/>
      <c r="BWG43" s="227"/>
      <c r="BWH43" s="228"/>
      <c r="BWI43" s="227"/>
      <c r="BWJ43" s="228"/>
      <c r="BWK43" s="227"/>
      <c r="BWL43" s="228"/>
      <c r="BWM43" s="227"/>
      <c r="BWN43" s="228"/>
      <c r="BWO43" s="227"/>
      <c r="BWP43" s="228"/>
      <c r="BWQ43" s="227"/>
      <c r="BWR43" s="228"/>
      <c r="BWS43" s="227"/>
      <c r="BWT43" s="228"/>
      <c r="BWU43" s="227"/>
      <c r="BWV43" s="228"/>
      <c r="BWW43" s="227"/>
      <c r="BWX43" s="228"/>
      <c r="BWY43" s="227"/>
      <c r="BWZ43" s="228"/>
      <c r="BXA43" s="227"/>
      <c r="BXB43" s="228"/>
      <c r="BXC43" s="227"/>
      <c r="BXD43" s="228"/>
      <c r="BXE43" s="227"/>
      <c r="BXF43" s="228"/>
      <c r="BXG43" s="227"/>
      <c r="BXH43" s="228"/>
      <c r="BXI43" s="227"/>
      <c r="BXJ43" s="228"/>
      <c r="BXK43" s="227"/>
      <c r="BXL43" s="228"/>
      <c r="BXM43" s="227"/>
      <c r="BXN43" s="228"/>
      <c r="BXO43" s="227"/>
      <c r="BXP43" s="228"/>
      <c r="BXQ43" s="227"/>
      <c r="BXR43" s="228"/>
      <c r="BXS43" s="227"/>
      <c r="BXT43" s="228"/>
      <c r="BXU43" s="227"/>
      <c r="BXV43" s="228"/>
      <c r="BXW43" s="227"/>
      <c r="BXX43" s="228"/>
      <c r="BXY43" s="227"/>
      <c r="BXZ43" s="228"/>
      <c r="BYA43" s="227"/>
      <c r="BYB43" s="228"/>
      <c r="BYC43" s="227"/>
      <c r="BYD43" s="228"/>
      <c r="BYE43" s="227"/>
      <c r="BYF43" s="228"/>
      <c r="BYG43" s="227"/>
      <c r="BYH43" s="228"/>
      <c r="BYI43" s="227"/>
      <c r="BYJ43" s="228"/>
      <c r="BYK43" s="227"/>
      <c r="BYL43" s="228"/>
      <c r="BYM43" s="227"/>
      <c r="BYN43" s="228"/>
      <c r="BYO43" s="227"/>
      <c r="BYP43" s="228"/>
      <c r="BYQ43" s="227"/>
      <c r="BYR43" s="228"/>
      <c r="BYS43" s="227"/>
      <c r="BYT43" s="228"/>
      <c r="BYU43" s="227"/>
      <c r="BYV43" s="228"/>
      <c r="BYW43" s="227"/>
      <c r="BYX43" s="228"/>
      <c r="BYY43" s="227"/>
      <c r="BYZ43" s="228"/>
      <c r="BZA43" s="227"/>
      <c r="BZB43" s="228"/>
      <c r="BZC43" s="227"/>
      <c r="BZD43" s="228"/>
      <c r="BZE43" s="227"/>
      <c r="BZF43" s="228"/>
      <c r="BZG43" s="227"/>
      <c r="BZH43" s="228"/>
      <c r="BZI43" s="227"/>
      <c r="BZJ43" s="228"/>
      <c r="BZK43" s="227"/>
      <c r="BZL43" s="228"/>
      <c r="BZM43" s="227"/>
      <c r="BZN43" s="228"/>
      <c r="BZO43" s="227"/>
      <c r="BZP43" s="228"/>
      <c r="BZQ43" s="227"/>
      <c r="BZR43" s="228"/>
      <c r="BZS43" s="227"/>
      <c r="BZT43" s="228"/>
      <c r="BZU43" s="227"/>
      <c r="BZV43" s="228"/>
      <c r="BZW43" s="227"/>
      <c r="BZX43" s="228"/>
      <c r="BZY43" s="227"/>
      <c r="BZZ43" s="228"/>
      <c r="CAA43" s="227"/>
      <c r="CAB43" s="228"/>
      <c r="CAC43" s="227"/>
      <c r="CAD43" s="228"/>
      <c r="CAE43" s="227"/>
      <c r="CAF43" s="228"/>
      <c r="CAG43" s="227"/>
      <c r="CAH43" s="228"/>
      <c r="CAI43" s="227"/>
      <c r="CAJ43" s="228"/>
      <c r="CAK43" s="227"/>
      <c r="CAL43" s="228"/>
      <c r="CAM43" s="227"/>
      <c r="CAN43" s="228"/>
      <c r="CAO43" s="227"/>
      <c r="CAP43" s="228"/>
      <c r="CAQ43" s="227"/>
      <c r="CAR43" s="228"/>
      <c r="CAS43" s="227"/>
      <c r="CAT43" s="228"/>
      <c r="CAU43" s="227"/>
      <c r="CAV43" s="228"/>
      <c r="CAW43" s="227"/>
      <c r="CAX43" s="228"/>
      <c r="CAY43" s="227"/>
      <c r="CAZ43" s="228"/>
      <c r="CBA43" s="227"/>
      <c r="CBB43" s="228"/>
      <c r="CBC43" s="227"/>
      <c r="CBD43" s="228"/>
      <c r="CBE43" s="227"/>
      <c r="CBF43" s="228"/>
      <c r="CBG43" s="227"/>
      <c r="CBH43" s="228"/>
      <c r="CBI43" s="227"/>
      <c r="CBJ43" s="228"/>
      <c r="CBK43" s="227"/>
      <c r="CBL43" s="228"/>
      <c r="CBM43" s="227"/>
      <c r="CBN43" s="228"/>
      <c r="CBO43" s="227"/>
      <c r="CBP43" s="228"/>
      <c r="CBQ43" s="227"/>
      <c r="CBR43" s="228"/>
      <c r="CBS43" s="227"/>
      <c r="CBT43" s="228"/>
      <c r="CBU43" s="227"/>
      <c r="CBV43" s="228"/>
      <c r="CBW43" s="227"/>
      <c r="CBX43" s="228"/>
      <c r="CBY43" s="227"/>
      <c r="CBZ43" s="228"/>
      <c r="CCA43" s="227"/>
      <c r="CCB43" s="228"/>
      <c r="CCC43" s="227"/>
      <c r="CCD43" s="228"/>
      <c r="CCE43" s="227"/>
      <c r="CCF43" s="228"/>
      <c r="CCG43" s="227"/>
      <c r="CCH43" s="228"/>
      <c r="CCI43" s="227"/>
      <c r="CCJ43" s="228"/>
      <c r="CCK43" s="227"/>
      <c r="CCL43" s="228"/>
      <c r="CCM43" s="227"/>
      <c r="CCN43" s="228"/>
      <c r="CCO43" s="227"/>
      <c r="CCP43" s="228"/>
      <c r="CCQ43" s="227"/>
      <c r="CCR43" s="228"/>
      <c r="CCS43" s="227"/>
      <c r="CCT43" s="228"/>
      <c r="CCU43" s="227"/>
      <c r="CCV43" s="228"/>
      <c r="CCW43" s="227"/>
      <c r="CCX43" s="228"/>
      <c r="CCY43" s="227"/>
      <c r="CCZ43" s="228"/>
      <c r="CDA43" s="227"/>
      <c r="CDB43" s="228"/>
      <c r="CDC43" s="227"/>
      <c r="CDD43" s="228"/>
      <c r="CDE43" s="227"/>
      <c r="CDF43" s="228"/>
      <c r="CDG43" s="227"/>
      <c r="CDH43" s="228"/>
      <c r="CDI43" s="227"/>
      <c r="CDJ43" s="228"/>
      <c r="CDK43" s="227"/>
      <c r="CDL43" s="228"/>
      <c r="CDM43" s="227"/>
      <c r="CDN43" s="228"/>
      <c r="CDO43" s="227"/>
      <c r="CDP43" s="228"/>
      <c r="CDQ43" s="227"/>
      <c r="CDR43" s="228"/>
      <c r="CDS43" s="227"/>
      <c r="CDT43" s="228"/>
      <c r="CDU43" s="227"/>
      <c r="CDV43" s="228"/>
      <c r="CDW43" s="227"/>
      <c r="CDX43" s="228"/>
      <c r="CDY43" s="227"/>
      <c r="CDZ43" s="228"/>
      <c r="CEA43" s="227"/>
      <c r="CEB43" s="228"/>
      <c r="CEC43" s="227"/>
      <c r="CED43" s="228"/>
      <c r="CEE43" s="227"/>
      <c r="CEF43" s="228"/>
      <c r="CEG43" s="227"/>
      <c r="CEH43" s="228"/>
      <c r="CEI43" s="227"/>
      <c r="CEJ43" s="228"/>
      <c r="CEK43" s="227"/>
      <c r="CEL43" s="228"/>
      <c r="CEM43" s="227"/>
      <c r="CEN43" s="228"/>
      <c r="CEO43" s="227"/>
      <c r="CEP43" s="228"/>
      <c r="CEQ43" s="227"/>
      <c r="CER43" s="228"/>
      <c r="CES43" s="227"/>
      <c r="CET43" s="228"/>
      <c r="CEU43" s="227"/>
      <c r="CEV43" s="228"/>
      <c r="CEW43" s="227"/>
      <c r="CEX43" s="228"/>
      <c r="CEY43" s="227"/>
      <c r="CEZ43" s="228"/>
      <c r="CFA43" s="227"/>
      <c r="CFB43" s="228"/>
      <c r="CFC43" s="227"/>
      <c r="CFD43" s="228"/>
      <c r="CFE43" s="227"/>
      <c r="CFF43" s="228"/>
      <c r="CFG43" s="227"/>
      <c r="CFH43" s="228"/>
      <c r="CFI43" s="227"/>
      <c r="CFJ43" s="228"/>
      <c r="CFK43" s="227"/>
      <c r="CFL43" s="228"/>
      <c r="CFM43" s="227"/>
      <c r="CFN43" s="228"/>
      <c r="CFO43" s="227"/>
      <c r="CFP43" s="228"/>
      <c r="CFQ43" s="227"/>
      <c r="CFR43" s="228"/>
      <c r="CFS43" s="227"/>
      <c r="CFT43" s="228"/>
      <c r="CFU43" s="227"/>
      <c r="CFV43" s="228"/>
      <c r="CFW43" s="227"/>
      <c r="CFX43" s="228"/>
      <c r="CFY43" s="227"/>
      <c r="CFZ43" s="228"/>
      <c r="CGA43" s="227"/>
      <c r="CGB43" s="228"/>
      <c r="CGC43" s="227"/>
      <c r="CGD43" s="228"/>
      <c r="CGE43" s="227"/>
      <c r="CGF43" s="228"/>
      <c r="CGG43" s="227"/>
      <c r="CGH43" s="228"/>
      <c r="CGI43" s="227"/>
      <c r="CGJ43" s="228"/>
      <c r="CGK43" s="227"/>
      <c r="CGL43" s="228"/>
      <c r="CGM43" s="227"/>
      <c r="CGN43" s="228"/>
      <c r="CGO43" s="227"/>
      <c r="CGP43" s="228"/>
      <c r="CGQ43" s="227"/>
      <c r="CGR43" s="228"/>
      <c r="CGS43" s="227"/>
      <c r="CGT43" s="228"/>
      <c r="CGU43" s="227"/>
      <c r="CGV43" s="228"/>
      <c r="CGW43" s="227"/>
      <c r="CGX43" s="228"/>
      <c r="CGY43" s="227"/>
      <c r="CGZ43" s="228"/>
      <c r="CHA43" s="227"/>
      <c r="CHB43" s="228"/>
      <c r="CHC43" s="227"/>
      <c r="CHD43" s="228"/>
      <c r="CHE43" s="227"/>
      <c r="CHF43" s="228"/>
      <c r="CHG43" s="227"/>
      <c r="CHH43" s="228"/>
      <c r="CHI43" s="227"/>
      <c r="CHJ43" s="228"/>
      <c r="CHK43" s="227"/>
      <c r="CHL43" s="228"/>
      <c r="CHM43" s="227"/>
      <c r="CHN43" s="228"/>
      <c r="CHO43" s="227"/>
      <c r="CHP43" s="228"/>
      <c r="CHQ43" s="227"/>
      <c r="CHR43" s="228"/>
      <c r="CHS43" s="227"/>
      <c r="CHT43" s="228"/>
      <c r="CHU43" s="227"/>
      <c r="CHV43" s="228"/>
      <c r="CHW43" s="227"/>
      <c r="CHX43" s="228"/>
      <c r="CHY43" s="227"/>
      <c r="CHZ43" s="228"/>
      <c r="CIA43" s="227"/>
      <c r="CIB43" s="228"/>
      <c r="CIC43" s="227"/>
      <c r="CID43" s="228"/>
      <c r="CIE43" s="227"/>
      <c r="CIF43" s="228"/>
      <c r="CIG43" s="227"/>
      <c r="CIH43" s="228"/>
      <c r="CII43" s="227"/>
      <c r="CIJ43" s="228"/>
      <c r="CIK43" s="227"/>
      <c r="CIL43" s="228"/>
      <c r="CIM43" s="227"/>
      <c r="CIN43" s="228"/>
      <c r="CIO43" s="227"/>
      <c r="CIP43" s="228"/>
      <c r="CIQ43" s="227"/>
      <c r="CIR43" s="228"/>
      <c r="CIS43" s="227"/>
      <c r="CIT43" s="228"/>
      <c r="CIU43" s="227"/>
      <c r="CIV43" s="228"/>
      <c r="CIW43" s="227"/>
      <c r="CIX43" s="228"/>
      <c r="CIY43" s="227"/>
      <c r="CIZ43" s="228"/>
      <c r="CJA43" s="227"/>
      <c r="CJB43" s="228"/>
      <c r="CJC43" s="227"/>
      <c r="CJD43" s="228"/>
      <c r="CJE43" s="227"/>
      <c r="CJF43" s="228"/>
      <c r="CJG43" s="227"/>
      <c r="CJH43" s="228"/>
      <c r="CJI43" s="227"/>
      <c r="CJJ43" s="228"/>
      <c r="CJK43" s="227"/>
      <c r="CJL43" s="228"/>
      <c r="CJM43" s="227"/>
      <c r="CJN43" s="228"/>
      <c r="CJO43" s="227"/>
      <c r="CJP43" s="228"/>
      <c r="CJQ43" s="227"/>
      <c r="CJR43" s="228"/>
      <c r="CJS43" s="227"/>
      <c r="CJT43" s="228"/>
      <c r="CJU43" s="227"/>
      <c r="CJV43" s="228"/>
      <c r="CJW43" s="227"/>
      <c r="CJX43" s="228"/>
      <c r="CJY43" s="227"/>
      <c r="CJZ43" s="228"/>
      <c r="CKA43" s="227"/>
      <c r="CKB43" s="228"/>
      <c r="CKC43" s="227"/>
      <c r="CKD43" s="228"/>
      <c r="CKE43" s="227"/>
      <c r="CKF43" s="228"/>
      <c r="CKG43" s="227"/>
      <c r="CKH43" s="228"/>
      <c r="CKI43" s="227"/>
      <c r="CKJ43" s="228"/>
      <c r="CKK43" s="227"/>
      <c r="CKL43" s="228"/>
      <c r="CKM43" s="227"/>
      <c r="CKN43" s="228"/>
      <c r="CKO43" s="227"/>
      <c r="CKP43" s="228"/>
      <c r="CKQ43" s="227"/>
      <c r="CKR43" s="228"/>
      <c r="CKS43" s="227"/>
      <c r="CKT43" s="228"/>
      <c r="CKU43" s="227"/>
      <c r="CKV43" s="228"/>
      <c r="CKW43" s="227"/>
      <c r="CKX43" s="228"/>
      <c r="CKY43" s="227"/>
      <c r="CKZ43" s="228"/>
      <c r="CLA43" s="227"/>
      <c r="CLB43" s="228"/>
      <c r="CLC43" s="227"/>
      <c r="CLD43" s="228"/>
      <c r="CLE43" s="227"/>
      <c r="CLF43" s="228"/>
      <c r="CLG43" s="227"/>
      <c r="CLH43" s="228"/>
      <c r="CLI43" s="227"/>
      <c r="CLJ43" s="228"/>
      <c r="CLK43" s="227"/>
      <c r="CLL43" s="228"/>
      <c r="CLM43" s="227"/>
      <c r="CLN43" s="228"/>
      <c r="CLO43" s="227"/>
      <c r="CLP43" s="228"/>
      <c r="CLQ43" s="227"/>
      <c r="CLR43" s="228"/>
      <c r="CLS43" s="227"/>
      <c r="CLT43" s="228"/>
      <c r="CLU43" s="227"/>
      <c r="CLV43" s="228"/>
      <c r="CLW43" s="227"/>
      <c r="CLX43" s="228"/>
      <c r="CLY43" s="227"/>
      <c r="CLZ43" s="228"/>
      <c r="CMA43" s="227"/>
      <c r="CMB43" s="228"/>
      <c r="CMC43" s="227"/>
      <c r="CMD43" s="228"/>
      <c r="CME43" s="227"/>
      <c r="CMF43" s="228"/>
      <c r="CMG43" s="227"/>
      <c r="CMH43" s="228"/>
      <c r="CMI43" s="227"/>
      <c r="CMJ43" s="228"/>
      <c r="CMK43" s="227"/>
      <c r="CML43" s="228"/>
      <c r="CMM43" s="227"/>
      <c r="CMN43" s="228"/>
      <c r="CMO43" s="227"/>
      <c r="CMP43" s="228"/>
      <c r="CMQ43" s="227"/>
      <c r="CMR43" s="228"/>
      <c r="CMS43" s="227"/>
      <c r="CMT43" s="228"/>
      <c r="CMU43" s="227"/>
      <c r="CMV43" s="228"/>
      <c r="CMW43" s="227"/>
      <c r="CMX43" s="228"/>
      <c r="CMY43" s="227"/>
      <c r="CMZ43" s="228"/>
      <c r="CNA43" s="227"/>
      <c r="CNB43" s="228"/>
      <c r="CNC43" s="227"/>
      <c r="CND43" s="228"/>
      <c r="CNE43" s="227"/>
      <c r="CNF43" s="228"/>
      <c r="CNG43" s="227"/>
      <c r="CNH43" s="228"/>
      <c r="CNI43" s="227"/>
      <c r="CNJ43" s="228"/>
      <c r="CNK43" s="227"/>
      <c r="CNL43" s="228"/>
      <c r="CNM43" s="227"/>
      <c r="CNN43" s="228"/>
      <c r="CNO43" s="227"/>
      <c r="CNP43" s="228"/>
      <c r="CNQ43" s="227"/>
      <c r="CNR43" s="228"/>
      <c r="CNS43" s="227"/>
      <c r="CNT43" s="228"/>
      <c r="CNU43" s="227"/>
      <c r="CNV43" s="228"/>
      <c r="CNW43" s="227"/>
      <c r="CNX43" s="228"/>
      <c r="CNY43" s="227"/>
      <c r="CNZ43" s="228"/>
      <c r="COA43" s="227"/>
      <c r="COB43" s="228"/>
      <c r="COC43" s="227"/>
      <c r="COD43" s="228"/>
      <c r="COE43" s="227"/>
      <c r="COF43" s="228"/>
      <c r="COG43" s="227"/>
      <c r="COH43" s="228"/>
      <c r="COI43" s="227"/>
      <c r="COJ43" s="228"/>
      <c r="COK43" s="227"/>
      <c r="COL43" s="228"/>
      <c r="COM43" s="227"/>
      <c r="CON43" s="228"/>
      <c r="COO43" s="227"/>
      <c r="COP43" s="228"/>
      <c r="COQ43" s="227"/>
      <c r="COR43" s="228"/>
      <c r="COS43" s="227"/>
      <c r="COT43" s="228"/>
      <c r="COU43" s="227"/>
      <c r="COV43" s="228"/>
      <c r="COW43" s="227"/>
      <c r="COX43" s="228"/>
      <c r="COY43" s="227"/>
      <c r="COZ43" s="228"/>
      <c r="CPA43" s="227"/>
      <c r="CPB43" s="228"/>
      <c r="CPC43" s="227"/>
      <c r="CPD43" s="228"/>
      <c r="CPE43" s="227"/>
      <c r="CPF43" s="228"/>
      <c r="CPG43" s="227"/>
      <c r="CPH43" s="228"/>
      <c r="CPI43" s="227"/>
      <c r="CPJ43" s="228"/>
      <c r="CPK43" s="227"/>
      <c r="CPL43" s="228"/>
      <c r="CPM43" s="227"/>
      <c r="CPN43" s="228"/>
      <c r="CPO43" s="227"/>
      <c r="CPP43" s="228"/>
      <c r="CPQ43" s="227"/>
      <c r="CPR43" s="228"/>
      <c r="CPS43" s="227"/>
      <c r="CPT43" s="228"/>
      <c r="CPU43" s="227"/>
      <c r="CPV43" s="228"/>
      <c r="CPW43" s="227"/>
      <c r="CPX43" s="228"/>
      <c r="CPY43" s="227"/>
      <c r="CPZ43" s="228"/>
      <c r="CQA43" s="227"/>
      <c r="CQB43" s="228"/>
      <c r="CQC43" s="227"/>
      <c r="CQD43" s="228"/>
      <c r="CQE43" s="227"/>
      <c r="CQF43" s="228"/>
      <c r="CQG43" s="227"/>
      <c r="CQH43" s="228"/>
      <c r="CQI43" s="227"/>
      <c r="CQJ43" s="228"/>
      <c r="CQK43" s="227"/>
      <c r="CQL43" s="228"/>
      <c r="CQM43" s="227"/>
      <c r="CQN43" s="228"/>
      <c r="CQO43" s="227"/>
      <c r="CQP43" s="228"/>
      <c r="CQQ43" s="227"/>
      <c r="CQR43" s="228"/>
      <c r="CQS43" s="227"/>
      <c r="CQT43" s="228"/>
      <c r="CQU43" s="227"/>
      <c r="CQV43" s="228"/>
      <c r="CQW43" s="227"/>
      <c r="CQX43" s="228"/>
      <c r="CQY43" s="227"/>
      <c r="CQZ43" s="228"/>
      <c r="CRA43" s="227"/>
      <c r="CRB43" s="228"/>
      <c r="CRC43" s="227"/>
      <c r="CRD43" s="228"/>
      <c r="CRE43" s="227"/>
      <c r="CRF43" s="228"/>
      <c r="CRG43" s="227"/>
      <c r="CRH43" s="228"/>
      <c r="CRI43" s="227"/>
      <c r="CRJ43" s="228"/>
      <c r="CRK43" s="227"/>
      <c r="CRL43" s="228"/>
      <c r="CRM43" s="227"/>
      <c r="CRN43" s="228"/>
      <c r="CRO43" s="227"/>
      <c r="CRP43" s="228"/>
      <c r="CRQ43" s="227"/>
      <c r="CRR43" s="228"/>
      <c r="CRS43" s="227"/>
      <c r="CRT43" s="228"/>
      <c r="CRU43" s="227"/>
      <c r="CRV43" s="228"/>
      <c r="CRW43" s="227"/>
      <c r="CRX43" s="228"/>
      <c r="CRY43" s="227"/>
      <c r="CRZ43" s="228"/>
      <c r="CSA43" s="227"/>
      <c r="CSB43" s="228"/>
      <c r="CSC43" s="227"/>
      <c r="CSD43" s="228"/>
      <c r="CSE43" s="227"/>
      <c r="CSF43" s="228"/>
      <c r="CSG43" s="227"/>
      <c r="CSH43" s="228"/>
      <c r="CSI43" s="227"/>
      <c r="CSJ43" s="228"/>
      <c r="CSK43" s="227"/>
      <c r="CSL43" s="228"/>
      <c r="CSM43" s="227"/>
      <c r="CSN43" s="228"/>
      <c r="CSO43" s="227"/>
      <c r="CSP43" s="228"/>
      <c r="CSQ43" s="227"/>
      <c r="CSR43" s="228"/>
      <c r="CSS43" s="227"/>
      <c r="CST43" s="228"/>
      <c r="CSU43" s="227"/>
      <c r="CSV43" s="228"/>
      <c r="CSW43" s="227"/>
      <c r="CSX43" s="228"/>
      <c r="CSY43" s="227"/>
      <c r="CSZ43" s="228"/>
      <c r="CTA43" s="227"/>
      <c r="CTB43" s="228"/>
      <c r="CTC43" s="227"/>
      <c r="CTD43" s="228"/>
      <c r="CTE43" s="227"/>
      <c r="CTF43" s="228"/>
      <c r="CTG43" s="227"/>
      <c r="CTH43" s="228"/>
      <c r="CTI43" s="227"/>
      <c r="CTJ43" s="228"/>
      <c r="CTK43" s="227"/>
      <c r="CTL43" s="228"/>
      <c r="CTM43" s="227"/>
      <c r="CTN43" s="228"/>
      <c r="CTO43" s="227"/>
      <c r="CTP43" s="228"/>
      <c r="CTQ43" s="227"/>
      <c r="CTR43" s="228"/>
      <c r="CTS43" s="227"/>
      <c r="CTT43" s="228"/>
      <c r="CTU43" s="227"/>
      <c r="CTV43" s="228"/>
      <c r="CTW43" s="227"/>
      <c r="CTX43" s="228"/>
      <c r="CTY43" s="227"/>
      <c r="CTZ43" s="228"/>
      <c r="CUA43" s="227"/>
      <c r="CUB43" s="228"/>
      <c r="CUC43" s="227"/>
      <c r="CUD43" s="228"/>
      <c r="CUE43" s="227"/>
      <c r="CUF43" s="228"/>
      <c r="CUG43" s="227"/>
      <c r="CUH43" s="228"/>
      <c r="CUI43" s="227"/>
      <c r="CUJ43" s="228"/>
      <c r="CUK43" s="227"/>
      <c r="CUL43" s="228"/>
      <c r="CUM43" s="227"/>
      <c r="CUN43" s="228"/>
      <c r="CUO43" s="227"/>
      <c r="CUP43" s="228"/>
      <c r="CUQ43" s="227"/>
      <c r="CUR43" s="228"/>
      <c r="CUS43" s="227"/>
      <c r="CUT43" s="228"/>
      <c r="CUU43" s="227"/>
      <c r="CUV43" s="228"/>
      <c r="CUW43" s="227"/>
      <c r="CUX43" s="228"/>
      <c r="CUY43" s="227"/>
      <c r="CUZ43" s="228"/>
      <c r="CVA43" s="227"/>
      <c r="CVB43" s="228"/>
      <c r="CVC43" s="227"/>
      <c r="CVD43" s="228"/>
      <c r="CVE43" s="227"/>
      <c r="CVF43" s="228"/>
      <c r="CVG43" s="227"/>
      <c r="CVH43" s="228"/>
      <c r="CVI43" s="227"/>
      <c r="CVJ43" s="228"/>
      <c r="CVK43" s="227"/>
      <c r="CVL43" s="228"/>
      <c r="CVM43" s="227"/>
      <c r="CVN43" s="228"/>
      <c r="CVO43" s="227"/>
      <c r="CVP43" s="228"/>
      <c r="CVQ43" s="227"/>
      <c r="CVR43" s="228"/>
      <c r="CVS43" s="227"/>
      <c r="CVT43" s="228"/>
      <c r="CVU43" s="227"/>
      <c r="CVV43" s="228"/>
      <c r="CVW43" s="227"/>
      <c r="CVX43" s="228"/>
      <c r="CVY43" s="227"/>
      <c r="CVZ43" s="228"/>
      <c r="CWA43" s="227"/>
      <c r="CWB43" s="228"/>
      <c r="CWC43" s="227"/>
      <c r="CWD43" s="228"/>
      <c r="CWE43" s="227"/>
      <c r="CWF43" s="228"/>
      <c r="CWG43" s="227"/>
      <c r="CWH43" s="228"/>
      <c r="CWI43" s="227"/>
      <c r="CWJ43" s="228"/>
      <c r="CWK43" s="227"/>
      <c r="CWL43" s="228"/>
      <c r="CWM43" s="227"/>
      <c r="CWN43" s="228"/>
      <c r="CWO43" s="227"/>
      <c r="CWP43" s="228"/>
      <c r="CWQ43" s="227"/>
      <c r="CWR43" s="228"/>
      <c r="CWS43" s="227"/>
      <c r="CWT43" s="228"/>
      <c r="CWU43" s="227"/>
      <c r="CWV43" s="228"/>
      <c r="CWW43" s="227"/>
      <c r="CWX43" s="228"/>
      <c r="CWY43" s="227"/>
      <c r="CWZ43" s="228"/>
      <c r="CXA43" s="227"/>
      <c r="CXB43" s="228"/>
      <c r="CXC43" s="227"/>
      <c r="CXD43" s="228"/>
      <c r="CXE43" s="227"/>
      <c r="CXF43" s="228"/>
      <c r="CXG43" s="227"/>
      <c r="CXH43" s="228"/>
      <c r="CXI43" s="227"/>
      <c r="CXJ43" s="228"/>
      <c r="CXK43" s="227"/>
      <c r="CXL43" s="228"/>
      <c r="CXM43" s="227"/>
      <c r="CXN43" s="228"/>
      <c r="CXO43" s="227"/>
      <c r="CXP43" s="228"/>
      <c r="CXQ43" s="227"/>
      <c r="CXR43" s="228"/>
      <c r="CXS43" s="227"/>
      <c r="CXT43" s="228"/>
      <c r="CXU43" s="227"/>
      <c r="CXV43" s="228"/>
      <c r="CXW43" s="227"/>
      <c r="CXX43" s="228"/>
      <c r="CXY43" s="227"/>
      <c r="CXZ43" s="228"/>
      <c r="CYA43" s="227"/>
      <c r="CYB43" s="228"/>
      <c r="CYC43" s="227"/>
      <c r="CYD43" s="228"/>
      <c r="CYE43" s="227"/>
      <c r="CYF43" s="228"/>
      <c r="CYG43" s="227"/>
      <c r="CYH43" s="228"/>
      <c r="CYI43" s="227"/>
      <c r="CYJ43" s="228"/>
      <c r="CYK43" s="227"/>
      <c r="CYL43" s="228"/>
      <c r="CYM43" s="227"/>
      <c r="CYN43" s="228"/>
      <c r="CYO43" s="227"/>
      <c r="CYP43" s="228"/>
      <c r="CYQ43" s="227"/>
      <c r="CYR43" s="228"/>
      <c r="CYS43" s="227"/>
      <c r="CYT43" s="228"/>
      <c r="CYU43" s="227"/>
      <c r="CYV43" s="228"/>
      <c r="CYW43" s="227"/>
      <c r="CYX43" s="228"/>
      <c r="CYY43" s="227"/>
      <c r="CYZ43" s="228"/>
      <c r="CZA43" s="227"/>
      <c r="CZB43" s="228"/>
      <c r="CZC43" s="227"/>
      <c r="CZD43" s="228"/>
      <c r="CZE43" s="227"/>
      <c r="CZF43" s="228"/>
      <c r="CZG43" s="227"/>
      <c r="CZH43" s="228"/>
      <c r="CZI43" s="227"/>
      <c r="CZJ43" s="228"/>
      <c r="CZK43" s="227"/>
      <c r="CZL43" s="228"/>
      <c r="CZM43" s="227"/>
      <c r="CZN43" s="228"/>
      <c r="CZO43" s="227"/>
      <c r="CZP43" s="228"/>
      <c r="CZQ43" s="227"/>
      <c r="CZR43" s="228"/>
      <c r="CZS43" s="227"/>
      <c r="CZT43" s="228"/>
      <c r="CZU43" s="227"/>
      <c r="CZV43" s="228"/>
      <c r="CZW43" s="227"/>
      <c r="CZX43" s="228"/>
      <c r="CZY43" s="227"/>
      <c r="CZZ43" s="228"/>
      <c r="DAA43" s="227"/>
      <c r="DAB43" s="228"/>
      <c r="DAC43" s="227"/>
      <c r="DAD43" s="228"/>
      <c r="DAE43" s="227"/>
      <c r="DAF43" s="228"/>
      <c r="DAG43" s="227"/>
      <c r="DAH43" s="228"/>
      <c r="DAI43" s="227"/>
      <c r="DAJ43" s="228"/>
      <c r="DAK43" s="227"/>
      <c r="DAL43" s="228"/>
      <c r="DAM43" s="227"/>
      <c r="DAN43" s="228"/>
      <c r="DAO43" s="227"/>
      <c r="DAP43" s="228"/>
      <c r="DAQ43" s="227"/>
      <c r="DAR43" s="228"/>
      <c r="DAS43" s="227"/>
      <c r="DAT43" s="228"/>
      <c r="DAU43" s="227"/>
      <c r="DAV43" s="228"/>
      <c r="DAW43" s="227"/>
      <c r="DAX43" s="228"/>
      <c r="DAY43" s="227"/>
      <c r="DAZ43" s="228"/>
      <c r="DBA43" s="227"/>
      <c r="DBB43" s="228"/>
      <c r="DBC43" s="227"/>
      <c r="DBD43" s="228"/>
      <c r="DBE43" s="227"/>
      <c r="DBF43" s="228"/>
      <c r="DBG43" s="227"/>
      <c r="DBH43" s="228"/>
      <c r="DBI43" s="227"/>
      <c r="DBJ43" s="228"/>
      <c r="DBK43" s="227"/>
      <c r="DBL43" s="228"/>
      <c r="DBM43" s="227"/>
      <c r="DBN43" s="228"/>
      <c r="DBO43" s="227"/>
      <c r="DBP43" s="228"/>
      <c r="DBQ43" s="227"/>
      <c r="DBR43" s="228"/>
      <c r="DBS43" s="227"/>
      <c r="DBT43" s="228"/>
      <c r="DBU43" s="227"/>
      <c r="DBV43" s="228"/>
      <c r="DBW43" s="227"/>
      <c r="DBX43" s="228"/>
      <c r="DBY43" s="227"/>
      <c r="DBZ43" s="228"/>
      <c r="DCA43" s="227"/>
      <c r="DCB43" s="228"/>
      <c r="DCC43" s="227"/>
      <c r="DCD43" s="228"/>
      <c r="DCE43" s="227"/>
      <c r="DCF43" s="228"/>
      <c r="DCG43" s="227"/>
      <c r="DCH43" s="228"/>
      <c r="DCI43" s="227"/>
      <c r="DCJ43" s="228"/>
      <c r="DCK43" s="227"/>
      <c r="DCL43" s="228"/>
      <c r="DCM43" s="227"/>
      <c r="DCN43" s="228"/>
      <c r="DCO43" s="227"/>
      <c r="DCP43" s="228"/>
      <c r="DCQ43" s="227"/>
      <c r="DCR43" s="228"/>
      <c r="DCS43" s="227"/>
      <c r="DCT43" s="228"/>
      <c r="DCU43" s="227"/>
      <c r="DCV43" s="228"/>
      <c r="DCW43" s="227"/>
      <c r="DCX43" s="228"/>
      <c r="DCY43" s="227"/>
      <c r="DCZ43" s="228"/>
      <c r="DDA43" s="227"/>
      <c r="DDB43" s="228"/>
      <c r="DDC43" s="227"/>
      <c r="DDD43" s="228"/>
      <c r="DDE43" s="227"/>
      <c r="DDF43" s="228"/>
      <c r="DDG43" s="227"/>
      <c r="DDH43" s="228"/>
      <c r="DDI43" s="227"/>
      <c r="DDJ43" s="228"/>
      <c r="DDK43" s="227"/>
      <c r="DDL43" s="228"/>
      <c r="DDM43" s="227"/>
      <c r="DDN43" s="228"/>
      <c r="DDO43" s="227"/>
      <c r="DDP43" s="228"/>
      <c r="DDQ43" s="227"/>
      <c r="DDR43" s="228"/>
      <c r="DDS43" s="227"/>
      <c r="DDT43" s="228"/>
      <c r="DDU43" s="227"/>
      <c r="DDV43" s="228"/>
      <c r="DDW43" s="227"/>
      <c r="DDX43" s="228"/>
      <c r="DDY43" s="227"/>
      <c r="DDZ43" s="228"/>
      <c r="DEA43" s="227"/>
      <c r="DEB43" s="228"/>
      <c r="DEC43" s="227"/>
      <c r="DED43" s="228"/>
      <c r="DEE43" s="227"/>
      <c r="DEF43" s="228"/>
      <c r="DEG43" s="227"/>
      <c r="DEH43" s="228"/>
      <c r="DEI43" s="227"/>
      <c r="DEJ43" s="228"/>
      <c r="DEK43" s="227"/>
      <c r="DEL43" s="228"/>
      <c r="DEM43" s="227"/>
      <c r="DEN43" s="228"/>
      <c r="DEO43" s="227"/>
      <c r="DEP43" s="228"/>
      <c r="DEQ43" s="227"/>
      <c r="DER43" s="228"/>
      <c r="DES43" s="227"/>
      <c r="DET43" s="228"/>
      <c r="DEU43" s="227"/>
      <c r="DEV43" s="228"/>
      <c r="DEW43" s="227"/>
      <c r="DEX43" s="228"/>
      <c r="DEY43" s="227"/>
      <c r="DEZ43" s="228"/>
      <c r="DFA43" s="227"/>
      <c r="DFB43" s="228"/>
      <c r="DFC43" s="227"/>
      <c r="DFD43" s="228"/>
      <c r="DFE43" s="227"/>
      <c r="DFF43" s="228"/>
      <c r="DFG43" s="227"/>
      <c r="DFH43" s="228"/>
      <c r="DFI43" s="227"/>
      <c r="DFJ43" s="228"/>
      <c r="DFK43" s="227"/>
      <c r="DFL43" s="228"/>
      <c r="DFM43" s="227"/>
      <c r="DFN43" s="228"/>
      <c r="DFO43" s="227"/>
      <c r="DFP43" s="228"/>
      <c r="DFQ43" s="227"/>
      <c r="DFR43" s="228"/>
      <c r="DFS43" s="227"/>
      <c r="DFT43" s="228"/>
      <c r="DFU43" s="227"/>
      <c r="DFV43" s="228"/>
      <c r="DFW43" s="227"/>
      <c r="DFX43" s="228"/>
      <c r="DFY43" s="227"/>
      <c r="DFZ43" s="228"/>
      <c r="DGA43" s="227"/>
      <c r="DGB43" s="228"/>
      <c r="DGC43" s="227"/>
      <c r="DGD43" s="228"/>
      <c r="DGE43" s="227"/>
      <c r="DGF43" s="228"/>
      <c r="DGG43" s="227"/>
      <c r="DGH43" s="228"/>
      <c r="DGI43" s="227"/>
      <c r="DGJ43" s="228"/>
      <c r="DGK43" s="227"/>
      <c r="DGL43" s="228"/>
      <c r="DGM43" s="227"/>
      <c r="DGN43" s="228"/>
      <c r="DGO43" s="227"/>
      <c r="DGP43" s="228"/>
      <c r="DGQ43" s="227"/>
      <c r="DGR43" s="228"/>
      <c r="DGS43" s="227"/>
      <c r="DGT43" s="228"/>
      <c r="DGU43" s="227"/>
      <c r="DGV43" s="228"/>
      <c r="DGW43" s="227"/>
      <c r="DGX43" s="228"/>
      <c r="DGY43" s="227"/>
      <c r="DGZ43" s="228"/>
      <c r="DHA43" s="227"/>
      <c r="DHB43" s="228"/>
      <c r="DHC43" s="227"/>
      <c r="DHD43" s="228"/>
      <c r="DHE43" s="227"/>
      <c r="DHF43" s="228"/>
      <c r="DHG43" s="227"/>
      <c r="DHH43" s="228"/>
      <c r="DHI43" s="227"/>
      <c r="DHJ43" s="228"/>
      <c r="DHK43" s="227"/>
      <c r="DHL43" s="228"/>
      <c r="DHM43" s="227"/>
      <c r="DHN43" s="228"/>
      <c r="DHO43" s="227"/>
      <c r="DHP43" s="228"/>
      <c r="DHQ43" s="227"/>
      <c r="DHR43" s="228"/>
      <c r="DHS43" s="227"/>
      <c r="DHT43" s="228"/>
      <c r="DHU43" s="227"/>
      <c r="DHV43" s="228"/>
      <c r="DHW43" s="227"/>
      <c r="DHX43" s="228"/>
      <c r="DHY43" s="227"/>
      <c r="DHZ43" s="228"/>
      <c r="DIA43" s="227"/>
      <c r="DIB43" s="228"/>
      <c r="DIC43" s="227"/>
      <c r="DID43" s="228"/>
      <c r="DIE43" s="227"/>
      <c r="DIF43" s="228"/>
      <c r="DIG43" s="227"/>
      <c r="DIH43" s="228"/>
      <c r="DII43" s="227"/>
      <c r="DIJ43" s="228"/>
      <c r="DIK43" s="227"/>
      <c r="DIL43" s="228"/>
      <c r="DIM43" s="227"/>
      <c r="DIN43" s="228"/>
      <c r="DIO43" s="227"/>
      <c r="DIP43" s="228"/>
      <c r="DIQ43" s="227"/>
      <c r="DIR43" s="228"/>
      <c r="DIS43" s="227"/>
      <c r="DIT43" s="228"/>
      <c r="DIU43" s="227"/>
      <c r="DIV43" s="228"/>
      <c r="DIW43" s="227"/>
      <c r="DIX43" s="228"/>
      <c r="DIY43" s="227"/>
      <c r="DIZ43" s="228"/>
      <c r="DJA43" s="227"/>
      <c r="DJB43" s="228"/>
      <c r="DJC43" s="227"/>
      <c r="DJD43" s="228"/>
      <c r="DJE43" s="227"/>
      <c r="DJF43" s="228"/>
      <c r="DJG43" s="227"/>
      <c r="DJH43" s="228"/>
      <c r="DJI43" s="227"/>
      <c r="DJJ43" s="228"/>
      <c r="DJK43" s="227"/>
      <c r="DJL43" s="228"/>
      <c r="DJM43" s="227"/>
      <c r="DJN43" s="228"/>
      <c r="DJO43" s="227"/>
      <c r="DJP43" s="228"/>
      <c r="DJQ43" s="227"/>
      <c r="DJR43" s="228"/>
      <c r="DJS43" s="227"/>
      <c r="DJT43" s="228"/>
      <c r="DJU43" s="227"/>
      <c r="DJV43" s="228"/>
      <c r="DJW43" s="227"/>
      <c r="DJX43" s="228"/>
      <c r="DJY43" s="227"/>
      <c r="DJZ43" s="228"/>
      <c r="DKA43" s="227"/>
      <c r="DKB43" s="228"/>
      <c r="DKC43" s="227"/>
      <c r="DKD43" s="228"/>
      <c r="DKE43" s="227"/>
      <c r="DKF43" s="228"/>
      <c r="DKG43" s="227"/>
      <c r="DKH43" s="228"/>
      <c r="DKI43" s="227"/>
      <c r="DKJ43" s="228"/>
      <c r="DKK43" s="227"/>
      <c r="DKL43" s="228"/>
      <c r="DKM43" s="227"/>
      <c r="DKN43" s="228"/>
      <c r="DKO43" s="227"/>
      <c r="DKP43" s="228"/>
      <c r="DKQ43" s="227"/>
      <c r="DKR43" s="228"/>
      <c r="DKS43" s="227"/>
      <c r="DKT43" s="228"/>
      <c r="DKU43" s="227"/>
      <c r="DKV43" s="228"/>
      <c r="DKW43" s="227"/>
      <c r="DKX43" s="228"/>
      <c r="DKY43" s="227"/>
      <c r="DKZ43" s="228"/>
      <c r="DLA43" s="227"/>
      <c r="DLB43" s="228"/>
      <c r="DLC43" s="227"/>
      <c r="DLD43" s="228"/>
      <c r="DLE43" s="227"/>
      <c r="DLF43" s="228"/>
      <c r="DLG43" s="227"/>
      <c r="DLH43" s="228"/>
      <c r="DLI43" s="227"/>
      <c r="DLJ43" s="228"/>
      <c r="DLK43" s="227"/>
      <c r="DLL43" s="228"/>
      <c r="DLM43" s="227"/>
      <c r="DLN43" s="228"/>
      <c r="DLO43" s="227"/>
      <c r="DLP43" s="228"/>
      <c r="DLQ43" s="227"/>
      <c r="DLR43" s="228"/>
      <c r="DLS43" s="227"/>
      <c r="DLT43" s="228"/>
      <c r="DLU43" s="227"/>
      <c r="DLV43" s="228"/>
      <c r="DLW43" s="227"/>
      <c r="DLX43" s="228"/>
      <c r="DLY43" s="227"/>
      <c r="DLZ43" s="228"/>
      <c r="DMA43" s="227"/>
      <c r="DMB43" s="228"/>
      <c r="DMC43" s="227"/>
      <c r="DMD43" s="228"/>
      <c r="DME43" s="227"/>
      <c r="DMF43" s="228"/>
      <c r="DMG43" s="227"/>
      <c r="DMH43" s="228"/>
      <c r="DMI43" s="227"/>
      <c r="DMJ43" s="228"/>
      <c r="DMK43" s="227"/>
      <c r="DML43" s="228"/>
      <c r="DMM43" s="227"/>
      <c r="DMN43" s="228"/>
      <c r="DMO43" s="227"/>
      <c r="DMP43" s="228"/>
      <c r="DMQ43" s="227"/>
      <c r="DMR43" s="228"/>
      <c r="DMS43" s="227"/>
      <c r="DMT43" s="228"/>
      <c r="DMU43" s="227"/>
      <c r="DMV43" s="228"/>
      <c r="DMW43" s="227"/>
      <c r="DMX43" s="228"/>
      <c r="DMY43" s="227"/>
      <c r="DMZ43" s="228"/>
      <c r="DNA43" s="227"/>
      <c r="DNB43" s="228"/>
      <c r="DNC43" s="227"/>
      <c r="DND43" s="228"/>
      <c r="DNE43" s="227"/>
      <c r="DNF43" s="228"/>
      <c r="DNG43" s="227"/>
      <c r="DNH43" s="228"/>
      <c r="DNI43" s="227"/>
      <c r="DNJ43" s="228"/>
      <c r="DNK43" s="227"/>
      <c r="DNL43" s="228"/>
      <c r="DNM43" s="227"/>
      <c r="DNN43" s="228"/>
      <c r="DNO43" s="227"/>
      <c r="DNP43" s="228"/>
      <c r="DNQ43" s="227"/>
      <c r="DNR43" s="228"/>
      <c r="DNS43" s="227"/>
      <c r="DNT43" s="228"/>
      <c r="DNU43" s="227"/>
      <c r="DNV43" s="228"/>
      <c r="DNW43" s="227"/>
      <c r="DNX43" s="228"/>
      <c r="DNY43" s="227"/>
      <c r="DNZ43" s="228"/>
      <c r="DOA43" s="227"/>
      <c r="DOB43" s="228"/>
      <c r="DOC43" s="227"/>
      <c r="DOD43" s="228"/>
      <c r="DOE43" s="227"/>
      <c r="DOF43" s="228"/>
      <c r="DOG43" s="227"/>
      <c r="DOH43" s="228"/>
      <c r="DOI43" s="227"/>
      <c r="DOJ43" s="228"/>
      <c r="DOK43" s="227"/>
      <c r="DOL43" s="228"/>
      <c r="DOM43" s="227"/>
      <c r="DON43" s="228"/>
      <c r="DOO43" s="227"/>
      <c r="DOP43" s="228"/>
      <c r="DOQ43" s="227"/>
      <c r="DOR43" s="228"/>
      <c r="DOS43" s="227"/>
      <c r="DOT43" s="228"/>
      <c r="DOU43" s="227"/>
      <c r="DOV43" s="228"/>
      <c r="DOW43" s="227"/>
      <c r="DOX43" s="228"/>
      <c r="DOY43" s="227"/>
      <c r="DOZ43" s="228"/>
      <c r="DPA43" s="227"/>
      <c r="DPB43" s="228"/>
      <c r="DPC43" s="227"/>
      <c r="DPD43" s="228"/>
      <c r="DPE43" s="227"/>
      <c r="DPF43" s="228"/>
      <c r="DPG43" s="227"/>
      <c r="DPH43" s="228"/>
      <c r="DPI43" s="227"/>
      <c r="DPJ43" s="228"/>
      <c r="DPK43" s="227"/>
      <c r="DPL43" s="228"/>
      <c r="DPM43" s="227"/>
      <c r="DPN43" s="228"/>
      <c r="DPO43" s="227"/>
      <c r="DPP43" s="228"/>
      <c r="DPQ43" s="227"/>
      <c r="DPR43" s="228"/>
      <c r="DPS43" s="227"/>
      <c r="DPT43" s="228"/>
      <c r="DPU43" s="227"/>
      <c r="DPV43" s="228"/>
      <c r="DPW43" s="227"/>
      <c r="DPX43" s="228"/>
      <c r="DPY43" s="227"/>
      <c r="DPZ43" s="228"/>
      <c r="DQA43" s="227"/>
      <c r="DQB43" s="228"/>
      <c r="DQC43" s="227"/>
      <c r="DQD43" s="228"/>
      <c r="DQE43" s="227"/>
      <c r="DQF43" s="228"/>
      <c r="DQG43" s="227"/>
      <c r="DQH43" s="228"/>
      <c r="DQI43" s="227"/>
      <c r="DQJ43" s="228"/>
      <c r="DQK43" s="227"/>
      <c r="DQL43" s="228"/>
      <c r="DQM43" s="227"/>
      <c r="DQN43" s="228"/>
      <c r="DQO43" s="227"/>
      <c r="DQP43" s="228"/>
      <c r="DQQ43" s="227"/>
      <c r="DQR43" s="228"/>
      <c r="DQS43" s="227"/>
      <c r="DQT43" s="228"/>
      <c r="DQU43" s="227"/>
      <c r="DQV43" s="228"/>
      <c r="DQW43" s="227"/>
      <c r="DQX43" s="228"/>
      <c r="DQY43" s="227"/>
      <c r="DQZ43" s="228"/>
      <c r="DRA43" s="227"/>
      <c r="DRB43" s="228"/>
      <c r="DRC43" s="227"/>
      <c r="DRD43" s="228"/>
      <c r="DRE43" s="227"/>
      <c r="DRF43" s="228"/>
      <c r="DRG43" s="227"/>
      <c r="DRH43" s="228"/>
      <c r="DRI43" s="227"/>
      <c r="DRJ43" s="228"/>
      <c r="DRK43" s="227"/>
      <c r="DRL43" s="228"/>
      <c r="DRM43" s="227"/>
      <c r="DRN43" s="228"/>
      <c r="DRO43" s="227"/>
      <c r="DRP43" s="228"/>
      <c r="DRQ43" s="227"/>
      <c r="DRR43" s="228"/>
      <c r="DRS43" s="227"/>
      <c r="DRT43" s="228"/>
      <c r="DRU43" s="227"/>
      <c r="DRV43" s="228"/>
      <c r="DRW43" s="227"/>
      <c r="DRX43" s="228"/>
      <c r="DRY43" s="227"/>
      <c r="DRZ43" s="228"/>
      <c r="DSA43" s="227"/>
      <c r="DSB43" s="228"/>
      <c r="DSC43" s="227"/>
      <c r="DSD43" s="228"/>
      <c r="DSE43" s="227"/>
      <c r="DSF43" s="228"/>
      <c r="DSG43" s="227"/>
      <c r="DSH43" s="228"/>
      <c r="DSI43" s="227"/>
      <c r="DSJ43" s="228"/>
      <c r="DSK43" s="227"/>
      <c r="DSL43" s="228"/>
      <c r="DSM43" s="227"/>
      <c r="DSN43" s="228"/>
      <c r="DSO43" s="227"/>
      <c r="DSP43" s="228"/>
      <c r="DSQ43" s="227"/>
      <c r="DSR43" s="228"/>
      <c r="DSS43" s="227"/>
      <c r="DST43" s="228"/>
      <c r="DSU43" s="227"/>
      <c r="DSV43" s="228"/>
      <c r="DSW43" s="227"/>
      <c r="DSX43" s="228"/>
      <c r="DSY43" s="227"/>
      <c r="DSZ43" s="228"/>
      <c r="DTA43" s="227"/>
      <c r="DTB43" s="228"/>
      <c r="DTC43" s="227"/>
      <c r="DTD43" s="228"/>
      <c r="DTE43" s="227"/>
      <c r="DTF43" s="228"/>
      <c r="DTG43" s="227"/>
      <c r="DTH43" s="228"/>
      <c r="DTI43" s="227"/>
      <c r="DTJ43" s="228"/>
      <c r="DTK43" s="227"/>
      <c r="DTL43" s="228"/>
      <c r="DTM43" s="227"/>
      <c r="DTN43" s="228"/>
      <c r="DTO43" s="227"/>
      <c r="DTP43" s="228"/>
      <c r="DTQ43" s="227"/>
      <c r="DTR43" s="228"/>
      <c r="DTS43" s="227"/>
      <c r="DTT43" s="228"/>
      <c r="DTU43" s="227"/>
      <c r="DTV43" s="228"/>
      <c r="DTW43" s="227"/>
      <c r="DTX43" s="228"/>
      <c r="DTY43" s="227"/>
      <c r="DTZ43" s="228"/>
      <c r="DUA43" s="227"/>
      <c r="DUB43" s="228"/>
      <c r="DUC43" s="227"/>
      <c r="DUD43" s="228"/>
      <c r="DUE43" s="227"/>
      <c r="DUF43" s="228"/>
      <c r="DUG43" s="227"/>
      <c r="DUH43" s="228"/>
      <c r="DUI43" s="227"/>
      <c r="DUJ43" s="228"/>
      <c r="DUK43" s="227"/>
      <c r="DUL43" s="228"/>
      <c r="DUM43" s="227"/>
      <c r="DUN43" s="228"/>
      <c r="DUO43" s="227"/>
      <c r="DUP43" s="228"/>
      <c r="DUQ43" s="227"/>
      <c r="DUR43" s="228"/>
      <c r="DUS43" s="227"/>
      <c r="DUT43" s="228"/>
      <c r="DUU43" s="227"/>
      <c r="DUV43" s="228"/>
      <c r="DUW43" s="227"/>
      <c r="DUX43" s="228"/>
      <c r="DUY43" s="227"/>
      <c r="DUZ43" s="228"/>
      <c r="DVA43" s="227"/>
      <c r="DVB43" s="228"/>
      <c r="DVC43" s="227"/>
      <c r="DVD43" s="228"/>
      <c r="DVE43" s="227"/>
      <c r="DVF43" s="228"/>
      <c r="DVG43" s="227"/>
      <c r="DVH43" s="228"/>
      <c r="DVI43" s="227"/>
      <c r="DVJ43" s="228"/>
      <c r="DVK43" s="227"/>
      <c r="DVL43" s="228"/>
      <c r="DVM43" s="227"/>
      <c r="DVN43" s="228"/>
      <c r="DVO43" s="227"/>
      <c r="DVP43" s="228"/>
      <c r="DVQ43" s="227"/>
      <c r="DVR43" s="228"/>
      <c r="DVS43" s="227"/>
      <c r="DVT43" s="228"/>
      <c r="DVU43" s="227"/>
      <c r="DVV43" s="228"/>
      <c r="DVW43" s="227"/>
      <c r="DVX43" s="228"/>
      <c r="DVY43" s="227"/>
      <c r="DVZ43" s="228"/>
      <c r="DWA43" s="227"/>
      <c r="DWB43" s="228"/>
      <c r="DWC43" s="227"/>
      <c r="DWD43" s="228"/>
      <c r="DWE43" s="227"/>
      <c r="DWF43" s="228"/>
      <c r="DWG43" s="227"/>
      <c r="DWH43" s="228"/>
      <c r="DWI43" s="227"/>
      <c r="DWJ43" s="228"/>
      <c r="DWK43" s="227"/>
      <c r="DWL43" s="228"/>
      <c r="DWM43" s="227"/>
      <c r="DWN43" s="228"/>
      <c r="DWO43" s="227"/>
      <c r="DWP43" s="228"/>
      <c r="DWQ43" s="227"/>
      <c r="DWR43" s="228"/>
      <c r="DWS43" s="227"/>
      <c r="DWT43" s="228"/>
      <c r="DWU43" s="227"/>
      <c r="DWV43" s="228"/>
      <c r="DWW43" s="227"/>
      <c r="DWX43" s="228"/>
      <c r="DWY43" s="227"/>
      <c r="DWZ43" s="228"/>
      <c r="DXA43" s="227"/>
      <c r="DXB43" s="228"/>
      <c r="DXC43" s="227"/>
      <c r="DXD43" s="228"/>
      <c r="DXE43" s="227"/>
      <c r="DXF43" s="228"/>
      <c r="DXG43" s="227"/>
      <c r="DXH43" s="228"/>
      <c r="DXI43" s="227"/>
      <c r="DXJ43" s="228"/>
      <c r="DXK43" s="227"/>
      <c r="DXL43" s="228"/>
      <c r="DXM43" s="227"/>
      <c r="DXN43" s="228"/>
      <c r="DXO43" s="227"/>
      <c r="DXP43" s="228"/>
      <c r="DXQ43" s="227"/>
      <c r="DXR43" s="228"/>
      <c r="DXS43" s="227"/>
      <c r="DXT43" s="228"/>
      <c r="DXU43" s="227"/>
      <c r="DXV43" s="228"/>
      <c r="DXW43" s="227"/>
      <c r="DXX43" s="228"/>
      <c r="DXY43" s="227"/>
      <c r="DXZ43" s="228"/>
      <c r="DYA43" s="227"/>
      <c r="DYB43" s="228"/>
      <c r="DYC43" s="227"/>
      <c r="DYD43" s="228"/>
      <c r="DYE43" s="227"/>
      <c r="DYF43" s="228"/>
      <c r="DYG43" s="227"/>
      <c r="DYH43" s="228"/>
      <c r="DYI43" s="227"/>
      <c r="DYJ43" s="228"/>
      <c r="DYK43" s="227"/>
      <c r="DYL43" s="228"/>
      <c r="DYM43" s="227"/>
      <c r="DYN43" s="228"/>
      <c r="DYO43" s="227"/>
      <c r="DYP43" s="228"/>
      <c r="DYQ43" s="227"/>
      <c r="DYR43" s="228"/>
      <c r="DYS43" s="227"/>
      <c r="DYT43" s="228"/>
      <c r="DYU43" s="227"/>
      <c r="DYV43" s="228"/>
      <c r="DYW43" s="227"/>
      <c r="DYX43" s="228"/>
      <c r="DYY43" s="227"/>
      <c r="DYZ43" s="228"/>
      <c r="DZA43" s="227"/>
      <c r="DZB43" s="228"/>
      <c r="DZC43" s="227"/>
      <c r="DZD43" s="228"/>
      <c r="DZE43" s="227"/>
      <c r="DZF43" s="228"/>
      <c r="DZG43" s="227"/>
      <c r="DZH43" s="228"/>
      <c r="DZI43" s="227"/>
      <c r="DZJ43" s="228"/>
      <c r="DZK43" s="227"/>
      <c r="DZL43" s="228"/>
      <c r="DZM43" s="227"/>
      <c r="DZN43" s="228"/>
      <c r="DZO43" s="227"/>
      <c r="DZP43" s="228"/>
      <c r="DZQ43" s="227"/>
      <c r="DZR43" s="228"/>
      <c r="DZS43" s="227"/>
      <c r="DZT43" s="228"/>
      <c r="DZU43" s="227"/>
      <c r="DZV43" s="228"/>
      <c r="DZW43" s="227"/>
      <c r="DZX43" s="228"/>
      <c r="DZY43" s="227"/>
      <c r="DZZ43" s="228"/>
      <c r="EAA43" s="227"/>
      <c r="EAB43" s="228"/>
      <c r="EAC43" s="227"/>
      <c r="EAD43" s="228"/>
      <c r="EAE43" s="227"/>
      <c r="EAF43" s="228"/>
      <c r="EAG43" s="227"/>
      <c r="EAH43" s="228"/>
      <c r="EAI43" s="227"/>
      <c r="EAJ43" s="228"/>
      <c r="EAK43" s="227"/>
      <c r="EAL43" s="228"/>
      <c r="EAM43" s="227"/>
      <c r="EAN43" s="228"/>
      <c r="EAO43" s="227"/>
      <c r="EAP43" s="228"/>
      <c r="EAQ43" s="227"/>
      <c r="EAR43" s="228"/>
      <c r="EAS43" s="227"/>
      <c r="EAT43" s="228"/>
      <c r="EAU43" s="227"/>
      <c r="EAV43" s="228"/>
      <c r="EAW43" s="227"/>
      <c r="EAX43" s="228"/>
      <c r="EAY43" s="227"/>
      <c r="EAZ43" s="228"/>
      <c r="EBA43" s="227"/>
      <c r="EBB43" s="228"/>
      <c r="EBC43" s="227"/>
      <c r="EBD43" s="228"/>
      <c r="EBE43" s="227"/>
      <c r="EBF43" s="228"/>
      <c r="EBG43" s="227"/>
      <c r="EBH43" s="228"/>
      <c r="EBI43" s="227"/>
      <c r="EBJ43" s="228"/>
      <c r="EBK43" s="227"/>
      <c r="EBL43" s="228"/>
      <c r="EBM43" s="227"/>
      <c r="EBN43" s="228"/>
      <c r="EBO43" s="227"/>
      <c r="EBP43" s="228"/>
      <c r="EBQ43" s="227"/>
      <c r="EBR43" s="228"/>
      <c r="EBS43" s="227"/>
      <c r="EBT43" s="228"/>
      <c r="EBU43" s="227"/>
      <c r="EBV43" s="228"/>
      <c r="EBW43" s="227"/>
      <c r="EBX43" s="228"/>
      <c r="EBY43" s="227"/>
      <c r="EBZ43" s="228"/>
      <c r="ECA43" s="227"/>
      <c r="ECB43" s="228"/>
      <c r="ECC43" s="227"/>
      <c r="ECD43" s="228"/>
      <c r="ECE43" s="227"/>
      <c r="ECF43" s="228"/>
      <c r="ECG43" s="227"/>
      <c r="ECH43" s="228"/>
      <c r="ECI43" s="227"/>
      <c r="ECJ43" s="228"/>
      <c r="ECK43" s="227"/>
      <c r="ECL43" s="228"/>
      <c r="ECM43" s="227"/>
      <c r="ECN43" s="228"/>
      <c r="ECO43" s="227"/>
      <c r="ECP43" s="228"/>
      <c r="ECQ43" s="227"/>
      <c r="ECR43" s="228"/>
      <c r="ECS43" s="227"/>
      <c r="ECT43" s="228"/>
      <c r="ECU43" s="227"/>
      <c r="ECV43" s="228"/>
      <c r="ECW43" s="227"/>
      <c r="ECX43" s="228"/>
      <c r="ECY43" s="227"/>
      <c r="ECZ43" s="228"/>
      <c r="EDA43" s="227"/>
      <c r="EDB43" s="228"/>
      <c r="EDC43" s="227"/>
      <c r="EDD43" s="228"/>
      <c r="EDE43" s="227"/>
      <c r="EDF43" s="228"/>
      <c r="EDG43" s="227"/>
      <c r="EDH43" s="228"/>
      <c r="EDI43" s="227"/>
      <c r="EDJ43" s="228"/>
      <c r="EDK43" s="227"/>
      <c r="EDL43" s="228"/>
      <c r="EDM43" s="227"/>
      <c r="EDN43" s="228"/>
      <c r="EDO43" s="227"/>
      <c r="EDP43" s="228"/>
      <c r="EDQ43" s="227"/>
      <c r="EDR43" s="228"/>
      <c r="EDS43" s="227"/>
      <c r="EDT43" s="228"/>
      <c r="EDU43" s="227"/>
      <c r="EDV43" s="228"/>
      <c r="EDW43" s="227"/>
      <c r="EDX43" s="228"/>
      <c r="EDY43" s="227"/>
      <c r="EDZ43" s="228"/>
      <c r="EEA43" s="227"/>
      <c r="EEB43" s="228"/>
      <c r="EEC43" s="227"/>
      <c r="EED43" s="228"/>
      <c r="EEE43" s="227"/>
      <c r="EEF43" s="228"/>
      <c r="EEG43" s="227"/>
      <c r="EEH43" s="228"/>
      <c r="EEI43" s="227"/>
      <c r="EEJ43" s="228"/>
      <c r="EEK43" s="227"/>
      <c r="EEL43" s="228"/>
      <c r="EEM43" s="227"/>
      <c r="EEN43" s="228"/>
      <c r="EEO43" s="227"/>
      <c r="EEP43" s="228"/>
      <c r="EEQ43" s="227"/>
      <c r="EER43" s="228"/>
      <c r="EES43" s="227"/>
      <c r="EET43" s="228"/>
      <c r="EEU43" s="227"/>
      <c r="EEV43" s="228"/>
      <c r="EEW43" s="227"/>
      <c r="EEX43" s="228"/>
      <c r="EEY43" s="227"/>
      <c r="EEZ43" s="228"/>
      <c r="EFA43" s="227"/>
      <c r="EFB43" s="228"/>
      <c r="EFC43" s="227"/>
      <c r="EFD43" s="228"/>
      <c r="EFE43" s="227"/>
      <c r="EFF43" s="228"/>
      <c r="EFG43" s="227"/>
      <c r="EFH43" s="228"/>
      <c r="EFI43" s="227"/>
      <c r="EFJ43" s="228"/>
      <c r="EFK43" s="227"/>
      <c r="EFL43" s="228"/>
      <c r="EFM43" s="227"/>
      <c r="EFN43" s="228"/>
      <c r="EFO43" s="227"/>
      <c r="EFP43" s="228"/>
      <c r="EFQ43" s="227"/>
      <c r="EFR43" s="228"/>
      <c r="EFS43" s="227"/>
      <c r="EFT43" s="228"/>
      <c r="EFU43" s="227"/>
      <c r="EFV43" s="228"/>
      <c r="EFW43" s="227"/>
      <c r="EFX43" s="228"/>
      <c r="EFY43" s="227"/>
      <c r="EFZ43" s="228"/>
      <c r="EGA43" s="227"/>
      <c r="EGB43" s="228"/>
      <c r="EGC43" s="227"/>
      <c r="EGD43" s="228"/>
      <c r="EGE43" s="227"/>
      <c r="EGF43" s="228"/>
      <c r="EGG43" s="227"/>
      <c r="EGH43" s="228"/>
      <c r="EGI43" s="227"/>
      <c r="EGJ43" s="228"/>
      <c r="EGK43" s="227"/>
      <c r="EGL43" s="228"/>
      <c r="EGM43" s="227"/>
      <c r="EGN43" s="228"/>
      <c r="EGO43" s="227"/>
      <c r="EGP43" s="228"/>
      <c r="EGQ43" s="227"/>
      <c r="EGR43" s="228"/>
      <c r="EGS43" s="227"/>
      <c r="EGT43" s="228"/>
      <c r="EGU43" s="227"/>
      <c r="EGV43" s="228"/>
      <c r="EGW43" s="227"/>
      <c r="EGX43" s="228"/>
      <c r="EGY43" s="227"/>
      <c r="EGZ43" s="228"/>
      <c r="EHA43" s="227"/>
      <c r="EHB43" s="228"/>
      <c r="EHC43" s="227"/>
      <c r="EHD43" s="228"/>
      <c r="EHE43" s="227"/>
      <c r="EHF43" s="228"/>
      <c r="EHG43" s="227"/>
      <c r="EHH43" s="228"/>
      <c r="EHI43" s="227"/>
      <c r="EHJ43" s="228"/>
      <c r="EHK43" s="227"/>
      <c r="EHL43" s="228"/>
      <c r="EHM43" s="227"/>
      <c r="EHN43" s="228"/>
      <c r="EHO43" s="227"/>
      <c r="EHP43" s="228"/>
      <c r="EHQ43" s="227"/>
      <c r="EHR43" s="228"/>
      <c r="EHS43" s="227"/>
      <c r="EHT43" s="228"/>
      <c r="EHU43" s="227"/>
      <c r="EHV43" s="228"/>
      <c r="EHW43" s="227"/>
      <c r="EHX43" s="228"/>
      <c r="EHY43" s="227"/>
      <c r="EHZ43" s="228"/>
      <c r="EIA43" s="227"/>
      <c r="EIB43" s="228"/>
      <c r="EIC43" s="227"/>
      <c r="EID43" s="228"/>
      <c r="EIE43" s="227"/>
      <c r="EIF43" s="228"/>
      <c r="EIG43" s="227"/>
      <c r="EIH43" s="228"/>
      <c r="EII43" s="227"/>
      <c r="EIJ43" s="228"/>
      <c r="EIK43" s="227"/>
      <c r="EIL43" s="228"/>
      <c r="EIM43" s="227"/>
      <c r="EIN43" s="228"/>
      <c r="EIO43" s="227"/>
      <c r="EIP43" s="228"/>
      <c r="EIQ43" s="227"/>
      <c r="EIR43" s="228"/>
      <c r="EIS43" s="227"/>
      <c r="EIT43" s="228"/>
      <c r="EIU43" s="227"/>
      <c r="EIV43" s="228"/>
      <c r="EIW43" s="227"/>
      <c r="EIX43" s="228"/>
      <c r="EIY43" s="227"/>
      <c r="EIZ43" s="228"/>
      <c r="EJA43" s="227"/>
      <c r="EJB43" s="228"/>
      <c r="EJC43" s="227"/>
      <c r="EJD43" s="228"/>
      <c r="EJE43" s="227"/>
      <c r="EJF43" s="228"/>
      <c r="EJG43" s="227"/>
      <c r="EJH43" s="228"/>
      <c r="EJI43" s="227"/>
      <c r="EJJ43" s="228"/>
      <c r="EJK43" s="227"/>
      <c r="EJL43" s="228"/>
      <c r="EJM43" s="227"/>
      <c r="EJN43" s="228"/>
      <c r="EJO43" s="227"/>
      <c r="EJP43" s="228"/>
      <c r="EJQ43" s="227"/>
      <c r="EJR43" s="228"/>
      <c r="EJS43" s="227"/>
      <c r="EJT43" s="228"/>
      <c r="EJU43" s="227"/>
      <c r="EJV43" s="228"/>
      <c r="EJW43" s="227"/>
      <c r="EJX43" s="228"/>
      <c r="EJY43" s="227"/>
      <c r="EJZ43" s="228"/>
      <c r="EKA43" s="227"/>
      <c r="EKB43" s="228"/>
      <c r="EKC43" s="227"/>
      <c r="EKD43" s="228"/>
      <c r="EKE43" s="227"/>
      <c r="EKF43" s="228"/>
      <c r="EKG43" s="227"/>
      <c r="EKH43" s="228"/>
      <c r="EKI43" s="227"/>
      <c r="EKJ43" s="228"/>
      <c r="EKK43" s="227"/>
      <c r="EKL43" s="228"/>
      <c r="EKM43" s="227"/>
      <c r="EKN43" s="228"/>
      <c r="EKO43" s="227"/>
      <c r="EKP43" s="228"/>
      <c r="EKQ43" s="227"/>
      <c r="EKR43" s="228"/>
      <c r="EKS43" s="227"/>
      <c r="EKT43" s="228"/>
      <c r="EKU43" s="227"/>
      <c r="EKV43" s="228"/>
      <c r="EKW43" s="227"/>
      <c r="EKX43" s="228"/>
      <c r="EKY43" s="227"/>
      <c r="EKZ43" s="228"/>
      <c r="ELA43" s="227"/>
      <c r="ELB43" s="228"/>
      <c r="ELC43" s="227"/>
      <c r="ELD43" s="228"/>
      <c r="ELE43" s="227"/>
      <c r="ELF43" s="228"/>
      <c r="ELG43" s="227"/>
      <c r="ELH43" s="228"/>
      <c r="ELI43" s="227"/>
      <c r="ELJ43" s="228"/>
      <c r="ELK43" s="227"/>
      <c r="ELL43" s="228"/>
      <c r="ELM43" s="227"/>
      <c r="ELN43" s="228"/>
      <c r="ELO43" s="227"/>
      <c r="ELP43" s="228"/>
      <c r="ELQ43" s="227"/>
      <c r="ELR43" s="228"/>
      <c r="ELS43" s="227"/>
      <c r="ELT43" s="228"/>
      <c r="ELU43" s="227"/>
      <c r="ELV43" s="228"/>
      <c r="ELW43" s="227"/>
      <c r="ELX43" s="228"/>
      <c r="ELY43" s="227"/>
      <c r="ELZ43" s="228"/>
      <c r="EMA43" s="227"/>
      <c r="EMB43" s="228"/>
      <c r="EMC43" s="227"/>
      <c r="EMD43" s="228"/>
      <c r="EME43" s="227"/>
      <c r="EMF43" s="228"/>
      <c r="EMG43" s="227"/>
      <c r="EMH43" s="228"/>
      <c r="EMI43" s="227"/>
      <c r="EMJ43" s="228"/>
      <c r="EMK43" s="227"/>
      <c r="EML43" s="228"/>
      <c r="EMM43" s="227"/>
      <c r="EMN43" s="228"/>
      <c r="EMO43" s="227"/>
      <c r="EMP43" s="228"/>
      <c r="EMQ43" s="227"/>
      <c r="EMR43" s="228"/>
      <c r="EMS43" s="227"/>
      <c r="EMT43" s="228"/>
      <c r="EMU43" s="227"/>
      <c r="EMV43" s="228"/>
      <c r="EMW43" s="227"/>
      <c r="EMX43" s="228"/>
      <c r="EMY43" s="227"/>
      <c r="EMZ43" s="228"/>
      <c r="ENA43" s="227"/>
      <c r="ENB43" s="228"/>
      <c r="ENC43" s="227"/>
      <c r="END43" s="228"/>
      <c r="ENE43" s="227"/>
      <c r="ENF43" s="228"/>
      <c r="ENG43" s="227"/>
      <c r="ENH43" s="228"/>
      <c r="ENI43" s="227"/>
      <c r="ENJ43" s="228"/>
      <c r="ENK43" s="227"/>
      <c r="ENL43" s="228"/>
      <c r="ENM43" s="227"/>
      <c r="ENN43" s="228"/>
      <c r="ENO43" s="227"/>
      <c r="ENP43" s="228"/>
      <c r="ENQ43" s="227"/>
      <c r="ENR43" s="228"/>
      <c r="ENS43" s="227"/>
      <c r="ENT43" s="228"/>
      <c r="ENU43" s="227"/>
      <c r="ENV43" s="228"/>
      <c r="ENW43" s="227"/>
      <c r="ENX43" s="228"/>
      <c r="ENY43" s="227"/>
      <c r="ENZ43" s="228"/>
      <c r="EOA43" s="227"/>
      <c r="EOB43" s="228"/>
      <c r="EOC43" s="227"/>
      <c r="EOD43" s="228"/>
      <c r="EOE43" s="227"/>
      <c r="EOF43" s="228"/>
      <c r="EOG43" s="227"/>
      <c r="EOH43" s="228"/>
      <c r="EOI43" s="227"/>
      <c r="EOJ43" s="228"/>
      <c r="EOK43" s="227"/>
      <c r="EOL43" s="228"/>
      <c r="EOM43" s="227"/>
      <c r="EON43" s="228"/>
      <c r="EOO43" s="227"/>
      <c r="EOP43" s="228"/>
      <c r="EOQ43" s="227"/>
      <c r="EOR43" s="228"/>
      <c r="EOS43" s="227"/>
      <c r="EOT43" s="228"/>
      <c r="EOU43" s="227"/>
      <c r="EOV43" s="228"/>
      <c r="EOW43" s="227"/>
      <c r="EOX43" s="228"/>
      <c r="EOY43" s="227"/>
      <c r="EOZ43" s="228"/>
      <c r="EPA43" s="227"/>
      <c r="EPB43" s="228"/>
      <c r="EPC43" s="227"/>
      <c r="EPD43" s="228"/>
      <c r="EPE43" s="227"/>
      <c r="EPF43" s="228"/>
      <c r="EPG43" s="227"/>
      <c r="EPH43" s="228"/>
      <c r="EPI43" s="227"/>
      <c r="EPJ43" s="228"/>
      <c r="EPK43" s="227"/>
      <c r="EPL43" s="228"/>
      <c r="EPM43" s="227"/>
      <c r="EPN43" s="228"/>
      <c r="EPO43" s="227"/>
      <c r="EPP43" s="228"/>
      <c r="EPQ43" s="227"/>
      <c r="EPR43" s="228"/>
      <c r="EPS43" s="227"/>
      <c r="EPT43" s="228"/>
      <c r="EPU43" s="227"/>
      <c r="EPV43" s="228"/>
      <c r="EPW43" s="227"/>
      <c r="EPX43" s="228"/>
      <c r="EPY43" s="227"/>
      <c r="EPZ43" s="228"/>
      <c r="EQA43" s="227"/>
      <c r="EQB43" s="228"/>
      <c r="EQC43" s="227"/>
      <c r="EQD43" s="228"/>
      <c r="EQE43" s="227"/>
      <c r="EQF43" s="228"/>
      <c r="EQG43" s="227"/>
      <c r="EQH43" s="228"/>
      <c r="EQI43" s="227"/>
      <c r="EQJ43" s="228"/>
      <c r="EQK43" s="227"/>
      <c r="EQL43" s="228"/>
      <c r="EQM43" s="227"/>
      <c r="EQN43" s="228"/>
      <c r="EQO43" s="227"/>
      <c r="EQP43" s="228"/>
      <c r="EQQ43" s="227"/>
      <c r="EQR43" s="228"/>
      <c r="EQS43" s="227"/>
      <c r="EQT43" s="228"/>
      <c r="EQU43" s="227"/>
      <c r="EQV43" s="228"/>
      <c r="EQW43" s="227"/>
      <c r="EQX43" s="228"/>
      <c r="EQY43" s="227"/>
      <c r="EQZ43" s="228"/>
      <c r="ERA43" s="227"/>
      <c r="ERB43" s="228"/>
      <c r="ERC43" s="227"/>
      <c r="ERD43" s="228"/>
      <c r="ERE43" s="227"/>
      <c r="ERF43" s="228"/>
      <c r="ERG43" s="227"/>
      <c r="ERH43" s="228"/>
      <c r="ERI43" s="227"/>
      <c r="ERJ43" s="228"/>
      <c r="ERK43" s="227"/>
      <c r="ERL43" s="228"/>
      <c r="ERM43" s="227"/>
      <c r="ERN43" s="228"/>
      <c r="ERO43" s="227"/>
      <c r="ERP43" s="228"/>
      <c r="ERQ43" s="227"/>
      <c r="ERR43" s="228"/>
      <c r="ERS43" s="227"/>
      <c r="ERT43" s="228"/>
      <c r="ERU43" s="227"/>
      <c r="ERV43" s="228"/>
      <c r="ERW43" s="227"/>
      <c r="ERX43" s="228"/>
      <c r="ERY43" s="227"/>
      <c r="ERZ43" s="228"/>
      <c r="ESA43" s="227"/>
      <c r="ESB43" s="228"/>
      <c r="ESC43" s="227"/>
      <c r="ESD43" s="228"/>
      <c r="ESE43" s="227"/>
      <c r="ESF43" s="228"/>
      <c r="ESG43" s="227"/>
      <c r="ESH43" s="228"/>
      <c r="ESI43" s="227"/>
      <c r="ESJ43" s="228"/>
      <c r="ESK43" s="227"/>
      <c r="ESL43" s="228"/>
      <c r="ESM43" s="227"/>
      <c r="ESN43" s="228"/>
      <c r="ESO43" s="227"/>
      <c r="ESP43" s="228"/>
      <c r="ESQ43" s="227"/>
      <c r="ESR43" s="228"/>
      <c r="ESS43" s="227"/>
      <c r="EST43" s="228"/>
      <c r="ESU43" s="227"/>
      <c r="ESV43" s="228"/>
      <c r="ESW43" s="227"/>
      <c r="ESX43" s="228"/>
      <c r="ESY43" s="227"/>
      <c r="ESZ43" s="228"/>
      <c r="ETA43" s="227"/>
      <c r="ETB43" s="228"/>
      <c r="ETC43" s="227"/>
      <c r="ETD43" s="228"/>
      <c r="ETE43" s="227"/>
      <c r="ETF43" s="228"/>
      <c r="ETG43" s="227"/>
      <c r="ETH43" s="228"/>
      <c r="ETI43" s="227"/>
      <c r="ETJ43" s="228"/>
      <c r="ETK43" s="227"/>
      <c r="ETL43" s="228"/>
      <c r="ETM43" s="227"/>
      <c r="ETN43" s="228"/>
      <c r="ETO43" s="227"/>
      <c r="ETP43" s="228"/>
      <c r="ETQ43" s="227"/>
      <c r="ETR43" s="228"/>
      <c r="ETS43" s="227"/>
      <c r="ETT43" s="228"/>
      <c r="ETU43" s="227"/>
      <c r="ETV43" s="228"/>
      <c r="ETW43" s="227"/>
      <c r="ETX43" s="228"/>
      <c r="ETY43" s="227"/>
      <c r="ETZ43" s="228"/>
      <c r="EUA43" s="227"/>
      <c r="EUB43" s="228"/>
      <c r="EUC43" s="227"/>
      <c r="EUD43" s="228"/>
      <c r="EUE43" s="227"/>
      <c r="EUF43" s="228"/>
      <c r="EUG43" s="227"/>
      <c r="EUH43" s="228"/>
      <c r="EUI43" s="227"/>
      <c r="EUJ43" s="228"/>
      <c r="EUK43" s="227"/>
      <c r="EUL43" s="228"/>
      <c r="EUM43" s="227"/>
      <c r="EUN43" s="228"/>
      <c r="EUO43" s="227"/>
      <c r="EUP43" s="228"/>
      <c r="EUQ43" s="227"/>
      <c r="EUR43" s="228"/>
      <c r="EUS43" s="227"/>
      <c r="EUT43" s="228"/>
      <c r="EUU43" s="227"/>
      <c r="EUV43" s="228"/>
      <c r="EUW43" s="227"/>
      <c r="EUX43" s="228"/>
      <c r="EUY43" s="227"/>
      <c r="EUZ43" s="228"/>
      <c r="EVA43" s="227"/>
      <c r="EVB43" s="228"/>
      <c r="EVC43" s="227"/>
      <c r="EVD43" s="228"/>
      <c r="EVE43" s="227"/>
      <c r="EVF43" s="228"/>
      <c r="EVG43" s="227"/>
      <c r="EVH43" s="228"/>
      <c r="EVI43" s="227"/>
      <c r="EVJ43" s="228"/>
      <c r="EVK43" s="227"/>
      <c r="EVL43" s="228"/>
      <c r="EVM43" s="227"/>
      <c r="EVN43" s="228"/>
      <c r="EVO43" s="227"/>
      <c r="EVP43" s="228"/>
      <c r="EVQ43" s="227"/>
      <c r="EVR43" s="228"/>
      <c r="EVS43" s="227"/>
      <c r="EVT43" s="228"/>
      <c r="EVU43" s="227"/>
      <c r="EVV43" s="228"/>
      <c r="EVW43" s="227"/>
      <c r="EVX43" s="228"/>
      <c r="EVY43" s="227"/>
      <c r="EVZ43" s="228"/>
      <c r="EWA43" s="227"/>
      <c r="EWB43" s="228"/>
      <c r="EWC43" s="227"/>
      <c r="EWD43" s="228"/>
      <c r="EWE43" s="227"/>
      <c r="EWF43" s="228"/>
      <c r="EWG43" s="227"/>
      <c r="EWH43" s="228"/>
      <c r="EWI43" s="227"/>
      <c r="EWJ43" s="228"/>
      <c r="EWK43" s="227"/>
      <c r="EWL43" s="228"/>
      <c r="EWM43" s="227"/>
      <c r="EWN43" s="228"/>
      <c r="EWO43" s="227"/>
      <c r="EWP43" s="228"/>
      <c r="EWQ43" s="227"/>
      <c r="EWR43" s="228"/>
      <c r="EWS43" s="227"/>
      <c r="EWT43" s="228"/>
      <c r="EWU43" s="227"/>
      <c r="EWV43" s="228"/>
      <c r="EWW43" s="227"/>
      <c r="EWX43" s="228"/>
      <c r="EWY43" s="227"/>
      <c r="EWZ43" s="228"/>
      <c r="EXA43" s="227"/>
      <c r="EXB43" s="228"/>
      <c r="EXC43" s="227"/>
      <c r="EXD43" s="228"/>
      <c r="EXE43" s="227"/>
      <c r="EXF43" s="228"/>
      <c r="EXG43" s="227"/>
      <c r="EXH43" s="228"/>
      <c r="EXI43" s="227"/>
      <c r="EXJ43" s="228"/>
      <c r="EXK43" s="227"/>
      <c r="EXL43" s="228"/>
      <c r="EXM43" s="227"/>
      <c r="EXN43" s="228"/>
      <c r="EXO43" s="227"/>
      <c r="EXP43" s="228"/>
      <c r="EXQ43" s="227"/>
      <c r="EXR43" s="228"/>
      <c r="EXS43" s="227"/>
      <c r="EXT43" s="228"/>
      <c r="EXU43" s="227"/>
      <c r="EXV43" s="228"/>
      <c r="EXW43" s="227"/>
      <c r="EXX43" s="228"/>
      <c r="EXY43" s="227"/>
      <c r="EXZ43" s="228"/>
      <c r="EYA43" s="227"/>
      <c r="EYB43" s="228"/>
      <c r="EYC43" s="227"/>
      <c r="EYD43" s="228"/>
      <c r="EYE43" s="227"/>
      <c r="EYF43" s="228"/>
      <c r="EYG43" s="227"/>
      <c r="EYH43" s="228"/>
      <c r="EYI43" s="227"/>
      <c r="EYJ43" s="228"/>
      <c r="EYK43" s="227"/>
      <c r="EYL43" s="228"/>
      <c r="EYM43" s="227"/>
      <c r="EYN43" s="228"/>
      <c r="EYO43" s="227"/>
      <c r="EYP43" s="228"/>
      <c r="EYQ43" s="227"/>
      <c r="EYR43" s="228"/>
      <c r="EYS43" s="227"/>
      <c r="EYT43" s="228"/>
      <c r="EYU43" s="227"/>
      <c r="EYV43" s="228"/>
      <c r="EYW43" s="227"/>
      <c r="EYX43" s="228"/>
      <c r="EYY43" s="227"/>
      <c r="EYZ43" s="228"/>
      <c r="EZA43" s="227"/>
      <c r="EZB43" s="228"/>
      <c r="EZC43" s="227"/>
      <c r="EZD43" s="228"/>
      <c r="EZE43" s="227"/>
      <c r="EZF43" s="228"/>
      <c r="EZG43" s="227"/>
      <c r="EZH43" s="228"/>
      <c r="EZI43" s="227"/>
      <c r="EZJ43" s="228"/>
      <c r="EZK43" s="227"/>
      <c r="EZL43" s="228"/>
      <c r="EZM43" s="227"/>
      <c r="EZN43" s="228"/>
      <c r="EZO43" s="227"/>
      <c r="EZP43" s="228"/>
      <c r="EZQ43" s="227"/>
      <c r="EZR43" s="228"/>
      <c r="EZS43" s="227"/>
      <c r="EZT43" s="228"/>
      <c r="EZU43" s="227"/>
      <c r="EZV43" s="228"/>
      <c r="EZW43" s="227"/>
      <c r="EZX43" s="228"/>
      <c r="EZY43" s="227"/>
      <c r="EZZ43" s="228"/>
      <c r="FAA43" s="227"/>
      <c r="FAB43" s="228"/>
      <c r="FAC43" s="227"/>
      <c r="FAD43" s="228"/>
      <c r="FAE43" s="227"/>
      <c r="FAF43" s="228"/>
      <c r="FAG43" s="227"/>
      <c r="FAH43" s="228"/>
      <c r="FAI43" s="227"/>
      <c r="FAJ43" s="228"/>
      <c r="FAK43" s="227"/>
      <c r="FAL43" s="228"/>
      <c r="FAM43" s="227"/>
      <c r="FAN43" s="228"/>
      <c r="FAO43" s="227"/>
      <c r="FAP43" s="228"/>
      <c r="FAQ43" s="227"/>
      <c r="FAR43" s="228"/>
      <c r="FAS43" s="227"/>
      <c r="FAT43" s="228"/>
      <c r="FAU43" s="227"/>
      <c r="FAV43" s="228"/>
      <c r="FAW43" s="227"/>
      <c r="FAX43" s="228"/>
      <c r="FAY43" s="227"/>
      <c r="FAZ43" s="228"/>
      <c r="FBA43" s="227"/>
      <c r="FBB43" s="228"/>
      <c r="FBC43" s="227"/>
      <c r="FBD43" s="228"/>
      <c r="FBE43" s="227"/>
      <c r="FBF43" s="228"/>
      <c r="FBG43" s="227"/>
      <c r="FBH43" s="228"/>
      <c r="FBI43" s="227"/>
      <c r="FBJ43" s="228"/>
      <c r="FBK43" s="227"/>
      <c r="FBL43" s="228"/>
      <c r="FBM43" s="227"/>
      <c r="FBN43" s="228"/>
      <c r="FBO43" s="227"/>
      <c r="FBP43" s="228"/>
      <c r="FBQ43" s="227"/>
      <c r="FBR43" s="228"/>
      <c r="FBS43" s="227"/>
      <c r="FBT43" s="228"/>
      <c r="FBU43" s="227"/>
      <c r="FBV43" s="228"/>
      <c r="FBW43" s="227"/>
      <c r="FBX43" s="228"/>
      <c r="FBY43" s="227"/>
      <c r="FBZ43" s="228"/>
      <c r="FCA43" s="227"/>
      <c r="FCB43" s="228"/>
      <c r="FCC43" s="227"/>
      <c r="FCD43" s="228"/>
      <c r="FCE43" s="227"/>
      <c r="FCF43" s="228"/>
      <c r="FCG43" s="227"/>
      <c r="FCH43" s="228"/>
      <c r="FCI43" s="227"/>
      <c r="FCJ43" s="228"/>
      <c r="FCK43" s="227"/>
      <c r="FCL43" s="228"/>
      <c r="FCM43" s="227"/>
      <c r="FCN43" s="228"/>
      <c r="FCO43" s="227"/>
      <c r="FCP43" s="228"/>
      <c r="FCQ43" s="227"/>
      <c r="FCR43" s="228"/>
      <c r="FCS43" s="227"/>
      <c r="FCT43" s="228"/>
      <c r="FCU43" s="227"/>
      <c r="FCV43" s="228"/>
      <c r="FCW43" s="227"/>
      <c r="FCX43" s="228"/>
      <c r="FCY43" s="227"/>
      <c r="FCZ43" s="228"/>
      <c r="FDA43" s="227"/>
      <c r="FDB43" s="228"/>
      <c r="FDC43" s="227"/>
      <c r="FDD43" s="228"/>
      <c r="FDE43" s="227"/>
      <c r="FDF43" s="228"/>
      <c r="FDG43" s="227"/>
      <c r="FDH43" s="228"/>
      <c r="FDI43" s="227"/>
      <c r="FDJ43" s="228"/>
      <c r="FDK43" s="227"/>
      <c r="FDL43" s="228"/>
      <c r="FDM43" s="227"/>
      <c r="FDN43" s="228"/>
      <c r="FDO43" s="227"/>
      <c r="FDP43" s="228"/>
      <c r="FDQ43" s="227"/>
      <c r="FDR43" s="228"/>
      <c r="FDS43" s="227"/>
      <c r="FDT43" s="228"/>
      <c r="FDU43" s="227"/>
      <c r="FDV43" s="228"/>
      <c r="FDW43" s="227"/>
      <c r="FDX43" s="228"/>
      <c r="FDY43" s="227"/>
      <c r="FDZ43" s="228"/>
      <c r="FEA43" s="227"/>
      <c r="FEB43" s="228"/>
      <c r="FEC43" s="227"/>
      <c r="FED43" s="228"/>
      <c r="FEE43" s="227"/>
      <c r="FEF43" s="228"/>
      <c r="FEG43" s="227"/>
      <c r="FEH43" s="228"/>
      <c r="FEI43" s="227"/>
      <c r="FEJ43" s="228"/>
      <c r="FEK43" s="227"/>
      <c r="FEL43" s="228"/>
      <c r="FEM43" s="227"/>
      <c r="FEN43" s="228"/>
      <c r="FEO43" s="227"/>
      <c r="FEP43" s="228"/>
      <c r="FEQ43" s="227"/>
      <c r="FER43" s="228"/>
      <c r="FES43" s="227"/>
      <c r="FET43" s="228"/>
      <c r="FEU43" s="227"/>
      <c r="FEV43" s="228"/>
      <c r="FEW43" s="227"/>
      <c r="FEX43" s="228"/>
      <c r="FEY43" s="227"/>
      <c r="FEZ43" s="228"/>
      <c r="FFA43" s="227"/>
      <c r="FFB43" s="228"/>
      <c r="FFC43" s="227"/>
      <c r="FFD43" s="228"/>
      <c r="FFE43" s="227"/>
      <c r="FFF43" s="228"/>
      <c r="FFG43" s="227"/>
      <c r="FFH43" s="228"/>
      <c r="FFI43" s="227"/>
      <c r="FFJ43" s="228"/>
      <c r="FFK43" s="227"/>
      <c r="FFL43" s="228"/>
      <c r="FFM43" s="227"/>
      <c r="FFN43" s="228"/>
      <c r="FFO43" s="227"/>
      <c r="FFP43" s="228"/>
      <c r="FFQ43" s="227"/>
      <c r="FFR43" s="228"/>
      <c r="FFS43" s="227"/>
      <c r="FFT43" s="228"/>
      <c r="FFU43" s="227"/>
      <c r="FFV43" s="228"/>
      <c r="FFW43" s="227"/>
      <c r="FFX43" s="228"/>
      <c r="FFY43" s="227"/>
      <c r="FFZ43" s="228"/>
      <c r="FGA43" s="227"/>
      <c r="FGB43" s="228"/>
      <c r="FGC43" s="227"/>
      <c r="FGD43" s="228"/>
      <c r="FGE43" s="227"/>
      <c r="FGF43" s="228"/>
      <c r="FGG43" s="227"/>
      <c r="FGH43" s="228"/>
      <c r="FGI43" s="227"/>
      <c r="FGJ43" s="228"/>
      <c r="FGK43" s="227"/>
      <c r="FGL43" s="228"/>
      <c r="FGM43" s="227"/>
      <c r="FGN43" s="228"/>
      <c r="FGO43" s="227"/>
      <c r="FGP43" s="228"/>
      <c r="FGQ43" s="227"/>
      <c r="FGR43" s="228"/>
      <c r="FGS43" s="227"/>
      <c r="FGT43" s="228"/>
      <c r="FGU43" s="227"/>
      <c r="FGV43" s="228"/>
      <c r="FGW43" s="227"/>
      <c r="FGX43" s="228"/>
      <c r="FGY43" s="227"/>
      <c r="FGZ43" s="228"/>
      <c r="FHA43" s="227"/>
      <c r="FHB43" s="228"/>
      <c r="FHC43" s="227"/>
      <c r="FHD43" s="228"/>
      <c r="FHE43" s="227"/>
      <c r="FHF43" s="228"/>
      <c r="FHG43" s="227"/>
      <c r="FHH43" s="228"/>
      <c r="FHI43" s="227"/>
      <c r="FHJ43" s="228"/>
      <c r="FHK43" s="227"/>
      <c r="FHL43" s="228"/>
      <c r="FHM43" s="227"/>
      <c r="FHN43" s="228"/>
      <c r="FHO43" s="227"/>
      <c r="FHP43" s="228"/>
      <c r="FHQ43" s="227"/>
      <c r="FHR43" s="228"/>
      <c r="FHS43" s="227"/>
      <c r="FHT43" s="228"/>
      <c r="FHU43" s="227"/>
      <c r="FHV43" s="228"/>
      <c r="FHW43" s="227"/>
      <c r="FHX43" s="228"/>
      <c r="FHY43" s="227"/>
      <c r="FHZ43" s="228"/>
      <c r="FIA43" s="227"/>
      <c r="FIB43" s="228"/>
      <c r="FIC43" s="227"/>
      <c r="FID43" s="228"/>
      <c r="FIE43" s="227"/>
      <c r="FIF43" s="228"/>
      <c r="FIG43" s="227"/>
      <c r="FIH43" s="228"/>
      <c r="FII43" s="227"/>
      <c r="FIJ43" s="228"/>
      <c r="FIK43" s="227"/>
      <c r="FIL43" s="228"/>
      <c r="FIM43" s="227"/>
      <c r="FIN43" s="228"/>
      <c r="FIO43" s="227"/>
      <c r="FIP43" s="228"/>
      <c r="FIQ43" s="227"/>
      <c r="FIR43" s="228"/>
      <c r="FIS43" s="227"/>
      <c r="FIT43" s="228"/>
      <c r="FIU43" s="227"/>
      <c r="FIV43" s="228"/>
      <c r="FIW43" s="227"/>
      <c r="FIX43" s="228"/>
      <c r="FIY43" s="227"/>
      <c r="FIZ43" s="228"/>
      <c r="FJA43" s="227"/>
      <c r="FJB43" s="228"/>
      <c r="FJC43" s="227"/>
      <c r="FJD43" s="228"/>
      <c r="FJE43" s="227"/>
      <c r="FJF43" s="228"/>
      <c r="FJG43" s="227"/>
      <c r="FJH43" s="228"/>
      <c r="FJI43" s="227"/>
      <c r="FJJ43" s="228"/>
      <c r="FJK43" s="227"/>
      <c r="FJL43" s="228"/>
      <c r="FJM43" s="227"/>
      <c r="FJN43" s="228"/>
      <c r="FJO43" s="227"/>
      <c r="FJP43" s="228"/>
      <c r="FJQ43" s="227"/>
      <c r="FJR43" s="228"/>
      <c r="FJS43" s="227"/>
      <c r="FJT43" s="228"/>
      <c r="FJU43" s="227"/>
      <c r="FJV43" s="228"/>
      <c r="FJW43" s="227"/>
      <c r="FJX43" s="228"/>
      <c r="FJY43" s="227"/>
      <c r="FJZ43" s="228"/>
      <c r="FKA43" s="227"/>
      <c r="FKB43" s="228"/>
      <c r="FKC43" s="227"/>
      <c r="FKD43" s="228"/>
      <c r="FKE43" s="227"/>
      <c r="FKF43" s="228"/>
      <c r="FKG43" s="227"/>
      <c r="FKH43" s="228"/>
      <c r="FKI43" s="227"/>
      <c r="FKJ43" s="228"/>
      <c r="FKK43" s="227"/>
      <c r="FKL43" s="228"/>
      <c r="FKM43" s="227"/>
      <c r="FKN43" s="228"/>
      <c r="FKO43" s="227"/>
      <c r="FKP43" s="228"/>
      <c r="FKQ43" s="227"/>
      <c r="FKR43" s="228"/>
      <c r="FKS43" s="227"/>
      <c r="FKT43" s="228"/>
      <c r="FKU43" s="227"/>
      <c r="FKV43" s="228"/>
      <c r="FKW43" s="227"/>
      <c r="FKX43" s="228"/>
      <c r="FKY43" s="227"/>
      <c r="FKZ43" s="228"/>
      <c r="FLA43" s="227"/>
      <c r="FLB43" s="228"/>
      <c r="FLC43" s="227"/>
      <c r="FLD43" s="228"/>
      <c r="FLE43" s="227"/>
      <c r="FLF43" s="228"/>
      <c r="FLG43" s="227"/>
      <c r="FLH43" s="228"/>
      <c r="FLI43" s="227"/>
      <c r="FLJ43" s="228"/>
      <c r="FLK43" s="227"/>
      <c r="FLL43" s="228"/>
      <c r="FLM43" s="227"/>
      <c r="FLN43" s="228"/>
      <c r="FLO43" s="227"/>
      <c r="FLP43" s="228"/>
      <c r="FLQ43" s="227"/>
      <c r="FLR43" s="228"/>
      <c r="FLS43" s="227"/>
      <c r="FLT43" s="228"/>
      <c r="FLU43" s="227"/>
      <c r="FLV43" s="228"/>
      <c r="FLW43" s="227"/>
      <c r="FLX43" s="228"/>
      <c r="FLY43" s="227"/>
      <c r="FLZ43" s="228"/>
      <c r="FMA43" s="227"/>
      <c r="FMB43" s="228"/>
      <c r="FMC43" s="227"/>
      <c r="FMD43" s="228"/>
      <c r="FME43" s="227"/>
      <c r="FMF43" s="228"/>
      <c r="FMG43" s="227"/>
      <c r="FMH43" s="228"/>
      <c r="FMI43" s="227"/>
      <c r="FMJ43" s="228"/>
      <c r="FMK43" s="227"/>
      <c r="FML43" s="228"/>
      <c r="FMM43" s="227"/>
      <c r="FMN43" s="228"/>
      <c r="FMO43" s="227"/>
      <c r="FMP43" s="228"/>
      <c r="FMQ43" s="227"/>
      <c r="FMR43" s="228"/>
      <c r="FMS43" s="227"/>
      <c r="FMT43" s="228"/>
      <c r="FMU43" s="227"/>
      <c r="FMV43" s="228"/>
      <c r="FMW43" s="227"/>
      <c r="FMX43" s="228"/>
      <c r="FMY43" s="227"/>
      <c r="FMZ43" s="228"/>
      <c r="FNA43" s="227"/>
      <c r="FNB43" s="228"/>
      <c r="FNC43" s="227"/>
      <c r="FND43" s="228"/>
      <c r="FNE43" s="227"/>
      <c r="FNF43" s="228"/>
      <c r="FNG43" s="227"/>
      <c r="FNH43" s="228"/>
      <c r="FNI43" s="227"/>
      <c r="FNJ43" s="228"/>
      <c r="FNK43" s="227"/>
      <c r="FNL43" s="228"/>
      <c r="FNM43" s="227"/>
      <c r="FNN43" s="228"/>
      <c r="FNO43" s="227"/>
      <c r="FNP43" s="228"/>
      <c r="FNQ43" s="227"/>
      <c r="FNR43" s="228"/>
      <c r="FNS43" s="227"/>
      <c r="FNT43" s="228"/>
      <c r="FNU43" s="227"/>
      <c r="FNV43" s="228"/>
      <c r="FNW43" s="227"/>
      <c r="FNX43" s="228"/>
      <c r="FNY43" s="227"/>
      <c r="FNZ43" s="228"/>
      <c r="FOA43" s="227"/>
      <c r="FOB43" s="228"/>
      <c r="FOC43" s="227"/>
      <c r="FOD43" s="228"/>
      <c r="FOE43" s="227"/>
      <c r="FOF43" s="228"/>
      <c r="FOG43" s="227"/>
      <c r="FOH43" s="228"/>
      <c r="FOI43" s="227"/>
      <c r="FOJ43" s="228"/>
      <c r="FOK43" s="227"/>
      <c r="FOL43" s="228"/>
      <c r="FOM43" s="227"/>
      <c r="FON43" s="228"/>
      <c r="FOO43" s="227"/>
      <c r="FOP43" s="228"/>
      <c r="FOQ43" s="227"/>
      <c r="FOR43" s="228"/>
      <c r="FOS43" s="227"/>
      <c r="FOT43" s="228"/>
      <c r="FOU43" s="227"/>
      <c r="FOV43" s="228"/>
      <c r="FOW43" s="227"/>
      <c r="FOX43" s="228"/>
      <c r="FOY43" s="227"/>
      <c r="FOZ43" s="228"/>
      <c r="FPA43" s="227"/>
      <c r="FPB43" s="228"/>
      <c r="FPC43" s="227"/>
      <c r="FPD43" s="228"/>
      <c r="FPE43" s="227"/>
      <c r="FPF43" s="228"/>
      <c r="FPG43" s="227"/>
      <c r="FPH43" s="228"/>
      <c r="FPI43" s="227"/>
      <c r="FPJ43" s="228"/>
      <c r="FPK43" s="227"/>
      <c r="FPL43" s="228"/>
      <c r="FPM43" s="227"/>
      <c r="FPN43" s="228"/>
      <c r="FPO43" s="227"/>
      <c r="FPP43" s="228"/>
      <c r="FPQ43" s="227"/>
      <c r="FPR43" s="228"/>
      <c r="FPS43" s="227"/>
      <c r="FPT43" s="228"/>
      <c r="FPU43" s="227"/>
      <c r="FPV43" s="228"/>
      <c r="FPW43" s="227"/>
      <c r="FPX43" s="228"/>
      <c r="FPY43" s="227"/>
      <c r="FPZ43" s="228"/>
      <c r="FQA43" s="227"/>
      <c r="FQB43" s="228"/>
      <c r="FQC43" s="227"/>
      <c r="FQD43" s="228"/>
      <c r="FQE43" s="227"/>
      <c r="FQF43" s="228"/>
      <c r="FQG43" s="227"/>
      <c r="FQH43" s="228"/>
      <c r="FQI43" s="227"/>
      <c r="FQJ43" s="228"/>
      <c r="FQK43" s="227"/>
      <c r="FQL43" s="228"/>
      <c r="FQM43" s="227"/>
      <c r="FQN43" s="228"/>
      <c r="FQO43" s="227"/>
      <c r="FQP43" s="228"/>
      <c r="FQQ43" s="227"/>
      <c r="FQR43" s="228"/>
      <c r="FQS43" s="227"/>
      <c r="FQT43" s="228"/>
      <c r="FQU43" s="227"/>
      <c r="FQV43" s="228"/>
      <c r="FQW43" s="227"/>
      <c r="FQX43" s="228"/>
      <c r="FQY43" s="227"/>
      <c r="FQZ43" s="228"/>
      <c r="FRA43" s="227"/>
      <c r="FRB43" s="228"/>
      <c r="FRC43" s="227"/>
      <c r="FRD43" s="228"/>
      <c r="FRE43" s="227"/>
      <c r="FRF43" s="228"/>
      <c r="FRG43" s="227"/>
      <c r="FRH43" s="228"/>
      <c r="FRI43" s="227"/>
      <c r="FRJ43" s="228"/>
      <c r="FRK43" s="227"/>
      <c r="FRL43" s="228"/>
      <c r="FRM43" s="227"/>
      <c r="FRN43" s="228"/>
      <c r="FRO43" s="227"/>
      <c r="FRP43" s="228"/>
      <c r="FRQ43" s="227"/>
      <c r="FRR43" s="228"/>
      <c r="FRS43" s="227"/>
      <c r="FRT43" s="228"/>
      <c r="FRU43" s="227"/>
      <c r="FRV43" s="228"/>
      <c r="FRW43" s="227"/>
      <c r="FRX43" s="228"/>
      <c r="FRY43" s="227"/>
      <c r="FRZ43" s="228"/>
      <c r="FSA43" s="227"/>
      <c r="FSB43" s="228"/>
      <c r="FSC43" s="227"/>
      <c r="FSD43" s="228"/>
      <c r="FSE43" s="227"/>
      <c r="FSF43" s="228"/>
      <c r="FSG43" s="227"/>
      <c r="FSH43" s="228"/>
      <c r="FSI43" s="227"/>
      <c r="FSJ43" s="228"/>
      <c r="FSK43" s="227"/>
      <c r="FSL43" s="228"/>
      <c r="FSM43" s="227"/>
      <c r="FSN43" s="228"/>
      <c r="FSO43" s="227"/>
      <c r="FSP43" s="228"/>
      <c r="FSQ43" s="227"/>
      <c r="FSR43" s="228"/>
      <c r="FSS43" s="227"/>
      <c r="FST43" s="228"/>
      <c r="FSU43" s="227"/>
      <c r="FSV43" s="228"/>
      <c r="FSW43" s="227"/>
      <c r="FSX43" s="228"/>
      <c r="FSY43" s="227"/>
      <c r="FSZ43" s="228"/>
      <c r="FTA43" s="227"/>
      <c r="FTB43" s="228"/>
      <c r="FTC43" s="227"/>
      <c r="FTD43" s="228"/>
      <c r="FTE43" s="227"/>
      <c r="FTF43" s="228"/>
      <c r="FTG43" s="227"/>
      <c r="FTH43" s="228"/>
      <c r="FTI43" s="227"/>
      <c r="FTJ43" s="228"/>
      <c r="FTK43" s="227"/>
      <c r="FTL43" s="228"/>
      <c r="FTM43" s="227"/>
      <c r="FTN43" s="228"/>
      <c r="FTO43" s="227"/>
      <c r="FTP43" s="228"/>
      <c r="FTQ43" s="227"/>
      <c r="FTR43" s="228"/>
      <c r="FTS43" s="227"/>
      <c r="FTT43" s="228"/>
      <c r="FTU43" s="227"/>
      <c r="FTV43" s="228"/>
      <c r="FTW43" s="227"/>
      <c r="FTX43" s="228"/>
      <c r="FTY43" s="227"/>
      <c r="FTZ43" s="228"/>
      <c r="FUA43" s="227"/>
      <c r="FUB43" s="228"/>
      <c r="FUC43" s="227"/>
      <c r="FUD43" s="228"/>
      <c r="FUE43" s="227"/>
      <c r="FUF43" s="228"/>
      <c r="FUG43" s="227"/>
      <c r="FUH43" s="228"/>
      <c r="FUI43" s="227"/>
      <c r="FUJ43" s="228"/>
      <c r="FUK43" s="227"/>
      <c r="FUL43" s="228"/>
      <c r="FUM43" s="227"/>
      <c r="FUN43" s="228"/>
      <c r="FUO43" s="227"/>
      <c r="FUP43" s="228"/>
      <c r="FUQ43" s="227"/>
      <c r="FUR43" s="228"/>
      <c r="FUS43" s="227"/>
      <c r="FUT43" s="228"/>
      <c r="FUU43" s="227"/>
      <c r="FUV43" s="228"/>
      <c r="FUW43" s="227"/>
      <c r="FUX43" s="228"/>
      <c r="FUY43" s="227"/>
      <c r="FUZ43" s="228"/>
      <c r="FVA43" s="227"/>
      <c r="FVB43" s="228"/>
      <c r="FVC43" s="227"/>
      <c r="FVD43" s="228"/>
      <c r="FVE43" s="227"/>
      <c r="FVF43" s="228"/>
      <c r="FVG43" s="227"/>
      <c r="FVH43" s="228"/>
      <c r="FVI43" s="227"/>
      <c r="FVJ43" s="228"/>
      <c r="FVK43" s="227"/>
      <c r="FVL43" s="228"/>
      <c r="FVM43" s="227"/>
      <c r="FVN43" s="228"/>
      <c r="FVO43" s="227"/>
      <c r="FVP43" s="228"/>
      <c r="FVQ43" s="227"/>
      <c r="FVR43" s="228"/>
      <c r="FVS43" s="227"/>
      <c r="FVT43" s="228"/>
      <c r="FVU43" s="227"/>
      <c r="FVV43" s="228"/>
      <c r="FVW43" s="227"/>
      <c r="FVX43" s="228"/>
      <c r="FVY43" s="227"/>
      <c r="FVZ43" s="228"/>
      <c r="FWA43" s="227"/>
      <c r="FWB43" s="228"/>
      <c r="FWC43" s="227"/>
      <c r="FWD43" s="228"/>
      <c r="FWE43" s="227"/>
      <c r="FWF43" s="228"/>
      <c r="FWG43" s="227"/>
      <c r="FWH43" s="228"/>
      <c r="FWI43" s="227"/>
      <c r="FWJ43" s="228"/>
      <c r="FWK43" s="227"/>
      <c r="FWL43" s="228"/>
      <c r="FWM43" s="227"/>
      <c r="FWN43" s="228"/>
      <c r="FWO43" s="227"/>
      <c r="FWP43" s="228"/>
      <c r="FWQ43" s="227"/>
      <c r="FWR43" s="228"/>
      <c r="FWS43" s="227"/>
      <c r="FWT43" s="228"/>
      <c r="FWU43" s="227"/>
      <c r="FWV43" s="228"/>
      <c r="FWW43" s="227"/>
      <c r="FWX43" s="228"/>
      <c r="FWY43" s="227"/>
      <c r="FWZ43" s="228"/>
      <c r="FXA43" s="227"/>
      <c r="FXB43" s="228"/>
      <c r="FXC43" s="227"/>
      <c r="FXD43" s="228"/>
      <c r="FXE43" s="227"/>
      <c r="FXF43" s="228"/>
      <c r="FXG43" s="227"/>
      <c r="FXH43" s="228"/>
      <c r="FXI43" s="227"/>
      <c r="FXJ43" s="228"/>
      <c r="FXK43" s="227"/>
      <c r="FXL43" s="228"/>
      <c r="FXM43" s="227"/>
      <c r="FXN43" s="228"/>
      <c r="FXO43" s="227"/>
      <c r="FXP43" s="228"/>
      <c r="FXQ43" s="227"/>
      <c r="FXR43" s="228"/>
      <c r="FXS43" s="227"/>
      <c r="FXT43" s="228"/>
      <c r="FXU43" s="227"/>
      <c r="FXV43" s="228"/>
      <c r="FXW43" s="227"/>
      <c r="FXX43" s="228"/>
      <c r="FXY43" s="227"/>
      <c r="FXZ43" s="228"/>
      <c r="FYA43" s="227"/>
      <c r="FYB43" s="228"/>
      <c r="FYC43" s="227"/>
      <c r="FYD43" s="228"/>
      <c r="FYE43" s="227"/>
      <c r="FYF43" s="228"/>
      <c r="FYG43" s="227"/>
      <c r="FYH43" s="228"/>
      <c r="FYI43" s="227"/>
      <c r="FYJ43" s="228"/>
      <c r="FYK43" s="227"/>
      <c r="FYL43" s="228"/>
      <c r="FYM43" s="227"/>
      <c r="FYN43" s="228"/>
      <c r="FYO43" s="227"/>
      <c r="FYP43" s="228"/>
      <c r="FYQ43" s="227"/>
      <c r="FYR43" s="228"/>
      <c r="FYS43" s="227"/>
      <c r="FYT43" s="228"/>
      <c r="FYU43" s="227"/>
      <c r="FYV43" s="228"/>
      <c r="FYW43" s="227"/>
      <c r="FYX43" s="228"/>
      <c r="FYY43" s="227"/>
      <c r="FYZ43" s="228"/>
      <c r="FZA43" s="227"/>
      <c r="FZB43" s="228"/>
      <c r="FZC43" s="227"/>
      <c r="FZD43" s="228"/>
      <c r="FZE43" s="227"/>
      <c r="FZF43" s="228"/>
      <c r="FZG43" s="227"/>
      <c r="FZH43" s="228"/>
      <c r="FZI43" s="227"/>
      <c r="FZJ43" s="228"/>
      <c r="FZK43" s="227"/>
      <c r="FZL43" s="228"/>
      <c r="FZM43" s="227"/>
      <c r="FZN43" s="228"/>
      <c r="FZO43" s="227"/>
      <c r="FZP43" s="228"/>
      <c r="FZQ43" s="227"/>
      <c r="FZR43" s="228"/>
      <c r="FZS43" s="227"/>
      <c r="FZT43" s="228"/>
      <c r="FZU43" s="227"/>
      <c r="FZV43" s="228"/>
      <c r="FZW43" s="227"/>
      <c r="FZX43" s="228"/>
      <c r="FZY43" s="227"/>
      <c r="FZZ43" s="228"/>
      <c r="GAA43" s="227"/>
      <c r="GAB43" s="228"/>
      <c r="GAC43" s="227"/>
      <c r="GAD43" s="228"/>
      <c r="GAE43" s="227"/>
      <c r="GAF43" s="228"/>
      <c r="GAG43" s="227"/>
      <c r="GAH43" s="228"/>
      <c r="GAI43" s="227"/>
      <c r="GAJ43" s="228"/>
      <c r="GAK43" s="227"/>
      <c r="GAL43" s="228"/>
      <c r="GAM43" s="227"/>
      <c r="GAN43" s="228"/>
      <c r="GAO43" s="227"/>
      <c r="GAP43" s="228"/>
      <c r="GAQ43" s="227"/>
      <c r="GAR43" s="228"/>
      <c r="GAS43" s="227"/>
      <c r="GAT43" s="228"/>
      <c r="GAU43" s="227"/>
      <c r="GAV43" s="228"/>
      <c r="GAW43" s="227"/>
      <c r="GAX43" s="228"/>
      <c r="GAY43" s="227"/>
      <c r="GAZ43" s="228"/>
      <c r="GBA43" s="227"/>
      <c r="GBB43" s="228"/>
      <c r="GBC43" s="227"/>
      <c r="GBD43" s="228"/>
      <c r="GBE43" s="227"/>
      <c r="GBF43" s="228"/>
      <c r="GBG43" s="227"/>
      <c r="GBH43" s="228"/>
      <c r="GBI43" s="227"/>
      <c r="GBJ43" s="228"/>
      <c r="GBK43" s="227"/>
      <c r="GBL43" s="228"/>
      <c r="GBM43" s="227"/>
      <c r="GBN43" s="228"/>
      <c r="GBO43" s="227"/>
      <c r="GBP43" s="228"/>
      <c r="GBQ43" s="227"/>
      <c r="GBR43" s="228"/>
      <c r="GBS43" s="227"/>
      <c r="GBT43" s="228"/>
      <c r="GBU43" s="227"/>
      <c r="GBV43" s="228"/>
      <c r="GBW43" s="227"/>
      <c r="GBX43" s="228"/>
      <c r="GBY43" s="227"/>
      <c r="GBZ43" s="228"/>
      <c r="GCA43" s="227"/>
      <c r="GCB43" s="228"/>
      <c r="GCC43" s="227"/>
      <c r="GCD43" s="228"/>
      <c r="GCE43" s="227"/>
      <c r="GCF43" s="228"/>
      <c r="GCG43" s="227"/>
      <c r="GCH43" s="228"/>
      <c r="GCI43" s="227"/>
      <c r="GCJ43" s="228"/>
      <c r="GCK43" s="227"/>
      <c r="GCL43" s="228"/>
      <c r="GCM43" s="227"/>
      <c r="GCN43" s="228"/>
      <c r="GCO43" s="227"/>
      <c r="GCP43" s="228"/>
      <c r="GCQ43" s="227"/>
      <c r="GCR43" s="228"/>
      <c r="GCS43" s="227"/>
      <c r="GCT43" s="228"/>
      <c r="GCU43" s="227"/>
      <c r="GCV43" s="228"/>
      <c r="GCW43" s="227"/>
      <c r="GCX43" s="228"/>
      <c r="GCY43" s="227"/>
      <c r="GCZ43" s="228"/>
      <c r="GDA43" s="227"/>
      <c r="GDB43" s="228"/>
      <c r="GDC43" s="227"/>
      <c r="GDD43" s="228"/>
      <c r="GDE43" s="227"/>
      <c r="GDF43" s="228"/>
      <c r="GDG43" s="227"/>
      <c r="GDH43" s="228"/>
      <c r="GDI43" s="227"/>
      <c r="GDJ43" s="228"/>
      <c r="GDK43" s="227"/>
      <c r="GDL43" s="228"/>
      <c r="GDM43" s="227"/>
      <c r="GDN43" s="228"/>
      <c r="GDO43" s="227"/>
      <c r="GDP43" s="228"/>
      <c r="GDQ43" s="227"/>
      <c r="GDR43" s="228"/>
      <c r="GDS43" s="227"/>
      <c r="GDT43" s="228"/>
      <c r="GDU43" s="227"/>
      <c r="GDV43" s="228"/>
      <c r="GDW43" s="227"/>
      <c r="GDX43" s="228"/>
      <c r="GDY43" s="227"/>
      <c r="GDZ43" s="228"/>
      <c r="GEA43" s="227"/>
      <c r="GEB43" s="228"/>
      <c r="GEC43" s="227"/>
      <c r="GED43" s="228"/>
      <c r="GEE43" s="227"/>
      <c r="GEF43" s="228"/>
      <c r="GEG43" s="227"/>
      <c r="GEH43" s="228"/>
      <c r="GEI43" s="227"/>
      <c r="GEJ43" s="228"/>
      <c r="GEK43" s="227"/>
      <c r="GEL43" s="228"/>
      <c r="GEM43" s="227"/>
      <c r="GEN43" s="228"/>
      <c r="GEO43" s="227"/>
      <c r="GEP43" s="228"/>
      <c r="GEQ43" s="227"/>
      <c r="GER43" s="228"/>
      <c r="GES43" s="227"/>
      <c r="GET43" s="228"/>
      <c r="GEU43" s="227"/>
      <c r="GEV43" s="228"/>
      <c r="GEW43" s="227"/>
      <c r="GEX43" s="228"/>
      <c r="GEY43" s="227"/>
      <c r="GEZ43" s="228"/>
      <c r="GFA43" s="227"/>
      <c r="GFB43" s="228"/>
      <c r="GFC43" s="227"/>
      <c r="GFD43" s="228"/>
      <c r="GFE43" s="227"/>
      <c r="GFF43" s="228"/>
      <c r="GFG43" s="227"/>
      <c r="GFH43" s="228"/>
      <c r="GFI43" s="227"/>
      <c r="GFJ43" s="228"/>
      <c r="GFK43" s="227"/>
      <c r="GFL43" s="228"/>
      <c r="GFM43" s="227"/>
      <c r="GFN43" s="228"/>
      <c r="GFO43" s="227"/>
      <c r="GFP43" s="228"/>
      <c r="GFQ43" s="227"/>
      <c r="GFR43" s="228"/>
      <c r="GFS43" s="227"/>
      <c r="GFT43" s="228"/>
      <c r="GFU43" s="227"/>
      <c r="GFV43" s="228"/>
      <c r="GFW43" s="227"/>
      <c r="GFX43" s="228"/>
      <c r="GFY43" s="227"/>
      <c r="GFZ43" s="228"/>
      <c r="GGA43" s="227"/>
      <c r="GGB43" s="228"/>
      <c r="GGC43" s="227"/>
      <c r="GGD43" s="228"/>
      <c r="GGE43" s="227"/>
      <c r="GGF43" s="228"/>
      <c r="GGG43" s="227"/>
      <c r="GGH43" s="228"/>
      <c r="GGI43" s="227"/>
      <c r="GGJ43" s="228"/>
      <c r="GGK43" s="227"/>
      <c r="GGL43" s="228"/>
      <c r="GGM43" s="227"/>
      <c r="GGN43" s="228"/>
      <c r="GGO43" s="227"/>
      <c r="GGP43" s="228"/>
      <c r="GGQ43" s="227"/>
      <c r="GGR43" s="228"/>
      <c r="GGS43" s="227"/>
      <c r="GGT43" s="228"/>
      <c r="GGU43" s="227"/>
      <c r="GGV43" s="228"/>
      <c r="GGW43" s="227"/>
      <c r="GGX43" s="228"/>
      <c r="GGY43" s="227"/>
      <c r="GGZ43" s="228"/>
      <c r="GHA43" s="227"/>
      <c r="GHB43" s="228"/>
      <c r="GHC43" s="227"/>
      <c r="GHD43" s="228"/>
      <c r="GHE43" s="227"/>
      <c r="GHF43" s="228"/>
      <c r="GHG43" s="227"/>
      <c r="GHH43" s="228"/>
      <c r="GHI43" s="227"/>
      <c r="GHJ43" s="228"/>
      <c r="GHK43" s="227"/>
      <c r="GHL43" s="228"/>
      <c r="GHM43" s="227"/>
      <c r="GHN43" s="228"/>
      <c r="GHO43" s="227"/>
      <c r="GHP43" s="228"/>
      <c r="GHQ43" s="227"/>
      <c r="GHR43" s="228"/>
      <c r="GHS43" s="227"/>
      <c r="GHT43" s="228"/>
      <c r="GHU43" s="227"/>
      <c r="GHV43" s="228"/>
      <c r="GHW43" s="227"/>
      <c r="GHX43" s="228"/>
      <c r="GHY43" s="227"/>
      <c r="GHZ43" s="228"/>
      <c r="GIA43" s="227"/>
      <c r="GIB43" s="228"/>
      <c r="GIC43" s="227"/>
      <c r="GID43" s="228"/>
      <c r="GIE43" s="227"/>
      <c r="GIF43" s="228"/>
      <c r="GIG43" s="227"/>
      <c r="GIH43" s="228"/>
      <c r="GII43" s="227"/>
      <c r="GIJ43" s="228"/>
      <c r="GIK43" s="227"/>
      <c r="GIL43" s="228"/>
      <c r="GIM43" s="227"/>
      <c r="GIN43" s="228"/>
      <c r="GIO43" s="227"/>
      <c r="GIP43" s="228"/>
      <c r="GIQ43" s="227"/>
      <c r="GIR43" s="228"/>
      <c r="GIS43" s="227"/>
      <c r="GIT43" s="228"/>
      <c r="GIU43" s="227"/>
      <c r="GIV43" s="228"/>
      <c r="GIW43" s="227"/>
      <c r="GIX43" s="228"/>
      <c r="GIY43" s="227"/>
      <c r="GIZ43" s="228"/>
      <c r="GJA43" s="227"/>
      <c r="GJB43" s="228"/>
      <c r="GJC43" s="227"/>
      <c r="GJD43" s="228"/>
      <c r="GJE43" s="227"/>
      <c r="GJF43" s="228"/>
      <c r="GJG43" s="227"/>
      <c r="GJH43" s="228"/>
      <c r="GJI43" s="227"/>
      <c r="GJJ43" s="228"/>
      <c r="GJK43" s="227"/>
      <c r="GJL43" s="228"/>
      <c r="GJM43" s="227"/>
      <c r="GJN43" s="228"/>
      <c r="GJO43" s="227"/>
      <c r="GJP43" s="228"/>
      <c r="GJQ43" s="227"/>
      <c r="GJR43" s="228"/>
      <c r="GJS43" s="227"/>
      <c r="GJT43" s="228"/>
      <c r="GJU43" s="227"/>
      <c r="GJV43" s="228"/>
      <c r="GJW43" s="227"/>
      <c r="GJX43" s="228"/>
      <c r="GJY43" s="227"/>
      <c r="GJZ43" s="228"/>
      <c r="GKA43" s="227"/>
      <c r="GKB43" s="228"/>
      <c r="GKC43" s="227"/>
      <c r="GKD43" s="228"/>
      <c r="GKE43" s="227"/>
      <c r="GKF43" s="228"/>
      <c r="GKG43" s="227"/>
      <c r="GKH43" s="228"/>
      <c r="GKI43" s="227"/>
      <c r="GKJ43" s="228"/>
      <c r="GKK43" s="227"/>
      <c r="GKL43" s="228"/>
      <c r="GKM43" s="227"/>
      <c r="GKN43" s="228"/>
      <c r="GKO43" s="227"/>
      <c r="GKP43" s="228"/>
      <c r="GKQ43" s="227"/>
      <c r="GKR43" s="228"/>
      <c r="GKS43" s="227"/>
      <c r="GKT43" s="228"/>
      <c r="GKU43" s="227"/>
      <c r="GKV43" s="228"/>
      <c r="GKW43" s="227"/>
      <c r="GKX43" s="228"/>
      <c r="GKY43" s="227"/>
      <c r="GKZ43" s="228"/>
      <c r="GLA43" s="227"/>
      <c r="GLB43" s="228"/>
      <c r="GLC43" s="227"/>
      <c r="GLD43" s="228"/>
      <c r="GLE43" s="227"/>
      <c r="GLF43" s="228"/>
      <c r="GLG43" s="227"/>
      <c r="GLH43" s="228"/>
      <c r="GLI43" s="227"/>
      <c r="GLJ43" s="228"/>
      <c r="GLK43" s="227"/>
      <c r="GLL43" s="228"/>
      <c r="GLM43" s="227"/>
      <c r="GLN43" s="228"/>
      <c r="GLO43" s="227"/>
      <c r="GLP43" s="228"/>
      <c r="GLQ43" s="227"/>
      <c r="GLR43" s="228"/>
      <c r="GLS43" s="227"/>
      <c r="GLT43" s="228"/>
      <c r="GLU43" s="227"/>
      <c r="GLV43" s="228"/>
      <c r="GLW43" s="227"/>
      <c r="GLX43" s="228"/>
      <c r="GLY43" s="227"/>
      <c r="GLZ43" s="228"/>
      <c r="GMA43" s="227"/>
      <c r="GMB43" s="228"/>
      <c r="GMC43" s="227"/>
      <c r="GMD43" s="228"/>
      <c r="GME43" s="227"/>
      <c r="GMF43" s="228"/>
      <c r="GMG43" s="227"/>
      <c r="GMH43" s="228"/>
      <c r="GMI43" s="227"/>
      <c r="GMJ43" s="228"/>
      <c r="GMK43" s="227"/>
      <c r="GML43" s="228"/>
      <c r="GMM43" s="227"/>
      <c r="GMN43" s="228"/>
      <c r="GMO43" s="227"/>
      <c r="GMP43" s="228"/>
      <c r="GMQ43" s="227"/>
      <c r="GMR43" s="228"/>
      <c r="GMS43" s="227"/>
      <c r="GMT43" s="228"/>
      <c r="GMU43" s="227"/>
      <c r="GMV43" s="228"/>
      <c r="GMW43" s="227"/>
      <c r="GMX43" s="228"/>
      <c r="GMY43" s="227"/>
      <c r="GMZ43" s="228"/>
      <c r="GNA43" s="227"/>
      <c r="GNB43" s="228"/>
      <c r="GNC43" s="227"/>
      <c r="GND43" s="228"/>
      <c r="GNE43" s="227"/>
      <c r="GNF43" s="228"/>
      <c r="GNG43" s="227"/>
      <c r="GNH43" s="228"/>
      <c r="GNI43" s="227"/>
      <c r="GNJ43" s="228"/>
      <c r="GNK43" s="227"/>
      <c r="GNL43" s="228"/>
      <c r="GNM43" s="227"/>
      <c r="GNN43" s="228"/>
      <c r="GNO43" s="227"/>
      <c r="GNP43" s="228"/>
      <c r="GNQ43" s="227"/>
      <c r="GNR43" s="228"/>
      <c r="GNS43" s="227"/>
      <c r="GNT43" s="228"/>
      <c r="GNU43" s="227"/>
      <c r="GNV43" s="228"/>
      <c r="GNW43" s="227"/>
      <c r="GNX43" s="228"/>
      <c r="GNY43" s="227"/>
      <c r="GNZ43" s="228"/>
      <c r="GOA43" s="227"/>
      <c r="GOB43" s="228"/>
      <c r="GOC43" s="227"/>
      <c r="GOD43" s="228"/>
      <c r="GOE43" s="227"/>
      <c r="GOF43" s="228"/>
      <c r="GOG43" s="227"/>
      <c r="GOH43" s="228"/>
      <c r="GOI43" s="227"/>
      <c r="GOJ43" s="228"/>
      <c r="GOK43" s="227"/>
      <c r="GOL43" s="228"/>
      <c r="GOM43" s="227"/>
      <c r="GON43" s="228"/>
      <c r="GOO43" s="227"/>
      <c r="GOP43" s="228"/>
      <c r="GOQ43" s="227"/>
      <c r="GOR43" s="228"/>
      <c r="GOS43" s="227"/>
      <c r="GOT43" s="228"/>
      <c r="GOU43" s="227"/>
      <c r="GOV43" s="228"/>
      <c r="GOW43" s="227"/>
      <c r="GOX43" s="228"/>
      <c r="GOY43" s="227"/>
      <c r="GOZ43" s="228"/>
      <c r="GPA43" s="227"/>
      <c r="GPB43" s="228"/>
      <c r="GPC43" s="227"/>
      <c r="GPD43" s="228"/>
      <c r="GPE43" s="227"/>
      <c r="GPF43" s="228"/>
      <c r="GPG43" s="227"/>
      <c r="GPH43" s="228"/>
      <c r="GPI43" s="227"/>
      <c r="GPJ43" s="228"/>
      <c r="GPK43" s="227"/>
      <c r="GPL43" s="228"/>
      <c r="GPM43" s="227"/>
      <c r="GPN43" s="228"/>
      <c r="GPO43" s="227"/>
      <c r="GPP43" s="228"/>
      <c r="GPQ43" s="227"/>
      <c r="GPR43" s="228"/>
      <c r="GPS43" s="227"/>
      <c r="GPT43" s="228"/>
      <c r="GPU43" s="227"/>
      <c r="GPV43" s="228"/>
      <c r="GPW43" s="227"/>
      <c r="GPX43" s="228"/>
      <c r="GPY43" s="227"/>
      <c r="GPZ43" s="228"/>
      <c r="GQA43" s="227"/>
      <c r="GQB43" s="228"/>
      <c r="GQC43" s="227"/>
      <c r="GQD43" s="228"/>
      <c r="GQE43" s="227"/>
      <c r="GQF43" s="228"/>
      <c r="GQG43" s="227"/>
      <c r="GQH43" s="228"/>
      <c r="GQI43" s="227"/>
      <c r="GQJ43" s="228"/>
      <c r="GQK43" s="227"/>
      <c r="GQL43" s="228"/>
      <c r="GQM43" s="227"/>
      <c r="GQN43" s="228"/>
      <c r="GQO43" s="227"/>
      <c r="GQP43" s="228"/>
      <c r="GQQ43" s="227"/>
      <c r="GQR43" s="228"/>
      <c r="GQS43" s="227"/>
      <c r="GQT43" s="228"/>
      <c r="GQU43" s="227"/>
      <c r="GQV43" s="228"/>
      <c r="GQW43" s="227"/>
      <c r="GQX43" s="228"/>
      <c r="GQY43" s="227"/>
      <c r="GQZ43" s="228"/>
      <c r="GRA43" s="227"/>
      <c r="GRB43" s="228"/>
      <c r="GRC43" s="227"/>
      <c r="GRD43" s="228"/>
      <c r="GRE43" s="227"/>
      <c r="GRF43" s="228"/>
      <c r="GRG43" s="227"/>
      <c r="GRH43" s="228"/>
      <c r="GRI43" s="227"/>
      <c r="GRJ43" s="228"/>
      <c r="GRK43" s="227"/>
      <c r="GRL43" s="228"/>
      <c r="GRM43" s="227"/>
      <c r="GRN43" s="228"/>
      <c r="GRO43" s="227"/>
      <c r="GRP43" s="228"/>
      <c r="GRQ43" s="227"/>
      <c r="GRR43" s="228"/>
      <c r="GRS43" s="227"/>
      <c r="GRT43" s="228"/>
      <c r="GRU43" s="227"/>
      <c r="GRV43" s="228"/>
      <c r="GRW43" s="227"/>
      <c r="GRX43" s="228"/>
      <c r="GRY43" s="227"/>
      <c r="GRZ43" s="228"/>
      <c r="GSA43" s="227"/>
      <c r="GSB43" s="228"/>
      <c r="GSC43" s="227"/>
      <c r="GSD43" s="228"/>
      <c r="GSE43" s="227"/>
      <c r="GSF43" s="228"/>
      <c r="GSG43" s="227"/>
      <c r="GSH43" s="228"/>
      <c r="GSI43" s="227"/>
      <c r="GSJ43" s="228"/>
      <c r="GSK43" s="227"/>
      <c r="GSL43" s="228"/>
      <c r="GSM43" s="227"/>
      <c r="GSN43" s="228"/>
      <c r="GSO43" s="227"/>
      <c r="GSP43" s="228"/>
      <c r="GSQ43" s="227"/>
      <c r="GSR43" s="228"/>
      <c r="GSS43" s="227"/>
      <c r="GST43" s="228"/>
      <c r="GSU43" s="227"/>
      <c r="GSV43" s="228"/>
      <c r="GSW43" s="227"/>
      <c r="GSX43" s="228"/>
      <c r="GSY43" s="227"/>
      <c r="GSZ43" s="228"/>
      <c r="GTA43" s="227"/>
      <c r="GTB43" s="228"/>
      <c r="GTC43" s="227"/>
      <c r="GTD43" s="228"/>
      <c r="GTE43" s="227"/>
      <c r="GTF43" s="228"/>
      <c r="GTG43" s="227"/>
      <c r="GTH43" s="228"/>
      <c r="GTI43" s="227"/>
      <c r="GTJ43" s="228"/>
      <c r="GTK43" s="227"/>
      <c r="GTL43" s="228"/>
      <c r="GTM43" s="227"/>
      <c r="GTN43" s="228"/>
      <c r="GTO43" s="227"/>
      <c r="GTP43" s="228"/>
      <c r="GTQ43" s="227"/>
      <c r="GTR43" s="228"/>
      <c r="GTS43" s="227"/>
      <c r="GTT43" s="228"/>
      <c r="GTU43" s="227"/>
      <c r="GTV43" s="228"/>
      <c r="GTW43" s="227"/>
      <c r="GTX43" s="228"/>
      <c r="GTY43" s="227"/>
      <c r="GTZ43" s="228"/>
      <c r="GUA43" s="227"/>
      <c r="GUB43" s="228"/>
      <c r="GUC43" s="227"/>
      <c r="GUD43" s="228"/>
      <c r="GUE43" s="227"/>
      <c r="GUF43" s="228"/>
      <c r="GUG43" s="227"/>
      <c r="GUH43" s="228"/>
      <c r="GUI43" s="227"/>
      <c r="GUJ43" s="228"/>
      <c r="GUK43" s="227"/>
      <c r="GUL43" s="228"/>
      <c r="GUM43" s="227"/>
      <c r="GUN43" s="228"/>
      <c r="GUO43" s="227"/>
      <c r="GUP43" s="228"/>
      <c r="GUQ43" s="227"/>
      <c r="GUR43" s="228"/>
      <c r="GUS43" s="227"/>
      <c r="GUT43" s="228"/>
      <c r="GUU43" s="227"/>
      <c r="GUV43" s="228"/>
      <c r="GUW43" s="227"/>
      <c r="GUX43" s="228"/>
      <c r="GUY43" s="227"/>
      <c r="GUZ43" s="228"/>
      <c r="GVA43" s="227"/>
      <c r="GVB43" s="228"/>
      <c r="GVC43" s="227"/>
      <c r="GVD43" s="228"/>
      <c r="GVE43" s="227"/>
      <c r="GVF43" s="228"/>
      <c r="GVG43" s="227"/>
      <c r="GVH43" s="228"/>
      <c r="GVI43" s="227"/>
      <c r="GVJ43" s="228"/>
      <c r="GVK43" s="227"/>
      <c r="GVL43" s="228"/>
      <c r="GVM43" s="227"/>
      <c r="GVN43" s="228"/>
      <c r="GVO43" s="227"/>
      <c r="GVP43" s="228"/>
      <c r="GVQ43" s="227"/>
      <c r="GVR43" s="228"/>
      <c r="GVS43" s="227"/>
      <c r="GVT43" s="228"/>
      <c r="GVU43" s="227"/>
      <c r="GVV43" s="228"/>
      <c r="GVW43" s="227"/>
      <c r="GVX43" s="228"/>
      <c r="GVY43" s="227"/>
      <c r="GVZ43" s="228"/>
      <c r="GWA43" s="227"/>
      <c r="GWB43" s="228"/>
      <c r="GWC43" s="227"/>
      <c r="GWD43" s="228"/>
      <c r="GWE43" s="227"/>
      <c r="GWF43" s="228"/>
      <c r="GWG43" s="227"/>
      <c r="GWH43" s="228"/>
      <c r="GWI43" s="227"/>
      <c r="GWJ43" s="228"/>
      <c r="GWK43" s="227"/>
      <c r="GWL43" s="228"/>
      <c r="GWM43" s="227"/>
      <c r="GWN43" s="228"/>
      <c r="GWO43" s="227"/>
      <c r="GWP43" s="228"/>
      <c r="GWQ43" s="227"/>
      <c r="GWR43" s="228"/>
      <c r="GWS43" s="227"/>
      <c r="GWT43" s="228"/>
      <c r="GWU43" s="227"/>
      <c r="GWV43" s="228"/>
      <c r="GWW43" s="227"/>
      <c r="GWX43" s="228"/>
      <c r="GWY43" s="227"/>
      <c r="GWZ43" s="228"/>
      <c r="GXA43" s="227"/>
      <c r="GXB43" s="228"/>
      <c r="GXC43" s="227"/>
      <c r="GXD43" s="228"/>
      <c r="GXE43" s="227"/>
      <c r="GXF43" s="228"/>
      <c r="GXG43" s="227"/>
      <c r="GXH43" s="228"/>
      <c r="GXI43" s="227"/>
      <c r="GXJ43" s="228"/>
      <c r="GXK43" s="227"/>
      <c r="GXL43" s="228"/>
      <c r="GXM43" s="227"/>
      <c r="GXN43" s="228"/>
      <c r="GXO43" s="227"/>
      <c r="GXP43" s="228"/>
      <c r="GXQ43" s="227"/>
      <c r="GXR43" s="228"/>
      <c r="GXS43" s="227"/>
      <c r="GXT43" s="228"/>
      <c r="GXU43" s="227"/>
      <c r="GXV43" s="228"/>
      <c r="GXW43" s="227"/>
      <c r="GXX43" s="228"/>
      <c r="GXY43" s="227"/>
      <c r="GXZ43" s="228"/>
      <c r="GYA43" s="227"/>
      <c r="GYB43" s="228"/>
      <c r="GYC43" s="227"/>
      <c r="GYD43" s="228"/>
      <c r="GYE43" s="227"/>
      <c r="GYF43" s="228"/>
      <c r="GYG43" s="227"/>
      <c r="GYH43" s="228"/>
      <c r="GYI43" s="227"/>
      <c r="GYJ43" s="228"/>
      <c r="GYK43" s="227"/>
      <c r="GYL43" s="228"/>
      <c r="GYM43" s="227"/>
      <c r="GYN43" s="228"/>
      <c r="GYO43" s="227"/>
      <c r="GYP43" s="228"/>
      <c r="GYQ43" s="227"/>
      <c r="GYR43" s="228"/>
      <c r="GYS43" s="227"/>
      <c r="GYT43" s="228"/>
      <c r="GYU43" s="227"/>
      <c r="GYV43" s="228"/>
      <c r="GYW43" s="227"/>
      <c r="GYX43" s="228"/>
      <c r="GYY43" s="227"/>
      <c r="GYZ43" s="228"/>
      <c r="GZA43" s="227"/>
      <c r="GZB43" s="228"/>
      <c r="GZC43" s="227"/>
      <c r="GZD43" s="228"/>
      <c r="GZE43" s="227"/>
      <c r="GZF43" s="228"/>
      <c r="GZG43" s="227"/>
      <c r="GZH43" s="228"/>
      <c r="GZI43" s="227"/>
      <c r="GZJ43" s="228"/>
      <c r="GZK43" s="227"/>
      <c r="GZL43" s="228"/>
      <c r="GZM43" s="227"/>
      <c r="GZN43" s="228"/>
      <c r="GZO43" s="227"/>
      <c r="GZP43" s="228"/>
      <c r="GZQ43" s="227"/>
      <c r="GZR43" s="228"/>
      <c r="GZS43" s="227"/>
      <c r="GZT43" s="228"/>
      <c r="GZU43" s="227"/>
      <c r="GZV43" s="228"/>
      <c r="GZW43" s="227"/>
      <c r="GZX43" s="228"/>
      <c r="GZY43" s="227"/>
      <c r="GZZ43" s="228"/>
      <c r="HAA43" s="227"/>
      <c r="HAB43" s="228"/>
      <c r="HAC43" s="227"/>
      <c r="HAD43" s="228"/>
      <c r="HAE43" s="227"/>
      <c r="HAF43" s="228"/>
      <c r="HAG43" s="227"/>
      <c r="HAH43" s="228"/>
      <c r="HAI43" s="227"/>
      <c r="HAJ43" s="228"/>
      <c r="HAK43" s="227"/>
      <c r="HAL43" s="228"/>
      <c r="HAM43" s="227"/>
      <c r="HAN43" s="228"/>
      <c r="HAO43" s="227"/>
      <c r="HAP43" s="228"/>
      <c r="HAQ43" s="227"/>
      <c r="HAR43" s="228"/>
      <c r="HAS43" s="227"/>
      <c r="HAT43" s="228"/>
      <c r="HAU43" s="227"/>
      <c r="HAV43" s="228"/>
      <c r="HAW43" s="227"/>
      <c r="HAX43" s="228"/>
      <c r="HAY43" s="227"/>
      <c r="HAZ43" s="228"/>
      <c r="HBA43" s="227"/>
      <c r="HBB43" s="228"/>
      <c r="HBC43" s="227"/>
      <c r="HBD43" s="228"/>
      <c r="HBE43" s="227"/>
      <c r="HBF43" s="228"/>
      <c r="HBG43" s="227"/>
      <c r="HBH43" s="228"/>
      <c r="HBI43" s="227"/>
      <c r="HBJ43" s="228"/>
      <c r="HBK43" s="227"/>
      <c r="HBL43" s="228"/>
      <c r="HBM43" s="227"/>
      <c r="HBN43" s="228"/>
      <c r="HBO43" s="227"/>
      <c r="HBP43" s="228"/>
      <c r="HBQ43" s="227"/>
      <c r="HBR43" s="228"/>
      <c r="HBS43" s="227"/>
      <c r="HBT43" s="228"/>
      <c r="HBU43" s="227"/>
      <c r="HBV43" s="228"/>
      <c r="HBW43" s="227"/>
      <c r="HBX43" s="228"/>
      <c r="HBY43" s="227"/>
      <c r="HBZ43" s="228"/>
      <c r="HCA43" s="227"/>
      <c r="HCB43" s="228"/>
      <c r="HCC43" s="227"/>
      <c r="HCD43" s="228"/>
      <c r="HCE43" s="227"/>
      <c r="HCF43" s="228"/>
      <c r="HCG43" s="227"/>
      <c r="HCH43" s="228"/>
      <c r="HCI43" s="227"/>
      <c r="HCJ43" s="228"/>
      <c r="HCK43" s="227"/>
      <c r="HCL43" s="228"/>
      <c r="HCM43" s="227"/>
      <c r="HCN43" s="228"/>
      <c r="HCO43" s="227"/>
      <c r="HCP43" s="228"/>
      <c r="HCQ43" s="227"/>
      <c r="HCR43" s="228"/>
      <c r="HCS43" s="227"/>
      <c r="HCT43" s="228"/>
      <c r="HCU43" s="227"/>
      <c r="HCV43" s="228"/>
      <c r="HCW43" s="227"/>
      <c r="HCX43" s="228"/>
      <c r="HCY43" s="227"/>
      <c r="HCZ43" s="228"/>
      <c r="HDA43" s="227"/>
      <c r="HDB43" s="228"/>
      <c r="HDC43" s="227"/>
      <c r="HDD43" s="228"/>
      <c r="HDE43" s="227"/>
      <c r="HDF43" s="228"/>
      <c r="HDG43" s="227"/>
      <c r="HDH43" s="228"/>
      <c r="HDI43" s="227"/>
      <c r="HDJ43" s="228"/>
      <c r="HDK43" s="227"/>
      <c r="HDL43" s="228"/>
      <c r="HDM43" s="227"/>
      <c r="HDN43" s="228"/>
      <c r="HDO43" s="227"/>
      <c r="HDP43" s="228"/>
      <c r="HDQ43" s="227"/>
      <c r="HDR43" s="228"/>
      <c r="HDS43" s="227"/>
      <c r="HDT43" s="228"/>
      <c r="HDU43" s="227"/>
      <c r="HDV43" s="228"/>
      <c r="HDW43" s="227"/>
      <c r="HDX43" s="228"/>
      <c r="HDY43" s="227"/>
      <c r="HDZ43" s="228"/>
      <c r="HEA43" s="227"/>
      <c r="HEB43" s="228"/>
      <c r="HEC43" s="227"/>
      <c r="HED43" s="228"/>
      <c r="HEE43" s="227"/>
      <c r="HEF43" s="228"/>
      <c r="HEG43" s="227"/>
      <c r="HEH43" s="228"/>
      <c r="HEI43" s="227"/>
      <c r="HEJ43" s="228"/>
      <c r="HEK43" s="227"/>
      <c r="HEL43" s="228"/>
      <c r="HEM43" s="227"/>
      <c r="HEN43" s="228"/>
      <c r="HEO43" s="227"/>
      <c r="HEP43" s="228"/>
      <c r="HEQ43" s="227"/>
      <c r="HER43" s="228"/>
      <c r="HES43" s="227"/>
      <c r="HET43" s="228"/>
      <c r="HEU43" s="227"/>
      <c r="HEV43" s="228"/>
      <c r="HEW43" s="227"/>
      <c r="HEX43" s="228"/>
      <c r="HEY43" s="227"/>
      <c r="HEZ43" s="228"/>
      <c r="HFA43" s="227"/>
      <c r="HFB43" s="228"/>
      <c r="HFC43" s="227"/>
      <c r="HFD43" s="228"/>
      <c r="HFE43" s="227"/>
      <c r="HFF43" s="228"/>
      <c r="HFG43" s="227"/>
      <c r="HFH43" s="228"/>
      <c r="HFI43" s="227"/>
      <c r="HFJ43" s="228"/>
      <c r="HFK43" s="227"/>
      <c r="HFL43" s="228"/>
      <c r="HFM43" s="227"/>
      <c r="HFN43" s="228"/>
      <c r="HFO43" s="227"/>
      <c r="HFP43" s="228"/>
      <c r="HFQ43" s="227"/>
      <c r="HFR43" s="228"/>
      <c r="HFS43" s="227"/>
      <c r="HFT43" s="228"/>
      <c r="HFU43" s="227"/>
      <c r="HFV43" s="228"/>
      <c r="HFW43" s="227"/>
      <c r="HFX43" s="228"/>
      <c r="HFY43" s="227"/>
      <c r="HFZ43" s="228"/>
      <c r="HGA43" s="227"/>
      <c r="HGB43" s="228"/>
      <c r="HGC43" s="227"/>
      <c r="HGD43" s="228"/>
      <c r="HGE43" s="227"/>
      <c r="HGF43" s="228"/>
      <c r="HGG43" s="227"/>
      <c r="HGH43" s="228"/>
      <c r="HGI43" s="227"/>
      <c r="HGJ43" s="228"/>
      <c r="HGK43" s="227"/>
      <c r="HGL43" s="228"/>
      <c r="HGM43" s="227"/>
      <c r="HGN43" s="228"/>
      <c r="HGO43" s="227"/>
      <c r="HGP43" s="228"/>
      <c r="HGQ43" s="227"/>
      <c r="HGR43" s="228"/>
      <c r="HGS43" s="227"/>
      <c r="HGT43" s="228"/>
      <c r="HGU43" s="227"/>
      <c r="HGV43" s="228"/>
      <c r="HGW43" s="227"/>
      <c r="HGX43" s="228"/>
      <c r="HGY43" s="227"/>
      <c r="HGZ43" s="228"/>
      <c r="HHA43" s="227"/>
      <c r="HHB43" s="228"/>
      <c r="HHC43" s="227"/>
      <c r="HHD43" s="228"/>
      <c r="HHE43" s="227"/>
      <c r="HHF43" s="228"/>
      <c r="HHG43" s="227"/>
      <c r="HHH43" s="228"/>
      <c r="HHI43" s="227"/>
      <c r="HHJ43" s="228"/>
      <c r="HHK43" s="227"/>
      <c r="HHL43" s="228"/>
      <c r="HHM43" s="227"/>
      <c r="HHN43" s="228"/>
      <c r="HHO43" s="227"/>
      <c r="HHP43" s="228"/>
      <c r="HHQ43" s="227"/>
      <c r="HHR43" s="228"/>
      <c r="HHS43" s="227"/>
      <c r="HHT43" s="228"/>
      <c r="HHU43" s="227"/>
      <c r="HHV43" s="228"/>
      <c r="HHW43" s="227"/>
      <c r="HHX43" s="228"/>
      <c r="HHY43" s="227"/>
      <c r="HHZ43" s="228"/>
      <c r="HIA43" s="227"/>
      <c r="HIB43" s="228"/>
      <c r="HIC43" s="227"/>
      <c r="HID43" s="228"/>
      <c r="HIE43" s="227"/>
      <c r="HIF43" s="228"/>
      <c r="HIG43" s="227"/>
      <c r="HIH43" s="228"/>
      <c r="HII43" s="227"/>
      <c r="HIJ43" s="228"/>
      <c r="HIK43" s="227"/>
      <c r="HIL43" s="228"/>
      <c r="HIM43" s="227"/>
      <c r="HIN43" s="228"/>
      <c r="HIO43" s="227"/>
      <c r="HIP43" s="228"/>
      <c r="HIQ43" s="227"/>
      <c r="HIR43" s="228"/>
      <c r="HIS43" s="227"/>
      <c r="HIT43" s="228"/>
      <c r="HIU43" s="227"/>
      <c r="HIV43" s="228"/>
      <c r="HIW43" s="227"/>
      <c r="HIX43" s="228"/>
      <c r="HIY43" s="227"/>
      <c r="HIZ43" s="228"/>
      <c r="HJA43" s="227"/>
      <c r="HJB43" s="228"/>
      <c r="HJC43" s="227"/>
      <c r="HJD43" s="228"/>
      <c r="HJE43" s="227"/>
      <c r="HJF43" s="228"/>
      <c r="HJG43" s="227"/>
      <c r="HJH43" s="228"/>
      <c r="HJI43" s="227"/>
      <c r="HJJ43" s="228"/>
      <c r="HJK43" s="227"/>
      <c r="HJL43" s="228"/>
      <c r="HJM43" s="227"/>
      <c r="HJN43" s="228"/>
      <c r="HJO43" s="227"/>
      <c r="HJP43" s="228"/>
      <c r="HJQ43" s="227"/>
      <c r="HJR43" s="228"/>
      <c r="HJS43" s="227"/>
      <c r="HJT43" s="228"/>
      <c r="HJU43" s="227"/>
      <c r="HJV43" s="228"/>
      <c r="HJW43" s="227"/>
      <c r="HJX43" s="228"/>
      <c r="HJY43" s="227"/>
      <c r="HJZ43" s="228"/>
      <c r="HKA43" s="227"/>
      <c r="HKB43" s="228"/>
      <c r="HKC43" s="227"/>
      <c r="HKD43" s="228"/>
      <c r="HKE43" s="227"/>
      <c r="HKF43" s="228"/>
      <c r="HKG43" s="227"/>
      <c r="HKH43" s="228"/>
      <c r="HKI43" s="227"/>
      <c r="HKJ43" s="228"/>
      <c r="HKK43" s="227"/>
      <c r="HKL43" s="228"/>
      <c r="HKM43" s="227"/>
      <c r="HKN43" s="228"/>
      <c r="HKO43" s="227"/>
      <c r="HKP43" s="228"/>
      <c r="HKQ43" s="227"/>
      <c r="HKR43" s="228"/>
      <c r="HKS43" s="227"/>
      <c r="HKT43" s="228"/>
      <c r="HKU43" s="227"/>
      <c r="HKV43" s="228"/>
      <c r="HKW43" s="227"/>
      <c r="HKX43" s="228"/>
      <c r="HKY43" s="227"/>
      <c r="HKZ43" s="228"/>
      <c r="HLA43" s="227"/>
      <c r="HLB43" s="228"/>
      <c r="HLC43" s="227"/>
      <c r="HLD43" s="228"/>
      <c r="HLE43" s="227"/>
      <c r="HLF43" s="228"/>
      <c r="HLG43" s="227"/>
      <c r="HLH43" s="228"/>
      <c r="HLI43" s="227"/>
      <c r="HLJ43" s="228"/>
      <c r="HLK43" s="227"/>
      <c r="HLL43" s="228"/>
      <c r="HLM43" s="227"/>
      <c r="HLN43" s="228"/>
      <c r="HLO43" s="227"/>
      <c r="HLP43" s="228"/>
      <c r="HLQ43" s="227"/>
      <c r="HLR43" s="228"/>
      <c r="HLS43" s="227"/>
      <c r="HLT43" s="228"/>
      <c r="HLU43" s="227"/>
      <c r="HLV43" s="228"/>
      <c r="HLW43" s="227"/>
      <c r="HLX43" s="228"/>
      <c r="HLY43" s="227"/>
      <c r="HLZ43" s="228"/>
      <c r="HMA43" s="227"/>
      <c r="HMB43" s="228"/>
      <c r="HMC43" s="227"/>
      <c r="HMD43" s="228"/>
      <c r="HME43" s="227"/>
      <c r="HMF43" s="228"/>
      <c r="HMG43" s="227"/>
      <c r="HMH43" s="228"/>
      <c r="HMI43" s="227"/>
      <c r="HMJ43" s="228"/>
      <c r="HMK43" s="227"/>
      <c r="HML43" s="228"/>
      <c r="HMM43" s="227"/>
      <c r="HMN43" s="228"/>
      <c r="HMO43" s="227"/>
      <c r="HMP43" s="228"/>
      <c r="HMQ43" s="227"/>
      <c r="HMR43" s="228"/>
      <c r="HMS43" s="227"/>
      <c r="HMT43" s="228"/>
      <c r="HMU43" s="227"/>
      <c r="HMV43" s="228"/>
      <c r="HMW43" s="227"/>
      <c r="HMX43" s="228"/>
      <c r="HMY43" s="227"/>
      <c r="HMZ43" s="228"/>
      <c r="HNA43" s="227"/>
      <c r="HNB43" s="228"/>
      <c r="HNC43" s="227"/>
      <c r="HND43" s="228"/>
      <c r="HNE43" s="227"/>
      <c r="HNF43" s="228"/>
      <c r="HNG43" s="227"/>
      <c r="HNH43" s="228"/>
      <c r="HNI43" s="227"/>
      <c r="HNJ43" s="228"/>
      <c r="HNK43" s="227"/>
      <c r="HNL43" s="228"/>
      <c r="HNM43" s="227"/>
      <c r="HNN43" s="228"/>
      <c r="HNO43" s="227"/>
      <c r="HNP43" s="228"/>
      <c r="HNQ43" s="227"/>
      <c r="HNR43" s="228"/>
      <c r="HNS43" s="227"/>
      <c r="HNT43" s="228"/>
      <c r="HNU43" s="227"/>
      <c r="HNV43" s="228"/>
      <c r="HNW43" s="227"/>
      <c r="HNX43" s="228"/>
      <c r="HNY43" s="227"/>
      <c r="HNZ43" s="228"/>
      <c r="HOA43" s="227"/>
      <c r="HOB43" s="228"/>
      <c r="HOC43" s="227"/>
      <c r="HOD43" s="228"/>
      <c r="HOE43" s="227"/>
      <c r="HOF43" s="228"/>
      <c r="HOG43" s="227"/>
      <c r="HOH43" s="228"/>
      <c r="HOI43" s="227"/>
      <c r="HOJ43" s="228"/>
      <c r="HOK43" s="227"/>
      <c r="HOL43" s="228"/>
      <c r="HOM43" s="227"/>
      <c r="HON43" s="228"/>
      <c r="HOO43" s="227"/>
      <c r="HOP43" s="228"/>
      <c r="HOQ43" s="227"/>
      <c r="HOR43" s="228"/>
      <c r="HOS43" s="227"/>
      <c r="HOT43" s="228"/>
      <c r="HOU43" s="227"/>
      <c r="HOV43" s="228"/>
      <c r="HOW43" s="227"/>
      <c r="HOX43" s="228"/>
      <c r="HOY43" s="227"/>
      <c r="HOZ43" s="228"/>
      <c r="HPA43" s="227"/>
      <c r="HPB43" s="228"/>
      <c r="HPC43" s="227"/>
      <c r="HPD43" s="228"/>
      <c r="HPE43" s="227"/>
      <c r="HPF43" s="228"/>
      <c r="HPG43" s="227"/>
      <c r="HPH43" s="228"/>
      <c r="HPI43" s="227"/>
      <c r="HPJ43" s="228"/>
      <c r="HPK43" s="227"/>
      <c r="HPL43" s="228"/>
      <c r="HPM43" s="227"/>
      <c r="HPN43" s="228"/>
      <c r="HPO43" s="227"/>
      <c r="HPP43" s="228"/>
      <c r="HPQ43" s="227"/>
      <c r="HPR43" s="228"/>
      <c r="HPS43" s="227"/>
      <c r="HPT43" s="228"/>
      <c r="HPU43" s="227"/>
      <c r="HPV43" s="228"/>
      <c r="HPW43" s="227"/>
      <c r="HPX43" s="228"/>
      <c r="HPY43" s="227"/>
      <c r="HPZ43" s="228"/>
      <c r="HQA43" s="227"/>
      <c r="HQB43" s="228"/>
      <c r="HQC43" s="227"/>
      <c r="HQD43" s="228"/>
      <c r="HQE43" s="227"/>
      <c r="HQF43" s="228"/>
      <c r="HQG43" s="227"/>
      <c r="HQH43" s="228"/>
      <c r="HQI43" s="227"/>
      <c r="HQJ43" s="228"/>
      <c r="HQK43" s="227"/>
      <c r="HQL43" s="228"/>
      <c r="HQM43" s="227"/>
      <c r="HQN43" s="228"/>
      <c r="HQO43" s="227"/>
      <c r="HQP43" s="228"/>
      <c r="HQQ43" s="227"/>
      <c r="HQR43" s="228"/>
      <c r="HQS43" s="227"/>
      <c r="HQT43" s="228"/>
      <c r="HQU43" s="227"/>
      <c r="HQV43" s="228"/>
      <c r="HQW43" s="227"/>
      <c r="HQX43" s="228"/>
      <c r="HQY43" s="227"/>
      <c r="HQZ43" s="228"/>
      <c r="HRA43" s="227"/>
      <c r="HRB43" s="228"/>
      <c r="HRC43" s="227"/>
      <c r="HRD43" s="228"/>
      <c r="HRE43" s="227"/>
      <c r="HRF43" s="228"/>
      <c r="HRG43" s="227"/>
      <c r="HRH43" s="228"/>
      <c r="HRI43" s="227"/>
      <c r="HRJ43" s="228"/>
      <c r="HRK43" s="227"/>
      <c r="HRL43" s="228"/>
      <c r="HRM43" s="227"/>
      <c r="HRN43" s="228"/>
      <c r="HRO43" s="227"/>
      <c r="HRP43" s="228"/>
      <c r="HRQ43" s="227"/>
      <c r="HRR43" s="228"/>
      <c r="HRS43" s="227"/>
      <c r="HRT43" s="228"/>
      <c r="HRU43" s="227"/>
      <c r="HRV43" s="228"/>
      <c r="HRW43" s="227"/>
      <c r="HRX43" s="228"/>
      <c r="HRY43" s="227"/>
      <c r="HRZ43" s="228"/>
      <c r="HSA43" s="227"/>
      <c r="HSB43" s="228"/>
      <c r="HSC43" s="227"/>
      <c r="HSD43" s="228"/>
      <c r="HSE43" s="227"/>
      <c r="HSF43" s="228"/>
      <c r="HSG43" s="227"/>
      <c r="HSH43" s="228"/>
      <c r="HSI43" s="227"/>
      <c r="HSJ43" s="228"/>
      <c r="HSK43" s="227"/>
      <c r="HSL43" s="228"/>
      <c r="HSM43" s="227"/>
      <c r="HSN43" s="228"/>
      <c r="HSO43" s="227"/>
      <c r="HSP43" s="228"/>
      <c r="HSQ43" s="227"/>
      <c r="HSR43" s="228"/>
      <c r="HSS43" s="227"/>
      <c r="HST43" s="228"/>
      <c r="HSU43" s="227"/>
      <c r="HSV43" s="228"/>
      <c r="HSW43" s="227"/>
      <c r="HSX43" s="228"/>
      <c r="HSY43" s="227"/>
      <c r="HSZ43" s="228"/>
      <c r="HTA43" s="227"/>
      <c r="HTB43" s="228"/>
      <c r="HTC43" s="227"/>
      <c r="HTD43" s="228"/>
      <c r="HTE43" s="227"/>
      <c r="HTF43" s="228"/>
      <c r="HTG43" s="227"/>
      <c r="HTH43" s="228"/>
      <c r="HTI43" s="227"/>
      <c r="HTJ43" s="228"/>
      <c r="HTK43" s="227"/>
      <c r="HTL43" s="228"/>
      <c r="HTM43" s="227"/>
      <c r="HTN43" s="228"/>
      <c r="HTO43" s="227"/>
      <c r="HTP43" s="228"/>
      <c r="HTQ43" s="227"/>
      <c r="HTR43" s="228"/>
      <c r="HTS43" s="227"/>
      <c r="HTT43" s="228"/>
      <c r="HTU43" s="227"/>
      <c r="HTV43" s="228"/>
      <c r="HTW43" s="227"/>
      <c r="HTX43" s="228"/>
      <c r="HTY43" s="227"/>
      <c r="HTZ43" s="228"/>
      <c r="HUA43" s="227"/>
      <c r="HUB43" s="228"/>
      <c r="HUC43" s="227"/>
      <c r="HUD43" s="228"/>
      <c r="HUE43" s="227"/>
      <c r="HUF43" s="228"/>
      <c r="HUG43" s="227"/>
      <c r="HUH43" s="228"/>
      <c r="HUI43" s="227"/>
      <c r="HUJ43" s="228"/>
      <c r="HUK43" s="227"/>
      <c r="HUL43" s="228"/>
      <c r="HUM43" s="227"/>
      <c r="HUN43" s="228"/>
      <c r="HUO43" s="227"/>
      <c r="HUP43" s="228"/>
      <c r="HUQ43" s="227"/>
      <c r="HUR43" s="228"/>
      <c r="HUS43" s="227"/>
      <c r="HUT43" s="228"/>
      <c r="HUU43" s="227"/>
      <c r="HUV43" s="228"/>
      <c r="HUW43" s="227"/>
      <c r="HUX43" s="228"/>
      <c r="HUY43" s="227"/>
      <c r="HUZ43" s="228"/>
      <c r="HVA43" s="227"/>
      <c r="HVB43" s="228"/>
      <c r="HVC43" s="227"/>
      <c r="HVD43" s="228"/>
      <c r="HVE43" s="227"/>
      <c r="HVF43" s="228"/>
      <c r="HVG43" s="227"/>
      <c r="HVH43" s="228"/>
      <c r="HVI43" s="227"/>
      <c r="HVJ43" s="228"/>
      <c r="HVK43" s="227"/>
      <c r="HVL43" s="228"/>
      <c r="HVM43" s="227"/>
      <c r="HVN43" s="228"/>
      <c r="HVO43" s="227"/>
      <c r="HVP43" s="228"/>
      <c r="HVQ43" s="227"/>
      <c r="HVR43" s="228"/>
      <c r="HVS43" s="227"/>
      <c r="HVT43" s="228"/>
      <c r="HVU43" s="227"/>
      <c r="HVV43" s="228"/>
      <c r="HVW43" s="227"/>
      <c r="HVX43" s="228"/>
      <c r="HVY43" s="227"/>
      <c r="HVZ43" s="228"/>
      <c r="HWA43" s="227"/>
      <c r="HWB43" s="228"/>
      <c r="HWC43" s="227"/>
      <c r="HWD43" s="228"/>
      <c r="HWE43" s="227"/>
      <c r="HWF43" s="228"/>
      <c r="HWG43" s="227"/>
      <c r="HWH43" s="228"/>
      <c r="HWI43" s="227"/>
      <c r="HWJ43" s="228"/>
      <c r="HWK43" s="227"/>
      <c r="HWL43" s="228"/>
      <c r="HWM43" s="227"/>
      <c r="HWN43" s="228"/>
      <c r="HWO43" s="227"/>
      <c r="HWP43" s="228"/>
      <c r="HWQ43" s="227"/>
      <c r="HWR43" s="228"/>
      <c r="HWS43" s="227"/>
      <c r="HWT43" s="228"/>
      <c r="HWU43" s="227"/>
      <c r="HWV43" s="228"/>
      <c r="HWW43" s="227"/>
      <c r="HWX43" s="228"/>
      <c r="HWY43" s="227"/>
      <c r="HWZ43" s="228"/>
      <c r="HXA43" s="227"/>
      <c r="HXB43" s="228"/>
      <c r="HXC43" s="227"/>
      <c r="HXD43" s="228"/>
      <c r="HXE43" s="227"/>
      <c r="HXF43" s="228"/>
      <c r="HXG43" s="227"/>
      <c r="HXH43" s="228"/>
      <c r="HXI43" s="227"/>
      <c r="HXJ43" s="228"/>
      <c r="HXK43" s="227"/>
      <c r="HXL43" s="228"/>
      <c r="HXM43" s="227"/>
      <c r="HXN43" s="228"/>
      <c r="HXO43" s="227"/>
      <c r="HXP43" s="228"/>
      <c r="HXQ43" s="227"/>
      <c r="HXR43" s="228"/>
      <c r="HXS43" s="227"/>
      <c r="HXT43" s="228"/>
      <c r="HXU43" s="227"/>
      <c r="HXV43" s="228"/>
      <c r="HXW43" s="227"/>
      <c r="HXX43" s="228"/>
      <c r="HXY43" s="227"/>
      <c r="HXZ43" s="228"/>
      <c r="HYA43" s="227"/>
      <c r="HYB43" s="228"/>
      <c r="HYC43" s="227"/>
      <c r="HYD43" s="228"/>
      <c r="HYE43" s="227"/>
      <c r="HYF43" s="228"/>
      <c r="HYG43" s="227"/>
      <c r="HYH43" s="228"/>
      <c r="HYI43" s="227"/>
      <c r="HYJ43" s="228"/>
      <c r="HYK43" s="227"/>
      <c r="HYL43" s="228"/>
      <c r="HYM43" s="227"/>
      <c r="HYN43" s="228"/>
      <c r="HYO43" s="227"/>
      <c r="HYP43" s="228"/>
      <c r="HYQ43" s="227"/>
      <c r="HYR43" s="228"/>
      <c r="HYS43" s="227"/>
      <c r="HYT43" s="228"/>
      <c r="HYU43" s="227"/>
      <c r="HYV43" s="228"/>
      <c r="HYW43" s="227"/>
      <c r="HYX43" s="228"/>
      <c r="HYY43" s="227"/>
      <c r="HYZ43" s="228"/>
      <c r="HZA43" s="227"/>
      <c r="HZB43" s="228"/>
      <c r="HZC43" s="227"/>
      <c r="HZD43" s="228"/>
      <c r="HZE43" s="227"/>
      <c r="HZF43" s="228"/>
      <c r="HZG43" s="227"/>
      <c r="HZH43" s="228"/>
      <c r="HZI43" s="227"/>
      <c r="HZJ43" s="228"/>
      <c r="HZK43" s="227"/>
      <c r="HZL43" s="228"/>
      <c r="HZM43" s="227"/>
      <c r="HZN43" s="228"/>
      <c r="HZO43" s="227"/>
      <c r="HZP43" s="228"/>
      <c r="HZQ43" s="227"/>
      <c r="HZR43" s="228"/>
      <c r="HZS43" s="227"/>
      <c r="HZT43" s="228"/>
      <c r="HZU43" s="227"/>
      <c r="HZV43" s="228"/>
      <c r="HZW43" s="227"/>
      <c r="HZX43" s="228"/>
      <c r="HZY43" s="227"/>
      <c r="HZZ43" s="228"/>
      <c r="IAA43" s="227"/>
      <c r="IAB43" s="228"/>
      <c r="IAC43" s="227"/>
      <c r="IAD43" s="228"/>
      <c r="IAE43" s="227"/>
      <c r="IAF43" s="228"/>
      <c r="IAG43" s="227"/>
      <c r="IAH43" s="228"/>
      <c r="IAI43" s="227"/>
      <c r="IAJ43" s="228"/>
      <c r="IAK43" s="227"/>
      <c r="IAL43" s="228"/>
      <c r="IAM43" s="227"/>
      <c r="IAN43" s="228"/>
      <c r="IAO43" s="227"/>
      <c r="IAP43" s="228"/>
      <c r="IAQ43" s="227"/>
      <c r="IAR43" s="228"/>
      <c r="IAS43" s="227"/>
      <c r="IAT43" s="228"/>
      <c r="IAU43" s="227"/>
      <c r="IAV43" s="228"/>
      <c r="IAW43" s="227"/>
      <c r="IAX43" s="228"/>
      <c r="IAY43" s="227"/>
      <c r="IAZ43" s="228"/>
      <c r="IBA43" s="227"/>
      <c r="IBB43" s="228"/>
      <c r="IBC43" s="227"/>
      <c r="IBD43" s="228"/>
      <c r="IBE43" s="227"/>
      <c r="IBF43" s="228"/>
      <c r="IBG43" s="227"/>
      <c r="IBH43" s="228"/>
      <c r="IBI43" s="227"/>
      <c r="IBJ43" s="228"/>
      <c r="IBK43" s="227"/>
      <c r="IBL43" s="228"/>
      <c r="IBM43" s="227"/>
      <c r="IBN43" s="228"/>
      <c r="IBO43" s="227"/>
      <c r="IBP43" s="228"/>
      <c r="IBQ43" s="227"/>
      <c r="IBR43" s="228"/>
      <c r="IBS43" s="227"/>
      <c r="IBT43" s="228"/>
      <c r="IBU43" s="227"/>
      <c r="IBV43" s="228"/>
      <c r="IBW43" s="227"/>
      <c r="IBX43" s="228"/>
      <c r="IBY43" s="227"/>
      <c r="IBZ43" s="228"/>
      <c r="ICA43" s="227"/>
      <c r="ICB43" s="228"/>
      <c r="ICC43" s="227"/>
      <c r="ICD43" s="228"/>
      <c r="ICE43" s="227"/>
      <c r="ICF43" s="228"/>
      <c r="ICG43" s="227"/>
      <c r="ICH43" s="228"/>
      <c r="ICI43" s="227"/>
      <c r="ICJ43" s="228"/>
      <c r="ICK43" s="227"/>
      <c r="ICL43" s="228"/>
      <c r="ICM43" s="227"/>
      <c r="ICN43" s="228"/>
      <c r="ICO43" s="227"/>
      <c r="ICP43" s="228"/>
      <c r="ICQ43" s="227"/>
      <c r="ICR43" s="228"/>
      <c r="ICS43" s="227"/>
      <c r="ICT43" s="228"/>
      <c r="ICU43" s="227"/>
      <c r="ICV43" s="228"/>
      <c r="ICW43" s="227"/>
      <c r="ICX43" s="228"/>
      <c r="ICY43" s="227"/>
      <c r="ICZ43" s="228"/>
      <c r="IDA43" s="227"/>
      <c r="IDB43" s="228"/>
      <c r="IDC43" s="227"/>
      <c r="IDD43" s="228"/>
      <c r="IDE43" s="227"/>
      <c r="IDF43" s="228"/>
      <c r="IDG43" s="227"/>
      <c r="IDH43" s="228"/>
      <c r="IDI43" s="227"/>
      <c r="IDJ43" s="228"/>
      <c r="IDK43" s="227"/>
      <c r="IDL43" s="228"/>
      <c r="IDM43" s="227"/>
      <c r="IDN43" s="228"/>
      <c r="IDO43" s="227"/>
      <c r="IDP43" s="228"/>
      <c r="IDQ43" s="227"/>
      <c r="IDR43" s="228"/>
      <c r="IDS43" s="227"/>
      <c r="IDT43" s="228"/>
      <c r="IDU43" s="227"/>
      <c r="IDV43" s="228"/>
      <c r="IDW43" s="227"/>
      <c r="IDX43" s="228"/>
      <c r="IDY43" s="227"/>
      <c r="IDZ43" s="228"/>
      <c r="IEA43" s="227"/>
      <c r="IEB43" s="228"/>
      <c r="IEC43" s="227"/>
      <c r="IED43" s="228"/>
      <c r="IEE43" s="227"/>
      <c r="IEF43" s="228"/>
      <c r="IEG43" s="227"/>
      <c r="IEH43" s="228"/>
      <c r="IEI43" s="227"/>
      <c r="IEJ43" s="228"/>
      <c r="IEK43" s="227"/>
      <c r="IEL43" s="228"/>
      <c r="IEM43" s="227"/>
      <c r="IEN43" s="228"/>
      <c r="IEO43" s="227"/>
      <c r="IEP43" s="228"/>
      <c r="IEQ43" s="227"/>
      <c r="IER43" s="228"/>
      <c r="IES43" s="227"/>
      <c r="IET43" s="228"/>
      <c r="IEU43" s="227"/>
      <c r="IEV43" s="228"/>
      <c r="IEW43" s="227"/>
      <c r="IEX43" s="228"/>
      <c r="IEY43" s="227"/>
      <c r="IEZ43" s="228"/>
      <c r="IFA43" s="227"/>
      <c r="IFB43" s="228"/>
      <c r="IFC43" s="227"/>
      <c r="IFD43" s="228"/>
      <c r="IFE43" s="227"/>
      <c r="IFF43" s="228"/>
      <c r="IFG43" s="227"/>
      <c r="IFH43" s="228"/>
      <c r="IFI43" s="227"/>
      <c r="IFJ43" s="228"/>
      <c r="IFK43" s="227"/>
      <c r="IFL43" s="228"/>
      <c r="IFM43" s="227"/>
      <c r="IFN43" s="228"/>
      <c r="IFO43" s="227"/>
      <c r="IFP43" s="228"/>
      <c r="IFQ43" s="227"/>
      <c r="IFR43" s="228"/>
      <c r="IFS43" s="227"/>
      <c r="IFT43" s="228"/>
      <c r="IFU43" s="227"/>
      <c r="IFV43" s="228"/>
      <c r="IFW43" s="227"/>
      <c r="IFX43" s="228"/>
      <c r="IFY43" s="227"/>
      <c r="IFZ43" s="228"/>
      <c r="IGA43" s="227"/>
      <c r="IGB43" s="228"/>
      <c r="IGC43" s="227"/>
      <c r="IGD43" s="228"/>
      <c r="IGE43" s="227"/>
      <c r="IGF43" s="228"/>
      <c r="IGG43" s="227"/>
      <c r="IGH43" s="228"/>
      <c r="IGI43" s="227"/>
      <c r="IGJ43" s="228"/>
      <c r="IGK43" s="227"/>
      <c r="IGL43" s="228"/>
      <c r="IGM43" s="227"/>
      <c r="IGN43" s="228"/>
      <c r="IGO43" s="227"/>
      <c r="IGP43" s="228"/>
      <c r="IGQ43" s="227"/>
      <c r="IGR43" s="228"/>
      <c r="IGS43" s="227"/>
      <c r="IGT43" s="228"/>
      <c r="IGU43" s="227"/>
      <c r="IGV43" s="228"/>
      <c r="IGW43" s="227"/>
      <c r="IGX43" s="228"/>
      <c r="IGY43" s="227"/>
      <c r="IGZ43" s="228"/>
      <c r="IHA43" s="227"/>
      <c r="IHB43" s="228"/>
      <c r="IHC43" s="227"/>
      <c r="IHD43" s="228"/>
      <c r="IHE43" s="227"/>
      <c r="IHF43" s="228"/>
      <c r="IHG43" s="227"/>
      <c r="IHH43" s="228"/>
      <c r="IHI43" s="227"/>
      <c r="IHJ43" s="228"/>
      <c r="IHK43" s="227"/>
      <c r="IHL43" s="228"/>
      <c r="IHM43" s="227"/>
      <c r="IHN43" s="228"/>
      <c r="IHO43" s="227"/>
      <c r="IHP43" s="228"/>
      <c r="IHQ43" s="227"/>
      <c r="IHR43" s="228"/>
      <c r="IHS43" s="227"/>
      <c r="IHT43" s="228"/>
      <c r="IHU43" s="227"/>
      <c r="IHV43" s="228"/>
      <c r="IHW43" s="227"/>
      <c r="IHX43" s="228"/>
      <c r="IHY43" s="227"/>
      <c r="IHZ43" s="228"/>
      <c r="IIA43" s="227"/>
      <c r="IIB43" s="228"/>
      <c r="IIC43" s="227"/>
      <c r="IID43" s="228"/>
      <c r="IIE43" s="227"/>
      <c r="IIF43" s="228"/>
      <c r="IIG43" s="227"/>
      <c r="IIH43" s="228"/>
      <c r="III43" s="227"/>
      <c r="IIJ43" s="228"/>
      <c r="IIK43" s="227"/>
      <c r="IIL43" s="228"/>
      <c r="IIM43" s="227"/>
      <c r="IIN43" s="228"/>
      <c r="IIO43" s="227"/>
      <c r="IIP43" s="228"/>
      <c r="IIQ43" s="227"/>
      <c r="IIR43" s="228"/>
      <c r="IIS43" s="227"/>
      <c r="IIT43" s="228"/>
      <c r="IIU43" s="227"/>
      <c r="IIV43" s="228"/>
      <c r="IIW43" s="227"/>
      <c r="IIX43" s="228"/>
      <c r="IIY43" s="227"/>
      <c r="IIZ43" s="228"/>
      <c r="IJA43" s="227"/>
      <c r="IJB43" s="228"/>
      <c r="IJC43" s="227"/>
      <c r="IJD43" s="228"/>
      <c r="IJE43" s="227"/>
      <c r="IJF43" s="228"/>
      <c r="IJG43" s="227"/>
      <c r="IJH43" s="228"/>
      <c r="IJI43" s="227"/>
      <c r="IJJ43" s="228"/>
      <c r="IJK43" s="227"/>
      <c r="IJL43" s="228"/>
      <c r="IJM43" s="227"/>
      <c r="IJN43" s="228"/>
      <c r="IJO43" s="227"/>
      <c r="IJP43" s="228"/>
      <c r="IJQ43" s="227"/>
      <c r="IJR43" s="228"/>
      <c r="IJS43" s="227"/>
      <c r="IJT43" s="228"/>
      <c r="IJU43" s="227"/>
      <c r="IJV43" s="228"/>
      <c r="IJW43" s="227"/>
      <c r="IJX43" s="228"/>
      <c r="IJY43" s="227"/>
      <c r="IJZ43" s="228"/>
      <c r="IKA43" s="227"/>
      <c r="IKB43" s="228"/>
      <c r="IKC43" s="227"/>
      <c r="IKD43" s="228"/>
      <c r="IKE43" s="227"/>
      <c r="IKF43" s="228"/>
      <c r="IKG43" s="227"/>
      <c r="IKH43" s="228"/>
      <c r="IKI43" s="227"/>
      <c r="IKJ43" s="228"/>
      <c r="IKK43" s="227"/>
      <c r="IKL43" s="228"/>
      <c r="IKM43" s="227"/>
      <c r="IKN43" s="228"/>
      <c r="IKO43" s="227"/>
      <c r="IKP43" s="228"/>
      <c r="IKQ43" s="227"/>
      <c r="IKR43" s="228"/>
      <c r="IKS43" s="227"/>
      <c r="IKT43" s="228"/>
      <c r="IKU43" s="227"/>
      <c r="IKV43" s="228"/>
      <c r="IKW43" s="227"/>
      <c r="IKX43" s="228"/>
      <c r="IKY43" s="227"/>
      <c r="IKZ43" s="228"/>
      <c r="ILA43" s="227"/>
      <c r="ILB43" s="228"/>
      <c r="ILC43" s="227"/>
      <c r="ILD43" s="228"/>
      <c r="ILE43" s="227"/>
      <c r="ILF43" s="228"/>
      <c r="ILG43" s="227"/>
      <c r="ILH43" s="228"/>
      <c r="ILI43" s="227"/>
      <c r="ILJ43" s="228"/>
      <c r="ILK43" s="227"/>
      <c r="ILL43" s="228"/>
      <c r="ILM43" s="227"/>
      <c r="ILN43" s="228"/>
      <c r="ILO43" s="227"/>
      <c r="ILP43" s="228"/>
      <c r="ILQ43" s="227"/>
      <c r="ILR43" s="228"/>
      <c r="ILS43" s="227"/>
      <c r="ILT43" s="228"/>
      <c r="ILU43" s="227"/>
      <c r="ILV43" s="228"/>
      <c r="ILW43" s="227"/>
      <c r="ILX43" s="228"/>
      <c r="ILY43" s="227"/>
      <c r="ILZ43" s="228"/>
      <c r="IMA43" s="227"/>
      <c r="IMB43" s="228"/>
      <c r="IMC43" s="227"/>
      <c r="IMD43" s="228"/>
      <c r="IME43" s="227"/>
      <c r="IMF43" s="228"/>
      <c r="IMG43" s="227"/>
      <c r="IMH43" s="228"/>
      <c r="IMI43" s="227"/>
      <c r="IMJ43" s="228"/>
      <c r="IMK43" s="227"/>
      <c r="IML43" s="228"/>
      <c r="IMM43" s="227"/>
      <c r="IMN43" s="228"/>
      <c r="IMO43" s="227"/>
      <c r="IMP43" s="228"/>
      <c r="IMQ43" s="227"/>
      <c r="IMR43" s="228"/>
      <c r="IMS43" s="227"/>
      <c r="IMT43" s="228"/>
      <c r="IMU43" s="227"/>
      <c r="IMV43" s="228"/>
      <c r="IMW43" s="227"/>
      <c r="IMX43" s="228"/>
      <c r="IMY43" s="227"/>
      <c r="IMZ43" s="228"/>
      <c r="INA43" s="227"/>
      <c r="INB43" s="228"/>
      <c r="INC43" s="227"/>
      <c r="IND43" s="228"/>
      <c r="INE43" s="227"/>
      <c r="INF43" s="228"/>
      <c r="ING43" s="227"/>
      <c r="INH43" s="228"/>
      <c r="INI43" s="227"/>
      <c r="INJ43" s="228"/>
      <c r="INK43" s="227"/>
      <c r="INL43" s="228"/>
      <c r="INM43" s="227"/>
      <c r="INN43" s="228"/>
      <c r="INO43" s="227"/>
      <c r="INP43" s="228"/>
      <c r="INQ43" s="227"/>
      <c r="INR43" s="228"/>
      <c r="INS43" s="227"/>
      <c r="INT43" s="228"/>
      <c r="INU43" s="227"/>
      <c r="INV43" s="228"/>
      <c r="INW43" s="227"/>
      <c r="INX43" s="228"/>
      <c r="INY43" s="227"/>
      <c r="INZ43" s="228"/>
      <c r="IOA43" s="227"/>
      <c r="IOB43" s="228"/>
      <c r="IOC43" s="227"/>
      <c r="IOD43" s="228"/>
      <c r="IOE43" s="227"/>
      <c r="IOF43" s="228"/>
      <c r="IOG43" s="227"/>
      <c r="IOH43" s="228"/>
      <c r="IOI43" s="227"/>
      <c r="IOJ43" s="228"/>
      <c r="IOK43" s="227"/>
      <c r="IOL43" s="228"/>
      <c r="IOM43" s="227"/>
      <c r="ION43" s="228"/>
      <c r="IOO43" s="227"/>
      <c r="IOP43" s="228"/>
      <c r="IOQ43" s="227"/>
      <c r="IOR43" s="228"/>
      <c r="IOS43" s="227"/>
      <c r="IOT43" s="228"/>
      <c r="IOU43" s="227"/>
      <c r="IOV43" s="228"/>
      <c r="IOW43" s="227"/>
      <c r="IOX43" s="228"/>
      <c r="IOY43" s="227"/>
      <c r="IOZ43" s="228"/>
      <c r="IPA43" s="227"/>
      <c r="IPB43" s="228"/>
      <c r="IPC43" s="227"/>
      <c r="IPD43" s="228"/>
      <c r="IPE43" s="227"/>
      <c r="IPF43" s="228"/>
      <c r="IPG43" s="227"/>
      <c r="IPH43" s="228"/>
      <c r="IPI43" s="227"/>
      <c r="IPJ43" s="228"/>
      <c r="IPK43" s="227"/>
      <c r="IPL43" s="228"/>
      <c r="IPM43" s="227"/>
      <c r="IPN43" s="228"/>
      <c r="IPO43" s="227"/>
      <c r="IPP43" s="228"/>
      <c r="IPQ43" s="227"/>
      <c r="IPR43" s="228"/>
      <c r="IPS43" s="227"/>
      <c r="IPT43" s="228"/>
      <c r="IPU43" s="227"/>
      <c r="IPV43" s="228"/>
      <c r="IPW43" s="227"/>
      <c r="IPX43" s="228"/>
      <c r="IPY43" s="227"/>
      <c r="IPZ43" s="228"/>
      <c r="IQA43" s="227"/>
      <c r="IQB43" s="228"/>
      <c r="IQC43" s="227"/>
      <c r="IQD43" s="228"/>
      <c r="IQE43" s="227"/>
      <c r="IQF43" s="228"/>
      <c r="IQG43" s="227"/>
      <c r="IQH43" s="228"/>
      <c r="IQI43" s="227"/>
      <c r="IQJ43" s="228"/>
      <c r="IQK43" s="227"/>
      <c r="IQL43" s="228"/>
      <c r="IQM43" s="227"/>
      <c r="IQN43" s="228"/>
      <c r="IQO43" s="227"/>
      <c r="IQP43" s="228"/>
      <c r="IQQ43" s="227"/>
      <c r="IQR43" s="228"/>
      <c r="IQS43" s="227"/>
      <c r="IQT43" s="228"/>
      <c r="IQU43" s="227"/>
      <c r="IQV43" s="228"/>
      <c r="IQW43" s="227"/>
      <c r="IQX43" s="228"/>
      <c r="IQY43" s="227"/>
      <c r="IQZ43" s="228"/>
      <c r="IRA43" s="227"/>
      <c r="IRB43" s="228"/>
      <c r="IRC43" s="227"/>
      <c r="IRD43" s="228"/>
      <c r="IRE43" s="227"/>
      <c r="IRF43" s="228"/>
      <c r="IRG43" s="227"/>
      <c r="IRH43" s="228"/>
      <c r="IRI43" s="227"/>
      <c r="IRJ43" s="228"/>
      <c r="IRK43" s="227"/>
      <c r="IRL43" s="228"/>
      <c r="IRM43" s="227"/>
      <c r="IRN43" s="228"/>
      <c r="IRO43" s="227"/>
      <c r="IRP43" s="228"/>
      <c r="IRQ43" s="227"/>
      <c r="IRR43" s="228"/>
      <c r="IRS43" s="227"/>
      <c r="IRT43" s="228"/>
      <c r="IRU43" s="227"/>
      <c r="IRV43" s="228"/>
      <c r="IRW43" s="227"/>
      <c r="IRX43" s="228"/>
      <c r="IRY43" s="227"/>
      <c r="IRZ43" s="228"/>
      <c r="ISA43" s="227"/>
      <c r="ISB43" s="228"/>
      <c r="ISC43" s="227"/>
      <c r="ISD43" s="228"/>
      <c r="ISE43" s="227"/>
      <c r="ISF43" s="228"/>
      <c r="ISG43" s="227"/>
      <c r="ISH43" s="228"/>
      <c r="ISI43" s="227"/>
      <c r="ISJ43" s="228"/>
      <c r="ISK43" s="227"/>
      <c r="ISL43" s="228"/>
      <c r="ISM43" s="227"/>
      <c r="ISN43" s="228"/>
      <c r="ISO43" s="227"/>
      <c r="ISP43" s="228"/>
      <c r="ISQ43" s="227"/>
      <c r="ISR43" s="228"/>
      <c r="ISS43" s="227"/>
      <c r="IST43" s="228"/>
      <c r="ISU43" s="227"/>
      <c r="ISV43" s="228"/>
      <c r="ISW43" s="227"/>
      <c r="ISX43" s="228"/>
      <c r="ISY43" s="227"/>
      <c r="ISZ43" s="228"/>
      <c r="ITA43" s="227"/>
      <c r="ITB43" s="228"/>
      <c r="ITC43" s="227"/>
      <c r="ITD43" s="228"/>
      <c r="ITE43" s="227"/>
      <c r="ITF43" s="228"/>
      <c r="ITG43" s="227"/>
      <c r="ITH43" s="228"/>
      <c r="ITI43" s="227"/>
      <c r="ITJ43" s="228"/>
      <c r="ITK43" s="227"/>
      <c r="ITL43" s="228"/>
      <c r="ITM43" s="227"/>
      <c r="ITN43" s="228"/>
      <c r="ITO43" s="227"/>
      <c r="ITP43" s="228"/>
      <c r="ITQ43" s="227"/>
      <c r="ITR43" s="228"/>
      <c r="ITS43" s="227"/>
      <c r="ITT43" s="228"/>
      <c r="ITU43" s="227"/>
      <c r="ITV43" s="228"/>
      <c r="ITW43" s="227"/>
      <c r="ITX43" s="228"/>
      <c r="ITY43" s="227"/>
      <c r="ITZ43" s="228"/>
      <c r="IUA43" s="227"/>
      <c r="IUB43" s="228"/>
      <c r="IUC43" s="227"/>
      <c r="IUD43" s="228"/>
      <c r="IUE43" s="227"/>
      <c r="IUF43" s="228"/>
      <c r="IUG43" s="227"/>
      <c r="IUH43" s="228"/>
      <c r="IUI43" s="227"/>
      <c r="IUJ43" s="228"/>
      <c r="IUK43" s="227"/>
      <c r="IUL43" s="228"/>
      <c r="IUM43" s="227"/>
      <c r="IUN43" s="228"/>
      <c r="IUO43" s="227"/>
      <c r="IUP43" s="228"/>
      <c r="IUQ43" s="227"/>
      <c r="IUR43" s="228"/>
      <c r="IUS43" s="227"/>
      <c r="IUT43" s="228"/>
      <c r="IUU43" s="227"/>
      <c r="IUV43" s="228"/>
      <c r="IUW43" s="227"/>
      <c r="IUX43" s="228"/>
      <c r="IUY43" s="227"/>
      <c r="IUZ43" s="228"/>
      <c r="IVA43" s="227"/>
      <c r="IVB43" s="228"/>
      <c r="IVC43" s="227"/>
      <c r="IVD43" s="228"/>
      <c r="IVE43" s="227"/>
      <c r="IVF43" s="228"/>
      <c r="IVG43" s="227"/>
      <c r="IVH43" s="228"/>
      <c r="IVI43" s="227"/>
      <c r="IVJ43" s="228"/>
      <c r="IVK43" s="227"/>
      <c r="IVL43" s="228"/>
      <c r="IVM43" s="227"/>
      <c r="IVN43" s="228"/>
      <c r="IVO43" s="227"/>
      <c r="IVP43" s="228"/>
      <c r="IVQ43" s="227"/>
      <c r="IVR43" s="228"/>
      <c r="IVS43" s="227"/>
      <c r="IVT43" s="228"/>
      <c r="IVU43" s="227"/>
      <c r="IVV43" s="228"/>
      <c r="IVW43" s="227"/>
      <c r="IVX43" s="228"/>
      <c r="IVY43" s="227"/>
      <c r="IVZ43" s="228"/>
      <c r="IWA43" s="227"/>
      <c r="IWB43" s="228"/>
      <c r="IWC43" s="227"/>
      <c r="IWD43" s="228"/>
      <c r="IWE43" s="227"/>
      <c r="IWF43" s="228"/>
      <c r="IWG43" s="227"/>
      <c r="IWH43" s="228"/>
      <c r="IWI43" s="227"/>
      <c r="IWJ43" s="228"/>
      <c r="IWK43" s="227"/>
      <c r="IWL43" s="228"/>
      <c r="IWM43" s="227"/>
      <c r="IWN43" s="228"/>
      <c r="IWO43" s="227"/>
      <c r="IWP43" s="228"/>
      <c r="IWQ43" s="227"/>
      <c r="IWR43" s="228"/>
      <c r="IWS43" s="227"/>
      <c r="IWT43" s="228"/>
      <c r="IWU43" s="227"/>
      <c r="IWV43" s="228"/>
      <c r="IWW43" s="227"/>
      <c r="IWX43" s="228"/>
      <c r="IWY43" s="227"/>
      <c r="IWZ43" s="228"/>
      <c r="IXA43" s="227"/>
      <c r="IXB43" s="228"/>
      <c r="IXC43" s="227"/>
      <c r="IXD43" s="228"/>
      <c r="IXE43" s="227"/>
      <c r="IXF43" s="228"/>
      <c r="IXG43" s="227"/>
      <c r="IXH43" s="228"/>
      <c r="IXI43" s="227"/>
      <c r="IXJ43" s="228"/>
      <c r="IXK43" s="227"/>
      <c r="IXL43" s="228"/>
      <c r="IXM43" s="227"/>
      <c r="IXN43" s="228"/>
      <c r="IXO43" s="227"/>
      <c r="IXP43" s="228"/>
      <c r="IXQ43" s="227"/>
      <c r="IXR43" s="228"/>
      <c r="IXS43" s="227"/>
      <c r="IXT43" s="228"/>
      <c r="IXU43" s="227"/>
      <c r="IXV43" s="228"/>
      <c r="IXW43" s="227"/>
      <c r="IXX43" s="228"/>
      <c r="IXY43" s="227"/>
      <c r="IXZ43" s="228"/>
      <c r="IYA43" s="227"/>
      <c r="IYB43" s="228"/>
      <c r="IYC43" s="227"/>
      <c r="IYD43" s="228"/>
      <c r="IYE43" s="227"/>
      <c r="IYF43" s="228"/>
      <c r="IYG43" s="227"/>
      <c r="IYH43" s="228"/>
      <c r="IYI43" s="227"/>
      <c r="IYJ43" s="228"/>
      <c r="IYK43" s="227"/>
      <c r="IYL43" s="228"/>
      <c r="IYM43" s="227"/>
      <c r="IYN43" s="228"/>
      <c r="IYO43" s="227"/>
      <c r="IYP43" s="228"/>
      <c r="IYQ43" s="227"/>
      <c r="IYR43" s="228"/>
      <c r="IYS43" s="227"/>
      <c r="IYT43" s="228"/>
      <c r="IYU43" s="227"/>
      <c r="IYV43" s="228"/>
      <c r="IYW43" s="227"/>
      <c r="IYX43" s="228"/>
      <c r="IYY43" s="227"/>
      <c r="IYZ43" s="228"/>
      <c r="IZA43" s="227"/>
      <c r="IZB43" s="228"/>
      <c r="IZC43" s="227"/>
      <c r="IZD43" s="228"/>
      <c r="IZE43" s="227"/>
      <c r="IZF43" s="228"/>
      <c r="IZG43" s="227"/>
      <c r="IZH43" s="228"/>
      <c r="IZI43" s="227"/>
      <c r="IZJ43" s="228"/>
      <c r="IZK43" s="227"/>
      <c r="IZL43" s="228"/>
      <c r="IZM43" s="227"/>
      <c r="IZN43" s="228"/>
      <c r="IZO43" s="227"/>
      <c r="IZP43" s="228"/>
      <c r="IZQ43" s="227"/>
      <c r="IZR43" s="228"/>
      <c r="IZS43" s="227"/>
      <c r="IZT43" s="228"/>
      <c r="IZU43" s="227"/>
      <c r="IZV43" s="228"/>
      <c r="IZW43" s="227"/>
      <c r="IZX43" s="228"/>
      <c r="IZY43" s="227"/>
      <c r="IZZ43" s="228"/>
      <c r="JAA43" s="227"/>
      <c r="JAB43" s="228"/>
      <c r="JAC43" s="227"/>
      <c r="JAD43" s="228"/>
      <c r="JAE43" s="227"/>
      <c r="JAF43" s="228"/>
      <c r="JAG43" s="227"/>
      <c r="JAH43" s="228"/>
      <c r="JAI43" s="227"/>
      <c r="JAJ43" s="228"/>
      <c r="JAK43" s="227"/>
      <c r="JAL43" s="228"/>
      <c r="JAM43" s="227"/>
      <c r="JAN43" s="228"/>
      <c r="JAO43" s="227"/>
      <c r="JAP43" s="228"/>
      <c r="JAQ43" s="227"/>
      <c r="JAR43" s="228"/>
      <c r="JAS43" s="227"/>
      <c r="JAT43" s="228"/>
      <c r="JAU43" s="227"/>
      <c r="JAV43" s="228"/>
      <c r="JAW43" s="227"/>
      <c r="JAX43" s="228"/>
      <c r="JAY43" s="227"/>
      <c r="JAZ43" s="228"/>
      <c r="JBA43" s="227"/>
      <c r="JBB43" s="228"/>
      <c r="JBC43" s="227"/>
      <c r="JBD43" s="228"/>
      <c r="JBE43" s="227"/>
      <c r="JBF43" s="228"/>
      <c r="JBG43" s="227"/>
      <c r="JBH43" s="228"/>
      <c r="JBI43" s="227"/>
      <c r="JBJ43" s="228"/>
      <c r="JBK43" s="227"/>
      <c r="JBL43" s="228"/>
      <c r="JBM43" s="227"/>
      <c r="JBN43" s="228"/>
      <c r="JBO43" s="227"/>
      <c r="JBP43" s="228"/>
      <c r="JBQ43" s="227"/>
      <c r="JBR43" s="228"/>
      <c r="JBS43" s="227"/>
      <c r="JBT43" s="228"/>
      <c r="JBU43" s="227"/>
      <c r="JBV43" s="228"/>
      <c r="JBW43" s="227"/>
      <c r="JBX43" s="228"/>
      <c r="JBY43" s="227"/>
      <c r="JBZ43" s="228"/>
      <c r="JCA43" s="227"/>
      <c r="JCB43" s="228"/>
      <c r="JCC43" s="227"/>
      <c r="JCD43" s="228"/>
      <c r="JCE43" s="227"/>
      <c r="JCF43" s="228"/>
      <c r="JCG43" s="227"/>
      <c r="JCH43" s="228"/>
      <c r="JCI43" s="227"/>
      <c r="JCJ43" s="228"/>
      <c r="JCK43" s="227"/>
      <c r="JCL43" s="228"/>
      <c r="JCM43" s="227"/>
      <c r="JCN43" s="228"/>
      <c r="JCO43" s="227"/>
      <c r="JCP43" s="228"/>
      <c r="JCQ43" s="227"/>
      <c r="JCR43" s="228"/>
      <c r="JCS43" s="227"/>
      <c r="JCT43" s="228"/>
      <c r="JCU43" s="227"/>
      <c r="JCV43" s="228"/>
      <c r="JCW43" s="227"/>
      <c r="JCX43" s="228"/>
      <c r="JCY43" s="227"/>
      <c r="JCZ43" s="228"/>
      <c r="JDA43" s="227"/>
      <c r="JDB43" s="228"/>
      <c r="JDC43" s="227"/>
      <c r="JDD43" s="228"/>
      <c r="JDE43" s="227"/>
      <c r="JDF43" s="228"/>
      <c r="JDG43" s="227"/>
      <c r="JDH43" s="228"/>
      <c r="JDI43" s="227"/>
      <c r="JDJ43" s="228"/>
      <c r="JDK43" s="227"/>
      <c r="JDL43" s="228"/>
      <c r="JDM43" s="227"/>
      <c r="JDN43" s="228"/>
      <c r="JDO43" s="227"/>
      <c r="JDP43" s="228"/>
      <c r="JDQ43" s="227"/>
      <c r="JDR43" s="228"/>
      <c r="JDS43" s="227"/>
      <c r="JDT43" s="228"/>
      <c r="JDU43" s="227"/>
      <c r="JDV43" s="228"/>
      <c r="JDW43" s="227"/>
      <c r="JDX43" s="228"/>
      <c r="JDY43" s="227"/>
      <c r="JDZ43" s="228"/>
      <c r="JEA43" s="227"/>
      <c r="JEB43" s="228"/>
      <c r="JEC43" s="227"/>
      <c r="JED43" s="228"/>
      <c r="JEE43" s="227"/>
      <c r="JEF43" s="228"/>
      <c r="JEG43" s="227"/>
      <c r="JEH43" s="228"/>
      <c r="JEI43" s="227"/>
      <c r="JEJ43" s="228"/>
      <c r="JEK43" s="227"/>
      <c r="JEL43" s="228"/>
      <c r="JEM43" s="227"/>
      <c r="JEN43" s="228"/>
      <c r="JEO43" s="227"/>
      <c r="JEP43" s="228"/>
      <c r="JEQ43" s="227"/>
      <c r="JER43" s="228"/>
      <c r="JES43" s="227"/>
      <c r="JET43" s="228"/>
      <c r="JEU43" s="227"/>
      <c r="JEV43" s="228"/>
      <c r="JEW43" s="227"/>
      <c r="JEX43" s="228"/>
      <c r="JEY43" s="227"/>
      <c r="JEZ43" s="228"/>
      <c r="JFA43" s="227"/>
      <c r="JFB43" s="228"/>
      <c r="JFC43" s="227"/>
      <c r="JFD43" s="228"/>
      <c r="JFE43" s="227"/>
      <c r="JFF43" s="228"/>
      <c r="JFG43" s="227"/>
      <c r="JFH43" s="228"/>
      <c r="JFI43" s="227"/>
      <c r="JFJ43" s="228"/>
      <c r="JFK43" s="227"/>
      <c r="JFL43" s="228"/>
      <c r="JFM43" s="227"/>
      <c r="JFN43" s="228"/>
      <c r="JFO43" s="227"/>
      <c r="JFP43" s="228"/>
      <c r="JFQ43" s="227"/>
      <c r="JFR43" s="228"/>
      <c r="JFS43" s="227"/>
      <c r="JFT43" s="228"/>
      <c r="JFU43" s="227"/>
      <c r="JFV43" s="228"/>
      <c r="JFW43" s="227"/>
      <c r="JFX43" s="228"/>
      <c r="JFY43" s="227"/>
      <c r="JFZ43" s="228"/>
      <c r="JGA43" s="227"/>
      <c r="JGB43" s="228"/>
      <c r="JGC43" s="227"/>
      <c r="JGD43" s="228"/>
      <c r="JGE43" s="227"/>
      <c r="JGF43" s="228"/>
      <c r="JGG43" s="227"/>
      <c r="JGH43" s="228"/>
      <c r="JGI43" s="227"/>
      <c r="JGJ43" s="228"/>
      <c r="JGK43" s="227"/>
      <c r="JGL43" s="228"/>
      <c r="JGM43" s="227"/>
      <c r="JGN43" s="228"/>
      <c r="JGO43" s="227"/>
      <c r="JGP43" s="228"/>
      <c r="JGQ43" s="227"/>
      <c r="JGR43" s="228"/>
      <c r="JGS43" s="227"/>
      <c r="JGT43" s="228"/>
      <c r="JGU43" s="227"/>
      <c r="JGV43" s="228"/>
      <c r="JGW43" s="227"/>
      <c r="JGX43" s="228"/>
      <c r="JGY43" s="227"/>
      <c r="JGZ43" s="228"/>
      <c r="JHA43" s="227"/>
      <c r="JHB43" s="228"/>
      <c r="JHC43" s="227"/>
      <c r="JHD43" s="228"/>
      <c r="JHE43" s="227"/>
      <c r="JHF43" s="228"/>
      <c r="JHG43" s="227"/>
      <c r="JHH43" s="228"/>
      <c r="JHI43" s="227"/>
      <c r="JHJ43" s="228"/>
      <c r="JHK43" s="227"/>
      <c r="JHL43" s="228"/>
      <c r="JHM43" s="227"/>
      <c r="JHN43" s="228"/>
      <c r="JHO43" s="227"/>
      <c r="JHP43" s="228"/>
      <c r="JHQ43" s="227"/>
      <c r="JHR43" s="228"/>
      <c r="JHS43" s="227"/>
      <c r="JHT43" s="228"/>
      <c r="JHU43" s="227"/>
      <c r="JHV43" s="228"/>
      <c r="JHW43" s="227"/>
      <c r="JHX43" s="228"/>
      <c r="JHY43" s="227"/>
      <c r="JHZ43" s="228"/>
      <c r="JIA43" s="227"/>
      <c r="JIB43" s="228"/>
      <c r="JIC43" s="227"/>
      <c r="JID43" s="228"/>
      <c r="JIE43" s="227"/>
      <c r="JIF43" s="228"/>
      <c r="JIG43" s="227"/>
      <c r="JIH43" s="228"/>
      <c r="JII43" s="227"/>
      <c r="JIJ43" s="228"/>
      <c r="JIK43" s="227"/>
      <c r="JIL43" s="228"/>
      <c r="JIM43" s="227"/>
      <c r="JIN43" s="228"/>
      <c r="JIO43" s="227"/>
      <c r="JIP43" s="228"/>
      <c r="JIQ43" s="227"/>
      <c r="JIR43" s="228"/>
      <c r="JIS43" s="227"/>
      <c r="JIT43" s="228"/>
      <c r="JIU43" s="227"/>
      <c r="JIV43" s="228"/>
      <c r="JIW43" s="227"/>
      <c r="JIX43" s="228"/>
      <c r="JIY43" s="227"/>
      <c r="JIZ43" s="228"/>
      <c r="JJA43" s="227"/>
      <c r="JJB43" s="228"/>
      <c r="JJC43" s="227"/>
      <c r="JJD43" s="228"/>
      <c r="JJE43" s="227"/>
      <c r="JJF43" s="228"/>
      <c r="JJG43" s="227"/>
      <c r="JJH43" s="228"/>
      <c r="JJI43" s="227"/>
      <c r="JJJ43" s="228"/>
      <c r="JJK43" s="227"/>
      <c r="JJL43" s="228"/>
      <c r="JJM43" s="227"/>
      <c r="JJN43" s="228"/>
      <c r="JJO43" s="227"/>
      <c r="JJP43" s="228"/>
      <c r="JJQ43" s="227"/>
      <c r="JJR43" s="228"/>
      <c r="JJS43" s="227"/>
      <c r="JJT43" s="228"/>
      <c r="JJU43" s="227"/>
      <c r="JJV43" s="228"/>
      <c r="JJW43" s="227"/>
      <c r="JJX43" s="228"/>
      <c r="JJY43" s="227"/>
      <c r="JJZ43" s="228"/>
      <c r="JKA43" s="227"/>
      <c r="JKB43" s="228"/>
      <c r="JKC43" s="227"/>
      <c r="JKD43" s="228"/>
      <c r="JKE43" s="227"/>
      <c r="JKF43" s="228"/>
      <c r="JKG43" s="227"/>
      <c r="JKH43" s="228"/>
      <c r="JKI43" s="227"/>
      <c r="JKJ43" s="228"/>
      <c r="JKK43" s="227"/>
      <c r="JKL43" s="228"/>
      <c r="JKM43" s="227"/>
      <c r="JKN43" s="228"/>
      <c r="JKO43" s="227"/>
      <c r="JKP43" s="228"/>
      <c r="JKQ43" s="227"/>
      <c r="JKR43" s="228"/>
      <c r="JKS43" s="227"/>
      <c r="JKT43" s="228"/>
      <c r="JKU43" s="227"/>
      <c r="JKV43" s="228"/>
      <c r="JKW43" s="227"/>
      <c r="JKX43" s="228"/>
      <c r="JKY43" s="227"/>
      <c r="JKZ43" s="228"/>
      <c r="JLA43" s="227"/>
      <c r="JLB43" s="228"/>
      <c r="JLC43" s="227"/>
      <c r="JLD43" s="228"/>
      <c r="JLE43" s="227"/>
      <c r="JLF43" s="228"/>
      <c r="JLG43" s="227"/>
      <c r="JLH43" s="228"/>
      <c r="JLI43" s="227"/>
      <c r="JLJ43" s="228"/>
      <c r="JLK43" s="227"/>
      <c r="JLL43" s="228"/>
      <c r="JLM43" s="227"/>
      <c r="JLN43" s="228"/>
      <c r="JLO43" s="227"/>
      <c r="JLP43" s="228"/>
      <c r="JLQ43" s="227"/>
      <c r="JLR43" s="228"/>
      <c r="JLS43" s="227"/>
      <c r="JLT43" s="228"/>
      <c r="JLU43" s="227"/>
      <c r="JLV43" s="228"/>
      <c r="JLW43" s="227"/>
      <c r="JLX43" s="228"/>
      <c r="JLY43" s="227"/>
      <c r="JLZ43" s="228"/>
      <c r="JMA43" s="227"/>
      <c r="JMB43" s="228"/>
      <c r="JMC43" s="227"/>
      <c r="JMD43" s="228"/>
      <c r="JME43" s="227"/>
      <c r="JMF43" s="228"/>
      <c r="JMG43" s="227"/>
      <c r="JMH43" s="228"/>
      <c r="JMI43" s="227"/>
      <c r="JMJ43" s="228"/>
      <c r="JMK43" s="227"/>
      <c r="JML43" s="228"/>
      <c r="JMM43" s="227"/>
      <c r="JMN43" s="228"/>
      <c r="JMO43" s="227"/>
      <c r="JMP43" s="228"/>
      <c r="JMQ43" s="227"/>
      <c r="JMR43" s="228"/>
      <c r="JMS43" s="227"/>
      <c r="JMT43" s="228"/>
      <c r="JMU43" s="227"/>
      <c r="JMV43" s="228"/>
      <c r="JMW43" s="227"/>
      <c r="JMX43" s="228"/>
      <c r="JMY43" s="227"/>
      <c r="JMZ43" s="228"/>
      <c r="JNA43" s="227"/>
      <c r="JNB43" s="228"/>
      <c r="JNC43" s="227"/>
      <c r="JND43" s="228"/>
      <c r="JNE43" s="227"/>
      <c r="JNF43" s="228"/>
      <c r="JNG43" s="227"/>
      <c r="JNH43" s="228"/>
      <c r="JNI43" s="227"/>
      <c r="JNJ43" s="228"/>
      <c r="JNK43" s="227"/>
      <c r="JNL43" s="228"/>
      <c r="JNM43" s="227"/>
      <c r="JNN43" s="228"/>
      <c r="JNO43" s="227"/>
      <c r="JNP43" s="228"/>
      <c r="JNQ43" s="227"/>
      <c r="JNR43" s="228"/>
      <c r="JNS43" s="227"/>
      <c r="JNT43" s="228"/>
      <c r="JNU43" s="227"/>
      <c r="JNV43" s="228"/>
      <c r="JNW43" s="227"/>
      <c r="JNX43" s="228"/>
      <c r="JNY43" s="227"/>
      <c r="JNZ43" s="228"/>
      <c r="JOA43" s="227"/>
      <c r="JOB43" s="228"/>
      <c r="JOC43" s="227"/>
      <c r="JOD43" s="228"/>
      <c r="JOE43" s="227"/>
      <c r="JOF43" s="228"/>
      <c r="JOG43" s="227"/>
      <c r="JOH43" s="228"/>
      <c r="JOI43" s="227"/>
      <c r="JOJ43" s="228"/>
      <c r="JOK43" s="227"/>
      <c r="JOL43" s="228"/>
      <c r="JOM43" s="227"/>
      <c r="JON43" s="228"/>
      <c r="JOO43" s="227"/>
      <c r="JOP43" s="228"/>
      <c r="JOQ43" s="227"/>
      <c r="JOR43" s="228"/>
      <c r="JOS43" s="227"/>
      <c r="JOT43" s="228"/>
      <c r="JOU43" s="227"/>
      <c r="JOV43" s="228"/>
      <c r="JOW43" s="227"/>
      <c r="JOX43" s="228"/>
      <c r="JOY43" s="227"/>
      <c r="JOZ43" s="228"/>
      <c r="JPA43" s="227"/>
      <c r="JPB43" s="228"/>
      <c r="JPC43" s="227"/>
      <c r="JPD43" s="228"/>
      <c r="JPE43" s="227"/>
      <c r="JPF43" s="228"/>
      <c r="JPG43" s="227"/>
      <c r="JPH43" s="228"/>
      <c r="JPI43" s="227"/>
      <c r="JPJ43" s="228"/>
      <c r="JPK43" s="227"/>
      <c r="JPL43" s="228"/>
      <c r="JPM43" s="227"/>
      <c r="JPN43" s="228"/>
      <c r="JPO43" s="227"/>
      <c r="JPP43" s="228"/>
      <c r="JPQ43" s="227"/>
      <c r="JPR43" s="228"/>
      <c r="JPS43" s="227"/>
      <c r="JPT43" s="228"/>
      <c r="JPU43" s="227"/>
      <c r="JPV43" s="228"/>
      <c r="JPW43" s="227"/>
      <c r="JPX43" s="228"/>
      <c r="JPY43" s="227"/>
      <c r="JPZ43" s="228"/>
      <c r="JQA43" s="227"/>
      <c r="JQB43" s="228"/>
      <c r="JQC43" s="227"/>
      <c r="JQD43" s="228"/>
      <c r="JQE43" s="227"/>
      <c r="JQF43" s="228"/>
      <c r="JQG43" s="227"/>
      <c r="JQH43" s="228"/>
      <c r="JQI43" s="227"/>
      <c r="JQJ43" s="228"/>
      <c r="JQK43" s="227"/>
      <c r="JQL43" s="228"/>
      <c r="JQM43" s="227"/>
      <c r="JQN43" s="228"/>
      <c r="JQO43" s="227"/>
      <c r="JQP43" s="228"/>
      <c r="JQQ43" s="227"/>
      <c r="JQR43" s="228"/>
      <c r="JQS43" s="227"/>
      <c r="JQT43" s="228"/>
      <c r="JQU43" s="227"/>
      <c r="JQV43" s="228"/>
      <c r="JQW43" s="227"/>
      <c r="JQX43" s="228"/>
      <c r="JQY43" s="227"/>
      <c r="JQZ43" s="228"/>
      <c r="JRA43" s="227"/>
      <c r="JRB43" s="228"/>
      <c r="JRC43" s="227"/>
      <c r="JRD43" s="228"/>
      <c r="JRE43" s="227"/>
      <c r="JRF43" s="228"/>
      <c r="JRG43" s="227"/>
      <c r="JRH43" s="228"/>
      <c r="JRI43" s="227"/>
      <c r="JRJ43" s="228"/>
      <c r="JRK43" s="227"/>
      <c r="JRL43" s="228"/>
      <c r="JRM43" s="227"/>
      <c r="JRN43" s="228"/>
      <c r="JRO43" s="227"/>
      <c r="JRP43" s="228"/>
      <c r="JRQ43" s="227"/>
      <c r="JRR43" s="228"/>
      <c r="JRS43" s="227"/>
      <c r="JRT43" s="228"/>
      <c r="JRU43" s="227"/>
      <c r="JRV43" s="228"/>
      <c r="JRW43" s="227"/>
      <c r="JRX43" s="228"/>
      <c r="JRY43" s="227"/>
      <c r="JRZ43" s="228"/>
      <c r="JSA43" s="227"/>
      <c r="JSB43" s="228"/>
      <c r="JSC43" s="227"/>
      <c r="JSD43" s="228"/>
      <c r="JSE43" s="227"/>
      <c r="JSF43" s="228"/>
      <c r="JSG43" s="227"/>
      <c r="JSH43" s="228"/>
      <c r="JSI43" s="227"/>
      <c r="JSJ43" s="228"/>
      <c r="JSK43" s="227"/>
      <c r="JSL43" s="228"/>
      <c r="JSM43" s="227"/>
      <c r="JSN43" s="228"/>
      <c r="JSO43" s="227"/>
      <c r="JSP43" s="228"/>
      <c r="JSQ43" s="227"/>
      <c r="JSR43" s="228"/>
      <c r="JSS43" s="227"/>
      <c r="JST43" s="228"/>
      <c r="JSU43" s="227"/>
      <c r="JSV43" s="228"/>
      <c r="JSW43" s="227"/>
      <c r="JSX43" s="228"/>
      <c r="JSY43" s="227"/>
      <c r="JSZ43" s="228"/>
      <c r="JTA43" s="227"/>
      <c r="JTB43" s="228"/>
      <c r="JTC43" s="227"/>
      <c r="JTD43" s="228"/>
      <c r="JTE43" s="227"/>
      <c r="JTF43" s="228"/>
      <c r="JTG43" s="227"/>
      <c r="JTH43" s="228"/>
      <c r="JTI43" s="227"/>
      <c r="JTJ43" s="228"/>
      <c r="JTK43" s="227"/>
      <c r="JTL43" s="228"/>
      <c r="JTM43" s="227"/>
      <c r="JTN43" s="228"/>
      <c r="JTO43" s="227"/>
      <c r="JTP43" s="228"/>
      <c r="JTQ43" s="227"/>
      <c r="JTR43" s="228"/>
      <c r="JTS43" s="227"/>
      <c r="JTT43" s="228"/>
      <c r="JTU43" s="227"/>
      <c r="JTV43" s="228"/>
      <c r="JTW43" s="227"/>
      <c r="JTX43" s="228"/>
      <c r="JTY43" s="227"/>
      <c r="JTZ43" s="228"/>
      <c r="JUA43" s="227"/>
      <c r="JUB43" s="228"/>
      <c r="JUC43" s="227"/>
      <c r="JUD43" s="228"/>
      <c r="JUE43" s="227"/>
      <c r="JUF43" s="228"/>
      <c r="JUG43" s="227"/>
      <c r="JUH43" s="228"/>
      <c r="JUI43" s="227"/>
      <c r="JUJ43" s="228"/>
      <c r="JUK43" s="227"/>
      <c r="JUL43" s="228"/>
      <c r="JUM43" s="227"/>
      <c r="JUN43" s="228"/>
      <c r="JUO43" s="227"/>
      <c r="JUP43" s="228"/>
      <c r="JUQ43" s="227"/>
      <c r="JUR43" s="228"/>
      <c r="JUS43" s="227"/>
      <c r="JUT43" s="228"/>
      <c r="JUU43" s="227"/>
      <c r="JUV43" s="228"/>
      <c r="JUW43" s="227"/>
      <c r="JUX43" s="228"/>
      <c r="JUY43" s="227"/>
      <c r="JUZ43" s="228"/>
      <c r="JVA43" s="227"/>
      <c r="JVB43" s="228"/>
      <c r="JVC43" s="227"/>
      <c r="JVD43" s="228"/>
      <c r="JVE43" s="227"/>
      <c r="JVF43" s="228"/>
      <c r="JVG43" s="227"/>
      <c r="JVH43" s="228"/>
      <c r="JVI43" s="227"/>
      <c r="JVJ43" s="228"/>
      <c r="JVK43" s="227"/>
      <c r="JVL43" s="228"/>
      <c r="JVM43" s="227"/>
      <c r="JVN43" s="228"/>
      <c r="JVO43" s="227"/>
      <c r="JVP43" s="228"/>
      <c r="JVQ43" s="227"/>
      <c r="JVR43" s="228"/>
      <c r="JVS43" s="227"/>
      <c r="JVT43" s="228"/>
      <c r="JVU43" s="227"/>
      <c r="JVV43" s="228"/>
      <c r="JVW43" s="227"/>
      <c r="JVX43" s="228"/>
      <c r="JVY43" s="227"/>
      <c r="JVZ43" s="228"/>
      <c r="JWA43" s="227"/>
      <c r="JWB43" s="228"/>
      <c r="JWC43" s="227"/>
      <c r="JWD43" s="228"/>
      <c r="JWE43" s="227"/>
      <c r="JWF43" s="228"/>
      <c r="JWG43" s="227"/>
      <c r="JWH43" s="228"/>
      <c r="JWI43" s="227"/>
      <c r="JWJ43" s="228"/>
      <c r="JWK43" s="227"/>
      <c r="JWL43" s="228"/>
      <c r="JWM43" s="227"/>
      <c r="JWN43" s="228"/>
      <c r="JWO43" s="227"/>
      <c r="JWP43" s="228"/>
      <c r="JWQ43" s="227"/>
      <c r="JWR43" s="228"/>
      <c r="JWS43" s="227"/>
      <c r="JWT43" s="228"/>
      <c r="JWU43" s="227"/>
      <c r="JWV43" s="228"/>
      <c r="JWW43" s="227"/>
      <c r="JWX43" s="228"/>
      <c r="JWY43" s="227"/>
      <c r="JWZ43" s="228"/>
      <c r="JXA43" s="227"/>
      <c r="JXB43" s="228"/>
      <c r="JXC43" s="227"/>
      <c r="JXD43" s="228"/>
      <c r="JXE43" s="227"/>
      <c r="JXF43" s="228"/>
      <c r="JXG43" s="227"/>
      <c r="JXH43" s="228"/>
      <c r="JXI43" s="227"/>
      <c r="JXJ43" s="228"/>
      <c r="JXK43" s="227"/>
      <c r="JXL43" s="228"/>
      <c r="JXM43" s="227"/>
      <c r="JXN43" s="228"/>
      <c r="JXO43" s="227"/>
      <c r="JXP43" s="228"/>
      <c r="JXQ43" s="227"/>
      <c r="JXR43" s="228"/>
      <c r="JXS43" s="227"/>
      <c r="JXT43" s="228"/>
      <c r="JXU43" s="227"/>
      <c r="JXV43" s="228"/>
      <c r="JXW43" s="227"/>
      <c r="JXX43" s="228"/>
      <c r="JXY43" s="227"/>
      <c r="JXZ43" s="228"/>
      <c r="JYA43" s="227"/>
      <c r="JYB43" s="228"/>
      <c r="JYC43" s="227"/>
      <c r="JYD43" s="228"/>
      <c r="JYE43" s="227"/>
      <c r="JYF43" s="228"/>
      <c r="JYG43" s="227"/>
      <c r="JYH43" s="228"/>
      <c r="JYI43" s="227"/>
      <c r="JYJ43" s="228"/>
      <c r="JYK43" s="227"/>
      <c r="JYL43" s="228"/>
      <c r="JYM43" s="227"/>
      <c r="JYN43" s="228"/>
      <c r="JYO43" s="227"/>
      <c r="JYP43" s="228"/>
      <c r="JYQ43" s="227"/>
      <c r="JYR43" s="228"/>
      <c r="JYS43" s="227"/>
      <c r="JYT43" s="228"/>
      <c r="JYU43" s="227"/>
      <c r="JYV43" s="228"/>
      <c r="JYW43" s="227"/>
      <c r="JYX43" s="228"/>
      <c r="JYY43" s="227"/>
      <c r="JYZ43" s="228"/>
      <c r="JZA43" s="227"/>
      <c r="JZB43" s="228"/>
      <c r="JZC43" s="227"/>
      <c r="JZD43" s="228"/>
      <c r="JZE43" s="227"/>
      <c r="JZF43" s="228"/>
      <c r="JZG43" s="227"/>
      <c r="JZH43" s="228"/>
      <c r="JZI43" s="227"/>
      <c r="JZJ43" s="228"/>
      <c r="JZK43" s="227"/>
      <c r="JZL43" s="228"/>
      <c r="JZM43" s="227"/>
      <c r="JZN43" s="228"/>
      <c r="JZO43" s="227"/>
      <c r="JZP43" s="228"/>
      <c r="JZQ43" s="227"/>
      <c r="JZR43" s="228"/>
      <c r="JZS43" s="227"/>
      <c r="JZT43" s="228"/>
      <c r="JZU43" s="227"/>
      <c r="JZV43" s="228"/>
      <c r="JZW43" s="227"/>
      <c r="JZX43" s="228"/>
      <c r="JZY43" s="227"/>
      <c r="JZZ43" s="228"/>
      <c r="KAA43" s="227"/>
      <c r="KAB43" s="228"/>
      <c r="KAC43" s="227"/>
      <c r="KAD43" s="228"/>
      <c r="KAE43" s="227"/>
      <c r="KAF43" s="228"/>
      <c r="KAG43" s="227"/>
      <c r="KAH43" s="228"/>
      <c r="KAI43" s="227"/>
      <c r="KAJ43" s="228"/>
      <c r="KAK43" s="227"/>
      <c r="KAL43" s="228"/>
      <c r="KAM43" s="227"/>
      <c r="KAN43" s="228"/>
      <c r="KAO43" s="227"/>
      <c r="KAP43" s="228"/>
      <c r="KAQ43" s="227"/>
      <c r="KAR43" s="228"/>
      <c r="KAS43" s="227"/>
      <c r="KAT43" s="228"/>
      <c r="KAU43" s="227"/>
      <c r="KAV43" s="228"/>
      <c r="KAW43" s="227"/>
      <c r="KAX43" s="228"/>
      <c r="KAY43" s="227"/>
      <c r="KAZ43" s="228"/>
      <c r="KBA43" s="227"/>
      <c r="KBB43" s="228"/>
      <c r="KBC43" s="227"/>
      <c r="KBD43" s="228"/>
      <c r="KBE43" s="227"/>
      <c r="KBF43" s="228"/>
      <c r="KBG43" s="227"/>
      <c r="KBH43" s="228"/>
      <c r="KBI43" s="227"/>
      <c r="KBJ43" s="228"/>
      <c r="KBK43" s="227"/>
      <c r="KBL43" s="228"/>
      <c r="KBM43" s="227"/>
      <c r="KBN43" s="228"/>
      <c r="KBO43" s="227"/>
      <c r="KBP43" s="228"/>
      <c r="KBQ43" s="227"/>
      <c r="KBR43" s="228"/>
      <c r="KBS43" s="227"/>
      <c r="KBT43" s="228"/>
      <c r="KBU43" s="227"/>
      <c r="KBV43" s="228"/>
      <c r="KBW43" s="227"/>
      <c r="KBX43" s="228"/>
      <c r="KBY43" s="227"/>
      <c r="KBZ43" s="228"/>
      <c r="KCA43" s="227"/>
      <c r="KCB43" s="228"/>
      <c r="KCC43" s="227"/>
      <c r="KCD43" s="228"/>
      <c r="KCE43" s="227"/>
      <c r="KCF43" s="228"/>
      <c r="KCG43" s="227"/>
      <c r="KCH43" s="228"/>
      <c r="KCI43" s="227"/>
      <c r="KCJ43" s="228"/>
      <c r="KCK43" s="227"/>
      <c r="KCL43" s="228"/>
      <c r="KCM43" s="227"/>
      <c r="KCN43" s="228"/>
      <c r="KCO43" s="227"/>
      <c r="KCP43" s="228"/>
      <c r="KCQ43" s="227"/>
      <c r="KCR43" s="228"/>
      <c r="KCS43" s="227"/>
      <c r="KCT43" s="228"/>
      <c r="KCU43" s="227"/>
      <c r="KCV43" s="228"/>
      <c r="KCW43" s="227"/>
      <c r="KCX43" s="228"/>
      <c r="KCY43" s="227"/>
      <c r="KCZ43" s="228"/>
      <c r="KDA43" s="227"/>
      <c r="KDB43" s="228"/>
      <c r="KDC43" s="227"/>
      <c r="KDD43" s="228"/>
      <c r="KDE43" s="227"/>
      <c r="KDF43" s="228"/>
      <c r="KDG43" s="227"/>
      <c r="KDH43" s="228"/>
      <c r="KDI43" s="227"/>
      <c r="KDJ43" s="228"/>
      <c r="KDK43" s="227"/>
      <c r="KDL43" s="228"/>
      <c r="KDM43" s="227"/>
      <c r="KDN43" s="228"/>
      <c r="KDO43" s="227"/>
      <c r="KDP43" s="228"/>
      <c r="KDQ43" s="227"/>
      <c r="KDR43" s="228"/>
      <c r="KDS43" s="227"/>
      <c r="KDT43" s="228"/>
      <c r="KDU43" s="227"/>
      <c r="KDV43" s="228"/>
      <c r="KDW43" s="227"/>
      <c r="KDX43" s="228"/>
      <c r="KDY43" s="227"/>
      <c r="KDZ43" s="228"/>
      <c r="KEA43" s="227"/>
      <c r="KEB43" s="228"/>
      <c r="KEC43" s="227"/>
      <c r="KED43" s="228"/>
      <c r="KEE43" s="227"/>
      <c r="KEF43" s="228"/>
      <c r="KEG43" s="227"/>
      <c r="KEH43" s="228"/>
      <c r="KEI43" s="227"/>
      <c r="KEJ43" s="228"/>
      <c r="KEK43" s="227"/>
      <c r="KEL43" s="228"/>
      <c r="KEM43" s="227"/>
      <c r="KEN43" s="228"/>
      <c r="KEO43" s="227"/>
      <c r="KEP43" s="228"/>
      <c r="KEQ43" s="227"/>
      <c r="KER43" s="228"/>
      <c r="KES43" s="227"/>
      <c r="KET43" s="228"/>
      <c r="KEU43" s="227"/>
      <c r="KEV43" s="228"/>
      <c r="KEW43" s="227"/>
      <c r="KEX43" s="228"/>
      <c r="KEY43" s="227"/>
      <c r="KEZ43" s="228"/>
      <c r="KFA43" s="227"/>
      <c r="KFB43" s="228"/>
      <c r="KFC43" s="227"/>
      <c r="KFD43" s="228"/>
      <c r="KFE43" s="227"/>
      <c r="KFF43" s="228"/>
      <c r="KFG43" s="227"/>
      <c r="KFH43" s="228"/>
      <c r="KFI43" s="227"/>
      <c r="KFJ43" s="228"/>
      <c r="KFK43" s="227"/>
      <c r="KFL43" s="228"/>
      <c r="KFM43" s="227"/>
      <c r="KFN43" s="228"/>
      <c r="KFO43" s="227"/>
      <c r="KFP43" s="228"/>
      <c r="KFQ43" s="227"/>
      <c r="KFR43" s="228"/>
      <c r="KFS43" s="227"/>
      <c r="KFT43" s="228"/>
      <c r="KFU43" s="227"/>
      <c r="KFV43" s="228"/>
      <c r="KFW43" s="227"/>
      <c r="KFX43" s="228"/>
      <c r="KFY43" s="227"/>
      <c r="KFZ43" s="228"/>
      <c r="KGA43" s="227"/>
      <c r="KGB43" s="228"/>
      <c r="KGC43" s="227"/>
      <c r="KGD43" s="228"/>
      <c r="KGE43" s="227"/>
      <c r="KGF43" s="228"/>
      <c r="KGG43" s="227"/>
      <c r="KGH43" s="228"/>
      <c r="KGI43" s="227"/>
      <c r="KGJ43" s="228"/>
      <c r="KGK43" s="227"/>
      <c r="KGL43" s="228"/>
      <c r="KGM43" s="227"/>
      <c r="KGN43" s="228"/>
      <c r="KGO43" s="227"/>
      <c r="KGP43" s="228"/>
      <c r="KGQ43" s="227"/>
      <c r="KGR43" s="228"/>
      <c r="KGS43" s="227"/>
      <c r="KGT43" s="228"/>
      <c r="KGU43" s="227"/>
      <c r="KGV43" s="228"/>
      <c r="KGW43" s="227"/>
      <c r="KGX43" s="228"/>
      <c r="KGY43" s="227"/>
      <c r="KGZ43" s="228"/>
      <c r="KHA43" s="227"/>
      <c r="KHB43" s="228"/>
      <c r="KHC43" s="227"/>
      <c r="KHD43" s="228"/>
      <c r="KHE43" s="227"/>
      <c r="KHF43" s="228"/>
      <c r="KHG43" s="227"/>
      <c r="KHH43" s="228"/>
      <c r="KHI43" s="227"/>
      <c r="KHJ43" s="228"/>
      <c r="KHK43" s="227"/>
      <c r="KHL43" s="228"/>
      <c r="KHM43" s="227"/>
      <c r="KHN43" s="228"/>
      <c r="KHO43" s="227"/>
      <c r="KHP43" s="228"/>
      <c r="KHQ43" s="227"/>
      <c r="KHR43" s="228"/>
      <c r="KHS43" s="227"/>
      <c r="KHT43" s="228"/>
      <c r="KHU43" s="227"/>
      <c r="KHV43" s="228"/>
      <c r="KHW43" s="227"/>
      <c r="KHX43" s="228"/>
      <c r="KHY43" s="227"/>
      <c r="KHZ43" s="228"/>
      <c r="KIA43" s="227"/>
      <c r="KIB43" s="228"/>
      <c r="KIC43" s="227"/>
      <c r="KID43" s="228"/>
      <c r="KIE43" s="227"/>
      <c r="KIF43" s="228"/>
      <c r="KIG43" s="227"/>
      <c r="KIH43" s="228"/>
      <c r="KII43" s="227"/>
      <c r="KIJ43" s="228"/>
      <c r="KIK43" s="227"/>
      <c r="KIL43" s="228"/>
      <c r="KIM43" s="227"/>
      <c r="KIN43" s="228"/>
      <c r="KIO43" s="227"/>
      <c r="KIP43" s="228"/>
      <c r="KIQ43" s="227"/>
      <c r="KIR43" s="228"/>
      <c r="KIS43" s="227"/>
      <c r="KIT43" s="228"/>
      <c r="KIU43" s="227"/>
      <c r="KIV43" s="228"/>
      <c r="KIW43" s="227"/>
      <c r="KIX43" s="228"/>
      <c r="KIY43" s="227"/>
      <c r="KIZ43" s="228"/>
      <c r="KJA43" s="227"/>
      <c r="KJB43" s="228"/>
      <c r="KJC43" s="227"/>
      <c r="KJD43" s="228"/>
      <c r="KJE43" s="227"/>
      <c r="KJF43" s="228"/>
      <c r="KJG43" s="227"/>
      <c r="KJH43" s="228"/>
      <c r="KJI43" s="227"/>
      <c r="KJJ43" s="228"/>
      <c r="KJK43" s="227"/>
      <c r="KJL43" s="228"/>
      <c r="KJM43" s="227"/>
      <c r="KJN43" s="228"/>
      <c r="KJO43" s="227"/>
      <c r="KJP43" s="228"/>
      <c r="KJQ43" s="227"/>
      <c r="KJR43" s="228"/>
      <c r="KJS43" s="227"/>
      <c r="KJT43" s="228"/>
      <c r="KJU43" s="227"/>
      <c r="KJV43" s="228"/>
      <c r="KJW43" s="227"/>
      <c r="KJX43" s="228"/>
      <c r="KJY43" s="227"/>
      <c r="KJZ43" s="228"/>
      <c r="KKA43" s="227"/>
      <c r="KKB43" s="228"/>
      <c r="KKC43" s="227"/>
      <c r="KKD43" s="228"/>
      <c r="KKE43" s="227"/>
      <c r="KKF43" s="228"/>
      <c r="KKG43" s="227"/>
      <c r="KKH43" s="228"/>
      <c r="KKI43" s="227"/>
      <c r="KKJ43" s="228"/>
      <c r="KKK43" s="227"/>
      <c r="KKL43" s="228"/>
      <c r="KKM43" s="227"/>
      <c r="KKN43" s="228"/>
      <c r="KKO43" s="227"/>
      <c r="KKP43" s="228"/>
      <c r="KKQ43" s="227"/>
      <c r="KKR43" s="228"/>
      <c r="KKS43" s="227"/>
      <c r="KKT43" s="228"/>
      <c r="KKU43" s="227"/>
      <c r="KKV43" s="228"/>
      <c r="KKW43" s="227"/>
      <c r="KKX43" s="228"/>
      <c r="KKY43" s="227"/>
      <c r="KKZ43" s="228"/>
      <c r="KLA43" s="227"/>
      <c r="KLB43" s="228"/>
      <c r="KLC43" s="227"/>
      <c r="KLD43" s="228"/>
      <c r="KLE43" s="227"/>
      <c r="KLF43" s="228"/>
      <c r="KLG43" s="227"/>
      <c r="KLH43" s="228"/>
      <c r="KLI43" s="227"/>
      <c r="KLJ43" s="228"/>
      <c r="KLK43" s="227"/>
      <c r="KLL43" s="228"/>
      <c r="KLM43" s="227"/>
      <c r="KLN43" s="228"/>
      <c r="KLO43" s="227"/>
      <c r="KLP43" s="228"/>
      <c r="KLQ43" s="227"/>
      <c r="KLR43" s="228"/>
      <c r="KLS43" s="227"/>
      <c r="KLT43" s="228"/>
      <c r="KLU43" s="227"/>
      <c r="KLV43" s="228"/>
      <c r="KLW43" s="227"/>
      <c r="KLX43" s="228"/>
      <c r="KLY43" s="227"/>
      <c r="KLZ43" s="228"/>
      <c r="KMA43" s="227"/>
      <c r="KMB43" s="228"/>
      <c r="KMC43" s="227"/>
      <c r="KMD43" s="228"/>
      <c r="KME43" s="227"/>
      <c r="KMF43" s="228"/>
      <c r="KMG43" s="227"/>
      <c r="KMH43" s="228"/>
      <c r="KMI43" s="227"/>
      <c r="KMJ43" s="228"/>
      <c r="KMK43" s="227"/>
      <c r="KML43" s="228"/>
      <c r="KMM43" s="227"/>
      <c r="KMN43" s="228"/>
      <c r="KMO43" s="227"/>
      <c r="KMP43" s="228"/>
      <c r="KMQ43" s="227"/>
      <c r="KMR43" s="228"/>
      <c r="KMS43" s="227"/>
      <c r="KMT43" s="228"/>
      <c r="KMU43" s="227"/>
      <c r="KMV43" s="228"/>
      <c r="KMW43" s="227"/>
      <c r="KMX43" s="228"/>
      <c r="KMY43" s="227"/>
      <c r="KMZ43" s="228"/>
      <c r="KNA43" s="227"/>
      <c r="KNB43" s="228"/>
      <c r="KNC43" s="227"/>
      <c r="KND43" s="228"/>
      <c r="KNE43" s="227"/>
      <c r="KNF43" s="228"/>
      <c r="KNG43" s="227"/>
      <c r="KNH43" s="228"/>
      <c r="KNI43" s="227"/>
      <c r="KNJ43" s="228"/>
      <c r="KNK43" s="227"/>
      <c r="KNL43" s="228"/>
      <c r="KNM43" s="227"/>
      <c r="KNN43" s="228"/>
      <c r="KNO43" s="227"/>
      <c r="KNP43" s="228"/>
      <c r="KNQ43" s="227"/>
      <c r="KNR43" s="228"/>
      <c r="KNS43" s="227"/>
      <c r="KNT43" s="228"/>
      <c r="KNU43" s="227"/>
      <c r="KNV43" s="228"/>
      <c r="KNW43" s="227"/>
      <c r="KNX43" s="228"/>
      <c r="KNY43" s="227"/>
      <c r="KNZ43" s="228"/>
      <c r="KOA43" s="227"/>
      <c r="KOB43" s="228"/>
      <c r="KOC43" s="227"/>
      <c r="KOD43" s="228"/>
      <c r="KOE43" s="227"/>
      <c r="KOF43" s="228"/>
      <c r="KOG43" s="227"/>
      <c r="KOH43" s="228"/>
      <c r="KOI43" s="227"/>
      <c r="KOJ43" s="228"/>
      <c r="KOK43" s="227"/>
      <c r="KOL43" s="228"/>
      <c r="KOM43" s="227"/>
      <c r="KON43" s="228"/>
      <c r="KOO43" s="227"/>
      <c r="KOP43" s="228"/>
      <c r="KOQ43" s="227"/>
      <c r="KOR43" s="228"/>
      <c r="KOS43" s="227"/>
      <c r="KOT43" s="228"/>
      <c r="KOU43" s="227"/>
      <c r="KOV43" s="228"/>
      <c r="KOW43" s="227"/>
      <c r="KOX43" s="228"/>
      <c r="KOY43" s="227"/>
      <c r="KOZ43" s="228"/>
      <c r="KPA43" s="227"/>
      <c r="KPB43" s="228"/>
      <c r="KPC43" s="227"/>
      <c r="KPD43" s="228"/>
      <c r="KPE43" s="227"/>
      <c r="KPF43" s="228"/>
      <c r="KPG43" s="227"/>
      <c r="KPH43" s="228"/>
      <c r="KPI43" s="227"/>
      <c r="KPJ43" s="228"/>
      <c r="KPK43" s="227"/>
      <c r="KPL43" s="228"/>
      <c r="KPM43" s="227"/>
      <c r="KPN43" s="228"/>
      <c r="KPO43" s="227"/>
      <c r="KPP43" s="228"/>
      <c r="KPQ43" s="227"/>
      <c r="KPR43" s="228"/>
      <c r="KPS43" s="227"/>
      <c r="KPT43" s="228"/>
      <c r="KPU43" s="227"/>
      <c r="KPV43" s="228"/>
      <c r="KPW43" s="227"/>
      <c r="KPX43" s="228"/>
      <c r="KPY43" s="227"/>
      <c r="KPZ43" s="228"/>
      <c r="KQA43" s="227"/>
      <c r="KQB43" s="228"/>
      <c r="KQC43" s="227"/>
      <c r="KQD43" s="228"/>
      <c r="KQE43" s="227"/>
      <c r="KQF43" s="228"/>
      <c r="KQG43" s="227"/>
      <c r="KQH43" s="228"/>
      <c r="KQI43" s="227"/>
      <c r="KQJ43" s="228"/>
      <c r="KQK43" s="227"/>
      <c r="KQL43" s="228"/>
      <c r="KQM43" s="227"/>
      <c r="KQN43" s="228"/>
      <c r="KQO43" s="227"/>
      <c r="KQP43" s="228"/>
      <c r="KQQ43" s="227"/>
      <c r="KQR43" s="228"/>
      <c r="KQS43" s="227"/>
      <c r="KQT43" s="228"/>
      <c r="KQU43" s="227"/>
      <c r="KQV43" s="228"/>
      <c r="KQW43" s="227"/>
      <c r="KQX43" s="228"/>
      <c r="KQY43" s="227"/>
      <c r="KQZ43" s="228"/>
      <c r="KRA43" s="227"/>
      <c r="KRB43" s="228"/>
      <c r="KRC43" s="227"/>
      <c r="KRD43" s="228"/>
      <c r="KRE43" s="227"/>
      <c r="KRF43" s="228"/>
      <c r="KRG43" s="227"/>
      <c r="KRH43" s="228"/>
      <c r="KRI43" s="227"/>
      <c r="KRJ43" s="228"/>
      <c r="KRK43" s="227"/>
      <c r="KRL43" s="228"/>
      <c r="KRM43" s="227"/>
      <c r="KRN43" s="228"/>
      <c r="KRO43" s="227"/>
      <c r="KRP43" s="228"/>
      <c r="KRQ43" s="227"/>
      <c r="KRR43" s="228"/>
      <c r="KRS43" s="227"/>
      <c r="KRT43" s="228"/>
      <c r="KRU43" s="227"/>
      <c r="KRV43" s="228"/>
      <c r="KRW43" s="227"/>
      <c r="KRX43" s="228"/>
      <c r="KRY43" s="227"/>
      <c r="KRZ43" s="228"/>
      <c r="KSA43" s="227"/>
      <c r="KSB43" s="228"/>
      <c r="KSC43" s="227"/>
      <c r="KSD43" s="228"/>
      <c r="KSE43" s="227"/>
      <c r="KSF43" s="228"/>
      <c r="KSG43" s="227"/>
      <c r="KSH43" s="228"/>
      <c r="KSI43" s="227"/>
      <c r="KSJ43" s="228"/>
      <c r="KSK43" s="227"/>
      <c r="KSL43" s="228"/>
      <c r="KSM43" s="227"/>
      <c r="KSN43" s="228"/>
      <c r="KSO43" s="227"/>
      <c r="KSP43" s="228"/>
      <c r="KSQ43" s="227"/>
      <c r="KSR43" s="228"/>
      <c r="KSS43" s="227"/>
      <c r="KST43" s="228"/>
      <c r="KSU43" s="227"/>
      <c r="KSV43" s="228"/>
      <c r="KSW43" s="227"/>
      <c r="KSX43" s="228"/>
      <c r="KSY43" s="227"/>
      <c r="KSZ43" s="228"/>
      <c r="KTA43" s="227"/>
      <c r="KTB43" s="228"/>
      <c r="KTC43" s="227"/>
      <c r="KTD43" s="228"/>
      <c r="KTE43" s="227"/>
      <c r="KTF43" s="228"/>
      <c r="KTG43" s="227"/>
      <c r="KTH43" s="228"/>
      <c r="KTI43" s="227"/>
      <c r="KTJ43" s="228"/>
      <c r="KTK43" s="227"/>
      <c r="KTL43" s="228"/>
      <c r="KTM43" s="227"/>
      <c r="KTN43" s="228"/>
      <c r="KTO43" s="227"/>
      <c r="KTP43" s="228"/>
      <c r="KTQ43" s="227"/>
      <c r="KTR43" s="228"/>
      <c r="KTS43" s="227"/>
      <c r="KTT43" s="228"/>
      <c r="KTU43" s="227"/>
      <c r="KTV43" s="228"/>
      <c r="KTW43" s="227"/>
      <c r="KTX43" s="228"/>
      <c r="KTY43" s="227"/>
      <c r="KTZ43" s="228"/>
      <c r="KUA43" s="227"/>
      <c r="KUB43" s="228"/>
      <c r="KUC43" s="227"/>
      <c r="KUD43" s="228"/>
      <c r="KUE43" s="227"/>
      <c r="KUF43" s="228"/>
      <c r="KUG43" s="227"/>
      <c r="KUH43" s="228"/>
      <c r="KUI43" s="227"/>
      <c r="KUJ43" s="228"/>
      <c r="KUK43" s="227"/>
      <c r="KUL43" s="228"/>
      <c r="KUM43" s="227"/>
      <c r="KUN43" s="228"/>
      <c r="KUO43" s="227"/>
      <c r="KUP43" s="228"/>
      <c r="KUQ43" s="227"/>
      <c r="KUR43" s="228"/>
      <c r="KUS43" s="227"/>
      <c r="KUT43" s="228"/>
      <c r="KUU43" s="227"/>
      <c r="KUV43" s="228"/>
      <c r="KUW43" s="227"/>
      <c r="KUX43" s="228"/>
      <c r="KUY43" s="227"/>
      <c r="KUZ43" s="228"/>
      <c r="KVA43" s="227"/>
      <c r="KVB43" s="228"/>
      <c r="KVC43" s="227"/>
      <c r="KVD43" s="228"/>
      <c r="KVE43" s="227"/>
      <c r="KVF43" s="228"/>
      <c r="KVG43" s="227"/>
      <c r="KVH43" s="228"/>
      <c r="KVI43" s="227"/>
      <c r="KVJ43" s="228"/>
      <c r="KVK43" s="227"/>
      <c r="KVL43" s="228"/>
      <c r="KVM43" s="227"/>
      <c r="KVN43" s="228"/>
      <c r="KVO43" s="227"/>
      <c r="KVP43" s="228"/>
      <c r="KVQ43" s="227"/>
      <c r="KVR43" s="228"/>
      <c r="KVS43" s="227"/>
      <c r="KVT43" s="228"/>
      <c r="KVU43" s="227"/>
      <c r="KVV43" s="228"/>
      <c r="KVW43" s="227"/>
      <c r="KVX43" s="228"/>
      <c r="KVY43" s="227"/>
      <c r="KVZ43" s="228"/>
      <c r="KWA43" s="227"/>
      <c r="KWB43" s="228"/>
      <c r="KWC43" s="227"/>
      <c r="KWD43" s="228"/>
      <c r="KWE43" s="227"/>
      <c r="KWF43" s="228"/>
      <c r="KWG43" s="227"/>
      <c r="KWH43" s="228"/>
      <c r="KWI43" s="227"/>
      <c r="KWJ43" s="228"/>
      <c r="KWK43" s="227"/>
      <c r="KWL43" s="228"/>
      <c r="KWM43" s="227"/>
      <c r="KWN43" s="228"/>
      <c r="KWO43" s="227"/>
      <c r="KWP43" s="228"/>
      <c r="KWQ43" s="227"/>
      <c r="KWR43" s="228"/>
      <c r="KWS43" s="227"/>
      <c r="KWT43" s="228"/>
      <c r="KWU43" s="227"/>
      <c r="KWV43" s="228"/>
      <c r="KWW43" s="227"/>
      <c r="KWX43" s="228"/>
      <c r="KWY43" s="227"/>
      <c r="KWZ43" s="228"/>
      <c r="KXA43" s="227"/>
      <c r="KXB43" s="228"/>
      <c r="KXC43" s="227"/>
      <c r="KXD43" s="228"/>
      <c r="KXE43" s="227"/>
      <c r="KXF43" s="228"/>
      <c r="KXG43" s="227"/>
      <c r="KXH43" s="228"/>
      <c r="KXI43" s="227"/>
      <c r="KXJ43" s="228"/>
      <c r="KXK43" s="227"/>
      <c r="KXL43" s="228"/>
      <c r="KXM43" s="227"/>
      <c r="KXN43" s="228"/>
      <c r="KXO43" s="227"/>
      <c r="KXP43" s="228"/>
      <c r="KXQ43" s="227"/>
      <c r="KXR43" s="228"/>
      <c r="KXS43" s="227"/>
      <c r="KXT43" s="228"/>
      <c r="KXU43" s="227"/>
      <c r="KXV43" s="228"/>
      <c r="KXW43" s="227"/>
      <c r="KXX43" s="228"/>
      <c r="KXY43" s="227"/>
      <c r="KXZ43" s="228"/>
      <c r="KYA43" s="227"/>
      <c r="KYB43" s="228"/>
      <c r="KYC43" s="227"/>
      <c r="KYD43" s="228"/>
      <c r="KYE43" s="227"/>
      <c r="KYF43" s="228"/>
      <c r="KYG43" s="227"/>
      <c r="KYH43" s="228"/>
      <c r="KYI43" s="227"/>
      <c r="KYJ43" s="228"/>
      <c r="KYK43" s="227"/>
      <c r="KYL43" s="228"/>
      <c r="KYM43" s="227"/>
      <c r="KYN43" s="228"/>
      <c r="KYO43" s="227"/>
      <c r="KYP43" s="228"/>
      <c r="KYQ43" s="227"/>
      <c r="KYR43" s="228"/>
      <c r="KYS43" s="227"/>
      <c r="KYT43" s="228"/>
      <c r="KYU43" s="227"/>
      <c r="KYV43" s="228"/>
      <c r="KYW43" s="227"/>
      <c r="KYX43" s="228"/>
      <c r="KYY43" s="227"/>
      <c r="KYZ43" s="228"/>
      <c r="KZA43" s="227"/>
      <c r="KZB43" s="228"/>
      <c r="KZC43" s="227"/>
      <c r="KZD43" s="228"/>
      <c r="KZE43" s="227"/>
      <c r="KZF43" s="228"/>
      <c r="KZG43" s="227"/>
      <c r="KZH43" s="228"/>
      <c r="KZI43" s="227"/>
      <c r="KZJ43" s="228"/>
      <c r="KZK43" s="227"/>
      <c r="KZL43" s="228"/>
      <c r="KZM43" s="227"/>
      <c r="KZN43" s="228"/>
      <c r="KZO43" s="227"/>
      <c r="KZP43" s="228"/>
      <c r="KZQ43" s="227"/>
      <c r="KZR43" s="228"/>
      <c r="KZS43" s="227"/>
      <c r="KZT43" s="228"/>
      <c r="KZU43" s="227"/>
      <c r="KZV43" s="228"/>
      <c r="KZW43" s="227"/>
      <c r="KZX43" s="228"/>
      <c r="KZY43" s="227"/>
      <c r="KZZ43" s="228"/>
      <c r="LAA43" s="227"/>
      <c r="LAB43" s="228"/>
      <c r="LAC43" s="227"/>
      <c r="LAD43" s="228"/>
      <c r="LAE43" s="227"/>
      <c r="LAF43" s="228"/>
      <c r="LAG43" s="227"/>
      <c r="LAH43" s="228"/>
      <c r="LAI43" s="227"/>
      <c r="LAJ43" s="228"/>
      <c r="LAK43" s="227"/>
      <c r="LAL43" s="228"/>
      <c r="LAM43" s="227"/>
      <c r="LAN43" s="228"/>
      <c r="LAO43" s="227"/>
      <c r="LAP43" s="228"/>
      <c r="LAQ43" s="227"/>
      <c r="LAR43" s="228"/>
      <c r="LAS43" s="227"/>
      <c r="LAT43" s="228"/>
      <c r="LAU43" s="227"/>
      <c r="LAV43" s="228"/>
      <c r="LAW43" s="227"/>
      <c r="LAX43" s="228"/>
      <c r="LAY43" s="227"/>
      <c r="LAZ43" s="228"/>
      <c r="LBA43" s="227"/>
      <c r="LBB43" s="228"/>
      <c r="LBC43" s="227"/>
      <c r="LBD43" s="228"/>
      <c r="LBE43" s="227"/>
      <c r="LBF43" s="228"/>
      <c r="LBG43" s="227"/>
      <c r="LBH43" s="228"/>
      <c r="LBI43" s="227"/>
      <c r="LBJ43" s="228"/>
      <c r="LBK43" s="227"/>
      <c r="LBL43" s="228"/>
      <c r="LBM43" s="227"/>
      <c r="LBN43" s="228"/>
      <c r="LBO43" s="227"/>
      <c r="LBP43" s="228"/>
      <c r="LBQ43" s="227"/>
      <c r="LBR43" s="228"/>
      <c r="LBS43" s="227"/>
      <c r="LBT43" s="228"/>
      <c r="LBU43" s="227"/>
      <c r="LBV43" s="228"/>
      <c r="LBW43" s="227"/>
      <c r="LBX43" s="228"/>
      <c r="LBY43" s="227"/>
      <c r="LBZ43" s="228"/>
      <c r="LCA43" s="227"/>
      <c r="LCB43" s="228"/>
      <c r="LCC43" s="227"/>
      <c r="LCD43" s="228"/>
      <c r="LCE43" s="227"/>
      <c r="LCF43" s="228"/>
      <c r="LCG43" s="227"/>
      <c r="LCH43" s="228"/>
      <c r="LCI43" s="227"/>
      <c r="LCJ43" s="228"/>
      <c r="LCK43" s="227"/>
      <c r="LCL43" s="228"/>
      <c r="LCM43" s="227"/>
      <c r="LCN43" s="228"/>
      <c r="LCO43" s="227"/>
      <c r="LCP43" s="228"/>
      <c r="LCQ43" s="227"/>
      <c r="LCR43" s="228"/>
      <c r="LCS43" s="227"/>
      <c r="LCT43" s="228"/>
      <c r="LCU43" s="227"/>
      <c r="LCV43" s="228"/>
      <c r="LCW43" s="227"/>
      <c r="LCX43" s="228"/>
      <c r="LCY43" s="227"/>
      <c r="LCZ43" s="228"/>
      <c r="LDA43" s="227"/>
      <c r="LDB43" s="228"/>
      <c r="LDC43" s="227"/>
      <c r="LDD43" s="228"/>
      <c r="LDE43" s="227"/>
      <c r="LDF43" s="228"/>
      <c r="LDG43" s="227"/>
      <c r="LDH43" s="228"/>
      <c r="LDI43" s="227"/>
      <c r="LDJ43" s="228"/>
      <c r="LDK43" s="227"/>
      <c r="LDL43" s="228"/>
      <c r="LDM43" s="227"/>
      <c r="LDN43" s="228"/>
      <c r="LDO43" s="227"/>
      <c r="LDP43" s="228"/>
      <c r="LDQ43" s="227"/>
      <c r="LDR43" s="228"/>
      <c r="LDS43" s="227"/>
      <c r="LDT43" s="228"/>
      <c r="LDU43" s="227"/>
      <c r="LDV43" s="228"/>
      <c r="LDW43" s="227"/>
      <c r="LDX43" s="228"/>
      <c r="LDY43" s="227"/>
      <c r="LDZ43" s="228"/>
      <c r="LEA43" s="227"/>
      <c r="LEB43" s="228"/>
      <c r="LEC43" s="227"/>
      <c r="LED43" s="228"/>
      <c r="LEE43" s="227"/>
      <c r="LEF43" s="228"/>
      <c r="LEG43" s="227"/>
      <c r="LEH43" s="228"/>
      <c r="LEI43" s="227"/>
      <c r="LEJ43" s="228"/>
      <c r="LEK43" s="227"/>
      <c r="LEL43" s="228"/>
      <c r="LEM43" s="227"/>
      <c r="LEN43" s="228"/>
      <c r="LEO43" s="227"/>
      <c r="LEP43" s="228"/>
      <c r="LEQ43" s="227"/>
      <c r="LER43" s="228"/>
      <c r="LES43" s="227"/>
      <c r="LET43" s="228"/>
      <c r="LEU43" s="227"/>
      <c r="LEV43" s="228"/>
      <c r="LEW43" s="227"/>
      <c r="LEX43" s="228"/>
      <c r="LEY43" s="227"/>
      <c r="LEZ43" s="228"/>
      <c r="LFA43" s="227"/>
      <c r="LFB43" s="228"/>
      <c r="LFC43" s="227"/>
      <c r="LFD43" s="228"/>
      <c r="LFE43" s="227"/>
      <c r="LFF43" s="228"/>
      <c r="LFG43" s="227"/>
      <c r="LFH43" s="228"/>
      <c r="LFI43" s="227"/>
      <c r="LFJ43" s="228"/>
      <c r="LFK43" s="227"/>
      <c r="LFL43" s="228"/>
      <c r="LFM43" s="227"/>
      <c r="LFN43" s="228"/>
      <c r="LFO43" s="227"/>
      <c r="LFP43" s="228"/>
      <c r="LFQ43" s="227"/>
      <c r="LFR43" s="228"/>
      <c r="LFS43" s="227"/>
      <c r="LFT43" s="228"/>
      <c r="LFU43" s="227"/>
      <c r="LFV43" s="228"/>
      <c r="LFW43" s="227"/>
      <c r="LFX43" s="228"/>
      <c r="LFY43" s="227"/>
      <c r="LFZ43" s="228"/>
      <c r="LGA43" s="227"/>
      <c r="LGB43" s="228"/>
      <c r="LGC43" s="227"/>
      <c r="LGD43" s="228"/>
      <c r="LGE43" s="227"/>
      <c r="LGF43" s="228"/>
      <c r="LGG43" s="227"/>
      <c r="LGH43" s="228"/>
      <c r="LGI43" s="227"/>
      <c r="LGJ43" s="228"/>
      <c r="LGK43" s="227"/>
      <c r="LGL43" s="228"/>
      <c r="LGM43" s="227"/>
      <c r="LGN43" s="228"/>
      <c r="LGO43" s="227"/>
      <c r="LGP43" s="228"/>
      <c r="LGQ43" s="227"/>
      <c r="LGR43" s="228"/>
      <c r="LGS43" s="227"/>
      <c r="LGT43" s="228"/>
      <c r="LGU43" s="227"/>
      <c r="LGV43" s="228"/>
      <c r="LGW43" s="227"/>
      <c r="LGX43" s="228"/>
      <c r="LGY43" s="227"/>
      <c r="LGZ43" s="228"/>
      <c r="LHA43" s="227"/>
      <c r="LHB43" s="228"/>
      <c r="LHC43" s="227"/>
      <c r="LHD43" s="228"/>
      <c r="LHE43" s="227"/>
      <c r="LHF43" s="228"/>
      <c r="LHG43" s="227"/>
      <c r="LHH43" s="228"/>
      <c r="LHI43" s="227"/>
      <c r="LHJ43" s="228"/>
      <c r="LHK43" s="227"/>
      <c r="LHL43" s="228"/>
      <c r="LHM43" s="227"/>
      <c r="LHN43" s="228"/>
      <c r="LHO43" s="227"/>
      <c r="LHP43" s="228"/>
      <c r="LHQ43" s="227"/>
      <c r="LHR43" s="228"/>
      <c r="LHS43" s="227"/>
      <c r="LHT43" s="228"/>
      <c r="LHU43" s="227"/>
      <c r="LHV43" s="228"/>
      <c r="LHW43" s="227"/>
      <c r="LHX43" s="228"/>
      <c r="LHY43" s="227"/>
      <c r="LHZ43" s="228"/>
      <c r="LIA43" s="227"/>
      <c r="LIB43" s="228"/>
      <c r="LIC43" s="227"/>
      <c r="LID43" s="228"/>
      <c r="LIE43" s="227"/>
      <c r="LIF43" s="228"/>
      <c r="LIG43" s="227"/>
      <c r="LIH43" s="228"/>
      <c r="LII43" s="227"/>
      <c r="LIJ43" s="228"/>
      <c r="LIK43" s="227"/>
      <c r="LIL43" s="228"/>
      <c r="LIM43" s="227"/>
      <c r="LIN43" s="228"/>
      <c r="LIO43" s="227"/>
      <c r="LIP43" s="228"/>
      <c r="LIQ43" s="227"/>
      <c r="LIR43" s="228"/>
      <c r="LIS43" s="227"/>
      <c r="LIT43" s="228"/>
      <c r="LIU43" s="227"/>
      <c r="LIV43" s="228"/>
      <c r="LIW43" s="227"/>
      <c r="LIX43" s="228"/>
      <c r="LIY43" s="227"/>
      <c r="LIZ43" s="228"/>
      <c r="LJA43" s="227"/>
      <c r="LJB43" s="228"/>
      <c r="LJC43" s="227"/>
      <c r="LJD43" s="228"/>
      <c r="LJE43" s="227"/>
      <c r="LJF43" s="228"/>
      <c r="LJG43" s="227"/>
      <c r="LJH43" s="228"/>
      <c r="LJI43" s="227"/>
      <c r="LJJ43" s="228"/>
      <c r="LJK43" s="227"/>
      <c r="LJL43" s="228"/>
      <c r="LJM43" s="227"/>
      <c r="LJN43" s="228"/>
      <c r="LJO43" s="227"/>
      <c r="LJP43" s="228"/>
      <c r="LJQ43" s="227"/>
      <c r="LJR43" s="228"/>
      <c r="LJS43" s="227"/>
      <c r="LJT43" s="228"/>
      <c r="LJU43" s="227"/>
      <c r="LJV43" s="228"/>
      <c r="LJW43" s="227"/>
      <c r="LJX43" s="228"/>
      <c r="LJY43" s="227"/>
      <c r="LJZ43" s="228"/>
      <c r="LKA43" s="227"/>
      <c r="LKB43" s="228"/>
      <c r="LKC43" s="227"/>
      <c r="LKD43" s="228"/>
      <c r="LKE43" s="227"/>
      <c r="LKF43" s="228"/>
      <c r="LKG43" s="227"/>
      <c r="LKH43" s="228"/>
      <c r="LKI43" s="227"/>
      <c r="LKJ43" s="228"/>
      <c r="LKK43" s="227"/>
      <c r="LKL43" s="228"/>
      <c r="LKM43" s="227"/>
      <c r="LKN43" s="228"/>
      <c r="LKO43" s="227"/>
      <c r="LKP43" s="228"/>
      <c r="LKQ43" s="227"/>
      <c r="LKR43" s="228"/>
      <c r="LKS43" s="227"/>
      <c r="LKT43" s="228"/>
      <c r="LKU43" s="227"/>
      <c r="LKV43" s="228"/>
      <c r="LKW43" s="227"/>
      <c r="LKX43" s="228"/>
      <c r="LKY43" s="227"/>
      <c r="LKZ43" s="228"/>
      <c r="LLA43" s="227"/>
      <c r="LLB43" s="228"/>
      <c r="LLC43" s="227"/>
      <c r="LLD43" s="228"/>
      <c r="LLE43" s="227"/>
      <c r="LLF43" s="228"/>
      <c r="LLG43" s="227"/>
      <c r="LLH43" s="228"/>
      <c r="LLI43" s="227"/>
      <c r="LLJ43" s="228"/>
      <c r="LLK43" s="227"/>
      <c r="LLL43" s="228"/>
      <c r="LLM43" s="227"/>
      <c r="LLN43" s="228"/>
      <c r="LLO43" s="227"/>
      <c r="LLP43" s="228"/>
      <c r="LLQ43" s="227"/>
      <c r="LLR43" s="228"/>
      <c r="LLS43" s="227"/>
      <c r="LLT43" s="228"/>
      <c r="LLU43" s="227"/>
      <c r="LLV43" s="228"/>
      <c r="LLW43" s="227"/>
      <c r="LLX43" s="228"/>
      <c r="LLY43" s="227"/>
      <c r="LLZ43" s="228"/>
      <c r="LMA43" s="227"/>
      <c r="LMB43" s="228"/>
      <c r="LMC43" s="227"/>
      <c r="LMD43" s="228"/>
      <c r="LME43" s="227"/>
      <c r="LMF43" s="228"/>
      <c r="LMG43" s="227"/>
      <c r="LMH43" s="228"/>
      <c r="LMI43" s="227"/>
      <c r="LMJ43" s="228"/>
      <c r="LMK43" s="227"/>
      <c r="LML43" s="228"/>
      <c r="LMM43" s="227"/>
      <c r="LMN43" s="228"/>
      <c r="LMO43" s="227"/>
      <c r="LMP43" s="228"/>
      <c r="LMQ43" s="227"/>
      <c r="LMR43" s="228"/>
      <c r="LMS43" s="227"/>
      <c r="LMT43" s="228"/>
      <c r="LMU43" s="227"/>
      <c r="LMV43" s="228"/>
      <c r="LMW43" s="227"/>
      <c r="LMX43" s="228"/>
      <c r="LMY43" s="227"/>
      <c r="LMZ43" s="228"/>
      <c r="LNA43" s="227"/>
      <c r="LNB43" s="228"/>
      <c r="LNC43" s="227"/>
      <c r="LND43" s="228"/>
      <c r="LNE43" s="227"/>
      <c r="LNF43" s="228"/>
      <c r="LNG43" s="227"/>
      <c r="LNH43" s="228"/>
      <c r="LNI43" s="227"/>
      <c r="LNJ43" s="228"/>
      <c r="LNK43" s="227"/>
      <c r="LNL43" s="228"/>
      <c r="LNM43" s="227"/>
      <c r="LNN43" s="228"/>
      <c r="LNO43" s="227"/>
      <c r="LNP43" s="228"/>
      <c r="LNQ43" s="227"/>
      <c r="LNR43" s="228"/>
      <c r="LNS43" s="227"/>
      <c r="LNT43" s="228"/>
      <c r="LNU43" s="227"/>
      <c r="LNV43" s="228"/>
      <c r="LNW43" s="227"/>
      <c r="LNX43" s="228"/>
      <c r="LNY43" s="227"/>
      <c r="LNZ43" s="228"/>
      <c r="LOA43" s="227"/>
      <c r="LOB43" s="228"/>
      <c r="LOC43" s="227"/>
      <c r="LOD43" s="228"/>
      <c r="LOE43" s="227"/>
      <c r="LOF43" s="228"/>
      <c r="LOG43" s="227"/>
      <c r="LOH43" s="228"/>
      <c r="LOI43" s="227"/>
      <c r="LOJ43" s="228"/>
      <c r="LOK43" s="227"/>
      <c r="LOL43" s="228"/>
      <c r="LOM43" s="227"/>
      <c r="LON43" s="228"/>
      <c r="LOO43" s="227"/>
      <c r="LOP43" s="228"/>
      <c r="LOQ43" s="227"/>
      <c r="LOR43" s="228"/>
      <c r="LOS43" s="227"/>
      <c r="LOT43" s="228"/>
      <c r="LOU43" s="227"/>
      <c r="LOV43" s="228"/>
      <c r="LOW43" s="227"/>
      <c r="LOX43" s="228"/>
      <c r="LOY43" s="227"/>
      <c r="LOZ43" s="228"/>
      <c r="LPA43" s="227"/>
      <c r="LPB43" s="228"/>
      <c r="LPC43" s="227"/>
      <c r="LPD43" s="228"/>
      <c r="LPE43" s="227"/>
      <c r="LPF43" s="228"/>
      <c r="LPG43" s="227"/>
      <c r="LPH43" s="228"/>
      <c r="LPI43" s="227"/>
      <c r="LPJ43" s="228"/>
      <c r="LPK43" s="227"/>
      <c r="LPL43" s="228"/>
      <c r="LPM43" s="227"/>
      <c r="LPN43" s="228"/>
      <c r="LPO43" s="227"/>
      <c r="LPP43" s="228"/>
      <c r="LPQ43" s="227"/>
      <c r="LPR43" s="228"/>
      <c r="LPS43" s="227"/>
      <c r="LPT43" s="228"/>
      <c r="LPU43" s="227"/>
      <c r="LPV43" s="228"/>
      <c r="LPW43" s="227"/>
      <c r="LPX43" s="228"/>
      <c r="LPY43" s="227"/>
      <c r="LPZ43" s="228"/>
      <c r="LQA43" s="227"/>
      <c r="LQB43" s="228"/>
      <c r="LQC43" s="227"/>
      <c r="LQD43" s="228"/>
      <c r="LQE43" s="227"/>
      <c r="LQF43" s="228"/>
      <c r="LQG43" s="227"/>
      <c r="LQH43" s="228"/>
      <c r="LQI43" s="227"/>
      <c r="LQJ43" s="228"/>
      <c r="LQK43" s="227"/>
      <c r="LQL43" s="228"/>
      <c r="LQM43" s="227"/>
      <c r="LQN43" s="228"/>
      <c r="LQO43" s="227"/>
      <c r="LQP43" s="228"/>
      <c r="LQQ43" s="227"/>
      <c r="LQR43" s="228"/>
      <c r="LQS43" s="227"/>
      <c r="LQT43" s="228"/>
      <c r="LQU43" s="227"/>
      <c r="LQV43" s="228"/>
      <c r="LQW43" s="227"/>
      <c r="LQX43" s="228"/>
      <c r="LQY43" s="227"/>
      <c r="LQZ43" s="228"/>
      <c r="LRA43" s="227"/>
      <c r="LRB43" s="228"/>
      <c r="LRC43" s="227"/>
      <c r="LRD43" s="228"/>
      <c r="LRE43" s="227"/>
      <c r="LRF43" s="228"/>
      <c r="LRG43" s="227"/>
      <c r="LRH43" s="228"/>
      <c r="LRI43" s="227"/>
      <c r="LRJ43" s="228"/>
      <c r="LRK43" s="227"/>
      <c r="LRL43" s="228"/>
      <c r="LRM43" s="227"/>
      <c r="LRN43" s="228"/>
      <c r="LRO43" s="227"/>
      <c r="LRP43" s="228"/>
      <c r="LRQ43" s="227"/>
      <c r="LRR43" s="228"/>
      <c r="LRS43" s="227"/>
      <c r="LRT43" s="228"/>
      <c r="LRU43" s="227"/>
      <c r="LRV43" s="228"/>
      <c r="LRW43" s="227"/>
      <c r="LRX43" s="228"/>
      <c r="LRY43" s="227"/>
      <c r="LRZ43" s="228"/>
      <c r="LSA43" s="227"/>
      <c r="LSB43" s="228"/>
      <c r="LSC43" s="227"/>
      <c r="LSD43" s="228"/>
      <c r="LSE43" s="227"/>
      <c r="LSF43" s="228"/>
      <c r="LSG43" s="227"/>
      <c r="LSH43" s="228"/>
      <c r="LSI43" s="227"/>
      <c r="LSJ43" s="228"/>
      <c r="LSK43" s="227"/>
      <c r="LSL43" s="228"/>
      <c r="LSM43" s="227"/>
      <c r="LSN43" s="228"/>
      <c r="LSO43" s="227"/>
      <c r="LSP43" s="228"/>
      <c r="LSQ43" s="227"/>
      <c r="LSR43" s="228"/>
      <c r="LSS43" s="227"/>
      <c r="LST43" s="228"/>
      <c r="LSU43" s="227"/>
      <c r="LSV43" s="228"/>
      <c r="LSW43" s="227"/>
      <c r="LSX43" s="228"/>
      <c r="LSY43" s="227"/>
      <c r="LSZ43" s="228"/>
      <c r="LTA43" s="227"/>
      <c r="LTB43" s="228"/>
      <c r="LTC43" s="227"/>
      <c r="LTD43" s="228"/>
      <c r="LTE43" s="227"/>
      <c r="LTF43" s="228"/>
      <c r="LTG43" s="227"/>
      <c r="LTH43" s="228"/>
      <c r="LTI43" s="227"/>
      <c r="LTJ43" s="228"/>
      <c r="LTK43" s="227"/>
      <c r="LTL43" s="228"/>
      <c r="LTM43" s="227"/>
      <c r="LTN43" s="228"/>
      <c r="LTO43" s="227"/>
      <c r="LTP43" s="228"/>
      <c r="LTQ43" s="227"/>
      <c r="LTR43" s="228"/>
      <c r="LTS43" s="227"/>
      <c r="LTT43" s="228"/>
      <c r="LTU43" s="227"/>
      <c r="LTV43" s="228"/>
      <c r="LTW43" s="227"/>
      <c r="LTX43" s="228"/>
      <c r="LTY43" s="227"/>
      <c r="LTZ43" s="228"/>
      <c r="LUA43" s="227"/>
      <c r="LUB43" s="228"/>
      <c r="LUC43" s="227"/>
      <c r="LUD43" s="228"/>
      <c r="LUE43" s="227"/>
      <c r="LUF43" s="228"/>
      <c r="LUG43" s="227"/>
      <c r="LUH43" s="228"/>
      <c r="LUI43" s="227"/>
      <c r="LUJ43" s="228"/>
      <c r="LUK43" s="227"/>
      <c r="LUL43" s="228"/>
      <c r="LUM43" s="227"/>
      <c r="LUN43" s="228"/>
      <c r="LUO43" s="227"/>
      <c r="LUP43" s="228"/>
      <c r="LUQ43" s="227"/>
      <c r="LUR43" s="228"/>
      <c r="LUS43" s="227"/>
      <c r="LUT43" s="228"/>
      <c r="LUU43" s="227"/>
      <c r="LUV43" s="228"/>
      <c r="LUW43" s="227"/>
      <c r="LUX43" s="228"/>
      <c r="LUY43" s="227"/>
      <c r="LUZ43" s="228"/>
      <c r="LVA43" s="227"/>
      <c r="LVB43" s="228"/>
      <c r="LVC43" s="227"/>
      <c r="LVD43" s="228"/>
      <c r="LVE43" s="227"/>
      <c r="LVF43" s="228"/>
      <c r="LVG43" s="227"/>
      <c r="LVH43" s="228"/>
      <c r="LVI43" s="227"/>
      <c r="LVJ43" s="228"/>
      <c r="LVK43" s="227"/>
      <c r="LVL43" s="228"/>
      <c r="LVM43" s="227"/>
      <c r="LVN43" s="228"/>
      <c r="LVO43" s="227"/>
      <c r="LVP43" s="228"/>
      <c r="LVQ43" s="227"/>
      <c r="LVR43" s="228"/>
      <c r="LVS43" s="227"/>
      <c r="LVT43" s="228"/>
      <c r="LVU43" s="227"/>
      <c r="LVV43" s="228"/>
      <c r="LVW43" s="227"/>
      <c r="LVX43" s="228"/>
      <c r="LVY43" s="227"/>
      <c r="LVZ43" s="228"/>
      <c r="LWA43" s="227"/>
      <c r="LWB43" s="228"/>
      <c r="LWC43" s="227"/>
      <c r="LWD43" s="228"/>
      <c r="LWE43" s="227"/>
      <c r="LWF43" s="228"/>
      <c r="LWG43" s="227"/>
      <c r="LWH43" s="228"/>
      <c r="LWI43" s="227"/>
      <c r="LWJ43" s="228"/>
      <c r="LWK43" s="227"/>
      <c r="LWL43" s="228"/>
      <c r="LWM43" s="227"/>
      <c r="LWN43" s="228"/>
      <c r="LWO43" s="227"/>
      <c r="LWP43" s="228"/>
      <c r="LWQ43" s="227"/>
      <c r="LWR43" s="228"/>
      <c r="LWS43" s="227"/>
      <c r="LWT43" s="228"/>
      <c r="LWU43" s="227"/>
      <c r="LWV43" s="228"/>
      <c r="LWW43" s="227"/>
      <c r="LWX43" s="228"/>
      <c r="LWY43" s="227"/>
      <c r="LWZ43" s="228"/>
      <c r="LXA43" s="227"/>
      <c r="LXB43" s="228"/>
      <c r="LXC43" s="227"/>
      <c r="LXD43" s="228"/>
      <c r="LXE43" s="227"/>
      <c r="LXF43" s="228"/>
      <c r="LXG43" s="227"/>
      <c r="LXH43" s="228"/>
      <c r="LXI43" s="227"/>
      <c r="LXJ43" s="228"/>
      <c r="LXK43" s="227"/>
      <c r="LXL43" s="228"/>
      <c r="LXM43" s="227"/>
      <c r="LXN43" s="228"/>
      <c r="LXO43" s="227"/>
      <c r="LXP43" s="228"/>
      <c r="LXQ43" s="227"/>
      <c r="LXR43" s="228"/>
      <c r="LXS43" s="227"/>
      <c r="LXT43" s="228"/>
      <c r="LXU43" s="227"/>
      <c r="LXV43" s="228"/>
      <c r="LXW43" s="227"/>
      <c r="LXX43" s="228"/>
      <c r="LXY43" s="227"/>
      <c r="LXZ43" s="228"/>
      <c r="LYA43" s="227"/>
      <c r="LYB43" s="228"/>
      <c r="LYC43" s="227"/>
      <c r="LYD43" s="228"/>
      <c r="LYE43" s="227"/>
      <c r="LYF43" s="228"/>
      <c r="LYG43" s="227"/>
      <c r="LYH43" s="228"/>
      <c r="LYI43" s="227"/>
      <c r="LYJ43" s="228"/>
      <c r="LYK43" s="227"/>
      <c r="LYL43" s="228"/>
      <c r="LYM43" s="227"/>
      <c r="LYN43" s="228"/>
      <c r="LYO43" s="227"/>
      <c r="LYP43" s="228"/>
      <c r="LYQ43" s="227"/>
      <c r="LYR43" s="228"/>
      <c r="LYS43" s="227"/>
      <c r="LYT43" s="228"/>
      <c r="LYU43" s="227"/>
      <c r="LYV43" s="228"/>
      <c r="LYW43" s="227"/>
      <c r="LYX43" s="228"/>
      <c r="LYY43" s="227"/>
      <c r="LYZ43" s="228"/>
      <c r="LZA43" s="227"/>
      <c r="LZB43" s="228"/>
      <c r="LZC43" s="227"/>
      <c r="LZD43" s="228"/>
      <c r="LZE43" s="227"/>
      <c r="LZF43" s="228"/>
      <c r="LZG43" s="227"/>
      <c r="LZH43" s="228"/>
      <c r="LZI43" s="227"/>
      <c r="LZJ43" s="228"/>
      <c r="LZK43" s="227"/>
      <c r="LZL43" s="228"/>
      <c r="LZM43" s="227"/>
      <c r="LZN43" s="228"/>
      <c r="LZO43" s="227"/>
      <c r="LZP43" s="228"/>
      <c r="LZQ43" s="227"/>
      <c r="LZR43" s="228"/>
      <c r="LZS43" s="227"/>
      <c r="LZT43" s="228"/>
      <c r="LZU43" s="227"/>
      <c r="LZV43" s="228"/>
      <c r="LZW43" s="227"/>
      <c r="LZX43" s="228"/>
      <c r="LZY43" s="227"/>
      <c r="LZZ43" s="228"/>
      <c r="MAA43" s="227"/>
      <c r="MAB43" s="228"/>
      <c r="MAC43" s="227"/>
      <c r="MAD43" s="228"/>
      <c r="MAE43" s="227"/>
      <c r="MAF43" s="228"/>
      <c r="MAG43" s="227"/>
      <c r="MAH43" s="228"/>
      <c r="MAI43" s="227"/>
      <c r="MAJ43" s="228"/>
      <c r="MAK43" s="227"/>
      <c r="MAL43" s="228"/>
      <c r="MAM43" s="227"/>
      <c r="MAN43" s="228"/>
      <c r="MAO43" s="227"/>
      <c r="MAP43" s="228"/>
      <c r="MAQ43" s="227"/>
      <c r="MAR43" s="228"/>
      <c r="MAS43" s="227"/>
      <c r="MAT43" s="228"/>
      <c r="MAU43" s="227"/>
      <c r="MAV43" s="228"/>
      <c r="MAW43" s="227"/>
      <c r="MAX43" s="228"/>
      <c r="MAY43" s="227"/>
      <c r="MAZ43" s="228"/>
      <c r="MBA43" s="227"/>
      <c r="MBB43" s="228"/>
      <c r="MBC43" s="227"/>
      <c r="MBD43" s="228"/>
      <c r="MBE43" s="227"/>
      <c r="MBF43" s="228"/>
      <c r="MBG43" s="227"/>
      <c r="MBH43" s="228"/>
      <c r="MBI43" s="227"/>
      <c r="MBJ43" s="228"/>
      <c r="MBK43" s="227"/>
      <c r="MBL43" s="228"/>
      <c r="MBM43" s="227"/>
      <c r="MBN43" s="228"/>
      <c r="MBO43" s="227"/>
      <c r="MBP43" s="228"/>
      <c r="MBQ43" s="227"/>
      <c r="MBR43" s="228"/>
      <c r="MBS43" s="227"/>
      <c r="MBT43" s="228"/>
      <c r="MBU43" s="227"/>
      <c r="MBV43" s="228"/>
      <c r="MBW43" s="227"/>
      <c r="MBX43" s="228"/>
      <c r="MBY43" s="227"/>
      <c r="MBZ43" s="228"/>
      <c r="MCA43" s="227"/>
      <c r="MCB43" s="228"/>
      <c r="MCC43" s="227"/>
      <c r="MCD43" s="228"/>
      <c r="MCE43" s="227"/>
      <c r="MCF43" s="228"/>
      <c r="MCG43" s="227"/>
      <c r="MCH43" s="228"/>
      <c r="MCI43" s="227"/>
      <c r="MCJ43" s="228"/>
      <c r="MCK43" s="227"/>
      <c r="MCL43" s="228"/>
      <c r="MCM43" s="227"/>
      <c r="MCN43" s="228"/>
      <c r="MCO43" s="227"/>
      <c r="MCP43" s="228"/>
      <c r="MCQ43" s="227"/>
      <c r="MCR43" s="228"/>
      <c r="MCS43" s="227"/>
      <c r="MCT43" s="228"/>
      <c r="MCU43" s="227"/>
      <c r="MCV43" s="228"/>
      <c r="MCW43" s="227"/>
      <c r="MCX43" s="228"/>
      <c r="MCY43" s="227"/>
      <c r="MCZ43" s="228"/>
      <c r="MDA43" s="227"/>
      <c r="MDB43" s="228"/>
      <c r="MDC43" s="227"/>
      <c r="MDD43" s="228"/>
      <c r="MDE43" s="227"/>
      <c r="MDF43" s="228"/>
      <c r="MDG43" s="227"/>
      <c r="MDH43" s="228"/>
      <c r="MDI43" s="227"/>
      <c r="MDJ43" s="228"/>
      <c r="MDK43" s="227"/>
      <c r="MDL43" s="228"/>
      <c r="MDM43" s="227"/>
      <c r="MDN43" s="228"/>
      <c r="MDO43" s="227"/>
      <c r="MDP43" s="228"/>
      <c r="MDQ43" s="227"/>
      <c r="MDR43" s="228"/>
      <c r="MDS43" s="227"/>
      <c r="MDT43" s="228"/>
      <c r="MDU43" s="227"/>
      <c r="MDV43" s="228"/>
      <c r="MDW43" s="227"/>
      <c r="MDX43" s="228"/>
      <c r="MDY43" s="227"/>
      <c r="MDZ43" s="228"/>
      <c r="MEA43" s="227"/>
      <c r="MEB43" s="228"/>
      <c r="MEC43" s="227"/>
      <c r="MED43" s="228"/>
      <c r="MEE43" s="227"/>
      <c r="MEF43" s="228"/>
      <c r="MEG43" s="227"/>
      <c r="MEH43" s="228"/>
      <c r="MEI43" s="227"/>
      <c r="MEJ43" s="228"/>
      <c r="MEK43" s="227"/>
      <c r="MEL43" s="228"/>
      <c r="MEM43" s="227"/>
      <c r="MEN43" s="228"/>
      <c r="MEO43" s="227"/>
      <c r="MEP43" s="228"/>
      <c r="MEQ43" s="227"/>
      <c r="MER43" s="228"/>
      <c r="MES43" s="227"/>
      <c r="MET43" s="228"/>
      <c r="MEU43" s="227"/>
      <c r="MEV43" s="228"/>
      <c r="MEW43" s="227"/>
      <c r="MEX43" s="228"/>
      <c r="MEY43" s="227"/>
      <c r="MEZ43" s="228"/>
      <c r="MFA43" s="227"/>
      <c r="MFB43" s="228"/>
      <c r="MFC43" s="227"/>
      <c r="MFD43" s="228"/>
      <c r="MFE43" s="227"/>
      <c r="MFF43" s="228"/>
      <c r="MFG43" s="227"/>
      <c r="MFH43" s="228"/>
      <c r="MFI43" s="227"/>
      <c r="MFJ43" s="228"/>
      <c r="MFK43" s="227"/>
      <c r="MFL43" s="228"/>
      <c r="MFM43" s="227"/>
      <c r="MFN43" s="228"/>
      <c r="MFO43" s="227"/>
      <c r="MFP43" s="228"/>
      <c r="MFQ43" s="227"/>
      <c r="MFR43" s="228"/>
      <c r="MFS43" s="227"/>
      <c r="MFT43" s="228"/>
      <c r="MFU43" s="227"/>
      <c r="MFV43" s="228"/>
      <c r="MFW43" s="227"/>
      <c r="MFX43" s="228"/>
      <c r="MFY43" s="227"/>
      <c r="MFZ43" s="228"/>
      <c r="MGA43" s="227"/>
      <c r="MGB43" s="228"/>
      <c r="MGC43" s="227"/>
      <c r="MGD43" s="228"/>
      <c r="MGE43" s="227"/>
      <c r="MGF43" s="228"/>
      <c r="MGG43" s="227"/>
      <c r="MGH43" s="228"/>
      <c r="MGI43" s="227"/>
      <c r="MGJ43" s="228"/>
      <c r="MGK43" s="227"/>
      <c r="MGL43" s="228"/>
      <c r="MGM43" s="227"/>
      <c r="MGN43" s="228"/>
      <c r="MGO43" s="227"/>
      <c r="MGP43" s="228"/>
      <c r="MGQ43" s="227"/>
      <c r="MGR43" s="228"/>
      <c r="MGS43" s="227"/>
      <c r="MGT43" s="228"/>
      <c r="MGU43" s="227"/>
      <c r="MGV43" s="228"/>
      <c r="MGW43" s="227"/>
      <c r="MGX43" s="228"/>
      <c r="MGY43" s="227"/>
      <c r="MGZ43" s="228"/>
      <c r="MHA43" s="227"/>
      <c r="MHB43" s="228"/>
      <c r="MHC43" s="227"/>
      <c r="MHD43" s="228"/>
      <c r="MHE43" s="227"/>
      <c r="MHF43" s="228"/>
      <c r="MHG43" s="227"/>
      <c r="MHH43" s="228"/>
      <c r="MHI43" s="227"/>
      <c r="MHJ43" s="228"/>
      <c r="MHK43" s="227"/>
      <c r="MHL43" s="228"/>
      <c r="MHM43" s="227"/>
      <c r="MHN43" s="228"/>
      <c r="MHO43" s="227"/>
      <c r="MHP43" s="228"/>
      <c r="MHQ43" s="227"/>
      <c r="MHR43" s="228"/>
      <c r="MHS43" s="227"/>
      <c r="MHT43" s="228"/>
      <c r="MHU43" s="227"/>
      <c r="MHV43" s="228"/>
      <c r="MHW43" s="227"/>
      <c r="MHX43" s="228"/>
      <c r="MHY43" s="227"/>
      <c r="MHZ43" s="228"/>
      <c r="MIA43" s="227"/>
      <c r="MIB43" s="228"/>
      <c r="MIC43" s="227"/>
      <c r="MID43" s="228"/>
      <c r="MIE43" s="227"/>
      <c r="MIF43" s="228"/>
      <c r="MIG43" s="227"/>
      <c r="MIH43" s="228"/>
      <c r="MII43" s="227"/>
      <c r="MIJ43" s="228"/>
      <c r="MIK43" s="227"/>
      <c r="MIL43" s="228"/>
      <c r="MIM43" s="227"/>
      <c r="MIN43" s="228"/>
      <c r="MIO43" s="227"/>
      <c r="MIP43" s="228"/>
      <c r="MIQ43" s="227"/>
      <c r="MIR43" s="228"/>
      <c r="MIS43" s="227"/>
      <c r="MIT43" s="228"/>
      <c r="MIU43" s="227"/>
      <c r="MIV43" s="228"/>
      <c r="MIW43" s="227"/>
      <c r="MIX43" s="228"/>
      <c r="MIY43" s="227"/>
      <c r="MIZ43" s="228"/>
      <c r="MJA43" s="227"/>
      <c r="MJB43" s="228"/>
      <c r="MJC43" s="227"/>
      <c r="MJD43" s="228"/>
      <c r="MJE43" s="227"/>
      <c r="MJF43" s="228"/>
      <c r="MJG43" s="227"/>
      <c r="MJH43" s="228"/>
      <c r="MJI43" s="227"/>
      <c r="MJJ43" s="228"/>
      <c r="MJK43" s="227"/>
      <c r="MJL43" s="228"/>
      <c r="MJM43" s="227"/>
      <c r="MJN43" s="228"/>
      <c r="MJO43" s="227"/>
      <c r="MJP43" s="228"/>
      <c r="MJQ43" s="227"/>
      <c r="MJR43" s="228"/>
      <c r="MJS43" s="227"/>
      <c r="MJT43" s="228"/>
      <c r="MJU43" s="227"/>
      <c r="MJV43" s="228"/>
      <c r="MJW43" s="227"/>
      <c r="MJX43" s="228"/>
      <c r="MJY43" s="227"/>
      <c r="MJZ43" s="228"/>
      <c r="MKA43" s="227"/>
      <c r="MKB43" s="228"/>
      <c r="MKC43" s="227"/>
      <c r="MKD43" s="228"/>
      <c r="MKE43" s="227"/>
      <c r="MKF43" s="228"/>
      <c r="MKG43" s="227"/>
      <c r="MKH43" s="228"/>
      <c r="MKI43" s="227"/>
      <c r="MKJ43" s="228"/>
      <c r="MKK43" s="227"/>
      <c r="MKL43" s="228"/>
      <c r="MKM43" s="227"/>
      <c r="MKN43" s="228"/>
      <c r="MKO43" s="227"/>
      <c r="MKP43" s="228"/>
      <c r="MKQ43" s="227"/>
      <c r="MKR43" s="228"/>
      <c r="MKS43" s="227"/>
      <c r="MKT43" s="228"/>
      <c r="MKU43" s="227"/>
      <c r="MKV43" s="228"/>
      <c r="MKW43" s="227"/>
      <c r="MKX43" s="228"/>
      <c r="MKY43" s="227"/>
      <c r="MKZ43" s="228"/>
      <c r="MLA43" s="227"/>
      <c r="MLB43" s="228"/>
      <c r="MLC43" s="227"/>
      <c r="MLD43" s="228"/>
      <c r="MLE43" s="227"/>
      <c r="MLF43" s="228"/>
      <c r="MLG43" s="227"/>
      <c r="MLH43" s="228"/>
      <c r="MLI43" s="227"/>
      <c r="MLJ43" s="228"/>
      <c r="MLK43" s="227"/>
      <c r="MLL43" s="228"/>
      <c r="MLM43" s="227"/>
      <c r="MLN43" s="228"/>
      <c r="MLO43" s="227"/>
      <c r="MLP43" s="228"/>
      <c r="MLQ43" s="227"/>
      <c r="MLR43" s="228"/>
      <c r="MLS43" s="227"/>
      <c r="MLT43" s="228"/>
      <c r="MLU43" s="227"/>
      <c r="MLV43" s="228"/>
      <c r="MLW43" s="227"/>
      <c r="MLX43" s="228"/>
      <c r="MLY43" s="227"/>
      <c r="MLZ43" s="228"/>
      <c r="MMA43" s="227"/>
      <c r="MMB43" s="228"/>
      <c r="MMC43" s="227"/>
      <c r="MMD43" s="228"/>
      <c r="MME43" s="227"/>
      <c r="MMF43" s="228"/>
      <c r="MMG43" s="227"/>
      <c r="MMH43" s="228"/>
      <c r="MMI43" s="227"/>
      <c r="MMJ43" s="228"/>
      <c r="MMK43" s="227"/>
      <c r="MML43" s="228"/>
      <c r="MMM43" s="227"/>
      <c r="MMN43" s="228"/>
      <c r="MMO43" s="227"/>
      <c r="MMP43" s="228"/>
      <c r="MMQ43" s="227"/>
      <c r="MMR43" s="228"/>
      <c r="MMS43" s="227"/>
      <c r="MMT43" s="228"/>
      <c r="MMU43" s="227"/>
      <c r="MMV43" s="228"/>
      <c r="MMW43" s="227"/>
      <c r="MMX43" s="228"/>
      <c r="MMY43" s="227"/>
      <c r="MMZ43" s="228"/>
      <c r="MNA43" s="227"/>
      <c r="MNB43" s="228"/>
      <c r="MNC43" s="227"/>
      <c r="MND43" s="228"/>
      <c r="MNE43" s="227"/>
      <c r="MNF43" s="228"/>
      <c r="MNG43" s="227"/>
      <c r="MNH43" s="228"/>
      <c r="MNI43" s="227"/>
      <c r="MNJ43" s="228"/>
      <c r="MNK43" s="227"/>
      <c r="MNL43" s="228"/>
      <c r="MNM43" s="227"/>
      <c r="MNN43" s="228"/>
      <c r="MNO43" s="227"/>
      <c r="MNP43" s="228"/>
      <c r="MNQ43" s="227"/>
      <c r="MNR43" s="228"/>
      <c r="MNS43" s="227"/>
      <c r="MNT43" s="228"/>
      <c r="MNU43" s="227"/>
      <c r="MNV43" s="228"/>
      <c r="MNW43" s="227"/>
      <c r="MNX43" s="228"/>
      <c r="MNY43" s="227"/>
      <c r="MNZ43" s="228"/>
      <c r="MOA43" s="227"/>
      <c r="MOB43" s="228"/>
      <c r="MOC43" s="227"/>
      <c r="MOD43" s="228"/>
      <c r="MOE43" s="227"/>
      <c r="MOF43" s="228"/>
      <c r="MOG43" s="227"/>
      <c r="MOH43" s="228"/>
      <c r="MOI43" s="227"/>
      <c r="MOJ43" s="228"/>
      <c r="MOK43" s="227"/>
      <c r="MOL43" s="228"/>
      <c r="MOM43" s="227"/>
      <c r="MON43" s="228"/>
      <c r="MOO43" s="227"/>
      <c r="MOP43" s="228"/>
      <c r="MOQ43" s="227"/>
      <c r="MOR43" s="228"/>
      <c r="MOS43" s="227"/>
      <c r="MOT43" s="228"/>
      <c r="MOU43" s="227"/>
      <c r="MOV43" s="228"/>
      <c r="MOW43" s="227"/>
      <c r="MOX43" s="228"/>
      <c r="MOY43" s="227"/>
      <c r="MOZ43" s="228"/>
      <c r="MPA43" s="227"/>
      <c r="MPB43" s="228"/>
      <c r="MPC43" s="227"/>
      <c r="MPD43" s="228"/>
      <c r="MPE43" s="227"/>
      <c r="MPF43" s="228"/>
      <c r="MPG43" s="227"/>
      <c r="MPH43" s="228"/>
      <c r="MPI43" s="227"/>
      <c r="MPJ43" s="228"/>
      <c r="MPK43" s="227"/>
      <c r="MPL43" s="228"/>
      <c r="MPM43" s="227"/>
      <c r="MPN43" s="228"/>
      <c r="MPO43" s="227"/>
      <c r="MPP43" s="228"/>
      <c r="MPQ43" s="227"/>
      <c r="MPR43" s="228"/>
      <c r="MPS43" s="227"/>
      <c r="MPT43" s="228"/>
      <c r="MPU43" s="227"/>
      <c r="MPV43" s="228"/>
      <c r="MPW43" s="227"/>
      <c r="MPX43" s="228"/>
      <c r="MPY43" s="227"/>
      <c r="MPZ43" s="228"/>
      <c r="MQA43" s="227"/>
      <c r="MQB43" s="228"/>
      <c r="MQC43" s="227"/>
      <c r="MQD43" s="228"/>
      <c r="MQE43" s="227"/>
      <c r="MQF43" s="228"/>
      <c r="MQG43" s="227"/>
      <c r="MQH43" s="228"/>
      <c r="MQI43" s="227"/>
      <c r="MQJ43" s="228"/>
      <c r="MQK43" s="227"/>
      <c r="MQL43" s="228"/>
      <c r="MQM43" s="227"/>
      <c r="MQN43" s="228"/>
      <c r="MQO43" s="227"/>
      <c r="MQP43" s="228"/>
      <c r="MQQ43" s="227"/>
      <c r="MQR43" s="228"/>
      <c r="MQS43" s="227"/>
      <c r="MQT43" s="228"/>
      <c r="MQU43" s="227"/>
      <c r="MQV43" s="228"/>
      <c r="MQW43" s="227"/>
      <c r="MQX43" s="228"/>
      <c r="MQY43" s="227"/>
      <c r="MQZ43" s="228"/>
      <c r="MRA43" s="227"/>
      <c r="MRB43" s="228"/>
      <c r="MRC43" s="227"/>
      <c r="MRD43" s="228"/>
      <c r="MRE43" s="227"/>
      <c r="MRF43" s="228"/>
      <c r="MRG43" s="227"/>
      <c r="MRH43" s="228"/>
      <c r="MRI43" s="227"/>
      <c r="MRJ43" s="228"/>
      <c r="MRK43" s="227"/>
      <c r="MRL43" s="228"/>
      <c r="MRM43" s="227"/>
      <c r="MRN43" s="228"/>
      <c r="MRO43" s="227"/>
      <c r="MRP43" s="228"/>
      <c r="MRQ43" s="227"/>
      <c r="MRR43" s="228"/>
      <c r="MRS43" s="227"/>
      <c r="MRT43" s="228"/>
      <c r="MRU43" s="227"/>
      <c r="MRV43" s="228"/>
      <c r="MRW43" s="227"/>
      <c r="MRX43" s="228"/>
      <c r="MRY43" s="227"/>
      <c r="MRZ43" s="228"/>
      <c r="MSA43" s="227"/>
      <c r="MSB43" s="228"/>
      <c r="MSC43" s="227"/>
      <c r="MSD43" s="228"/>
      <c r="MSE43" s="227"/>
      <c r="MSF43" s="228"/>
      <c r="MSG43" s="227"/>
      <c r="MSH43" s="228"/>
      <c r="MSI43" s="227"/>
      <c r="MSJ43" s="228"/>
      <c r="MSK43" s="227"/>
      <c r="MSL43" s="228"/>
      <c r="MSM43" s="227"/>
      <c r="MSN43" s="228"/>
      <c r="MSO43" s="227"/>
      <c r="MSP43" s="228"/>
      <c r="MSQ43" s="227"/>
      <c r="MSR43" s="228"/>
      <c r="MSS43" s="227"/>
      <c r="MST43" s="228"/>
      <c r="MSU43" s="227"/>
      <c r="MSV43" s="228"/>
      <c r="MSW43" s="227"/>
      <c r="MSX43" s="228"/>
      <c r="MSY43" s="227"/>
      <c r="MSZ43" s="228"/>
      <c r="MTA43" s="227"/>
      <c r="MTB43" s="228"/>
      <c r="MTC43" s="227"/>
      <c r="MTD43" s="228"/>
      <c r="MTE43" s="227"/>
      <c r="MTF43" s="228"/>
      <c r="MTG43" s="227"/>
      <c r="MTH43" s="228"/>
      <c r="MTI43" s="227"/>
      <c r="MTJ43" s="228"/>
      <c r="MTK43" s="227"/>
      <c r="MTL43" s="228"/>
      <c r="MTM43" s="227"/>
      <c r="MTN43" s="228"/>
      <c r="MTO43" s="227"/>
      <c r="MTP43" s="228"/>
      <c r="MTQ43" s="227"/>
      <c r="MTR43" s="228"/>
      <c r="MTS43" s="227"/>
      <c r="MTT43" s="228"/>
      <c r="MTU43" s="227"/>
      <c r="MTV43" s="228"/>
      <c r="MTW43" s="227"/>
      <c r="MTX43" s="228"/>
      <c r="MTY43" s="227"/>
      <c r="MTZ43" s="228"/>
      <c r="MUA43" s="227"/>
      <c r="MUB43" s="228"/>
      <c r="MUC43" s="227"/>
      <c r="MUD43" s="228"/>
      <c r="MUE43" s="227"/>
      <c r="MUF43" s="228"/>
      <c r="MUG43" s="227"/>
      <c r="MUH43" s="228"/>
      <c r="MUI43" s="227"/>
      <c r="MUJ43" s="228"/>
      <c r="MUK43" s="227"/>
      <c r="MUL43" s="228"/>
      <c r="MUM43" s="227"/>
      <c r="MUN43" s="228"/>
      <c r="MUO43" s="227"/>
      <c r="MUP43" s="228"/>
      <c r="MUQ43" s="227"/>
      <c r="MUR43" s="228"/>
      <c r="MUS43" s="227"/>
      <c r="MUT43" s="228"/>
      <c r="MUU43" s="227"/>
      <c r="MUV43" s="228"/>
      <c r="MUW43" s="227"/>
      <c r="MUX43" s="228"/>
      <c r="MUY43" s="227"/>
      <c r="MUZ43" s="228"/>
      <c r="MVA43" s="227"/>
      <c r="MVB43" s="228"/>
      <c r="MVC43" s="227"/>
      <c r="MVD43" s="228"/>
      <c r="MVE43" s="227"/>
      <c r="MVF43" s="228"/>
      <c r="MVG43" s="227"/>
      <c r="MVH43" s="228"/>
      <c r="MVI43" s="227"/>
      <c r="MVJ43" s="228"/>
      <c r="MVK43" s="227"/>
      <c r="MVL43" s="228"/>
      <c r="MVM43" s="227"/>
      <c r="MVN43" s="228"/>
      <c r="MVO43" s="227"/>
      <c r="MVP43" s="228"/>
      <c r="MVQ43" s="227"/>
      <c r="MVR43" s="228"/>
      <c r="MVS43" s="227"/>
      <c r="MVT43" s="228"/>
      <c r="MVU43" s="227"/>
      <c r="MVV43" s="228"/>
      <c r="MVW43" s="227"/>
      <c r="MVX43" s="228"/>
      <c r="MVY43" s="227"/>
      <c r="MVZ43" s="228"/>
      <c r="MWA43" s="227"/>
      <c r="MWB43" s="228"/>
      <c r="MWC43" s="227"/>
      <c r="MWD43" s="228"/>
      <c r="MWE43" s="227"/>
      <c r="MWF43" s="228"/>
      <c r="MWG43" s="227"/>
      <c r="MWH43" s="228"/>
      <c r="MWI43" s="227"/>
      <c r="MWJ43" s="228"/>
      <c r="MWK43" s="227"/>
      <c r="MWL43" s="228"/>
      <c r="MWM43" s="227"/>
      <c r="MWN43" s="228"/>
      <c r="MWO43" s="227"/>
      <c r="MWP43" s="228"/>
      <c r="MWQ43" s="227"/>
      <c r="MWR43" s="228"/>
      <c r="MWS43" s="227"/>
      <c r="MWT43" s="228"/>
      <c r="MWU43" s="227"/>
      <c r="MWV43" s="228"/>
      <c r="MWW43" s="227"/>
      <c r="MWX43" s="228"/>
      <c r="MWY43" s="227"/>
      <c r="MWZ43" s="228"/>
      <c r="MXA43" s="227"/>
      <c r="MXB43" s="228"/>
      <c r="MXC43" s="227"/>
      <c r="MXD43" s="228"/>
      <c r="MXE43" s="227"/>
      <c r="MXF43" s="228"/>
      <c r="MXG43" s="227"/>
      <c r="MXH43" s="228"/>
      <c r="MXI43" s="227"/>
      <c r="MXJ43" s="228"/>
      <c r="MXK43" s="227"/>
      <c r="MXL43" s="228"/>
      <c r="MXM43" s="227"/>
      <c r="MXN43" s="228"/>
      <c r="MXO43" s="227"/>
      <c r="MXP43" s="228"/>
      <c r="MXQ43" s="227"/>
      <c r="MXR43" s="228"/>
      <c r="MXS43" s="227"/>
      <c r="MXT43" s="228"/>
      <c r="MXU43" s="227"/>
      <c r="MXV43" s="228"/>
      <c r="MXW43" s="227"/>
      <c r="MXX43" s="228"/>
      <c r="MXY43" s="227"/>
      <c r="MXZ43" s="228"/>
      <c r="MYA43" s="227"/>
      <c r="MYB43" s="228"/>
      <c r="MYC43" s="227"/>
      <c r="MYD43" s="228"/>
      <c r="MYE43" s="227"/>
      <c r="MYF43" s="228"/>
      <c r="MYG43" s="227"/>
      <c r="MYH43" s="228"/>
      <c r="MYI43" s="227"/>
      <c r="MYJ43" s="228"/>
      <c r="MYK43" s="227"/>
      <c r="MYL43" s="228"/>
      <c r="MYM43" s="227"/>
      <c r="MYN43" s="228"/>
      <c r="MYO43" s="227"/>
      <c r="MYP43" s="228"/>
      <c r="MYQ43" s="227"/>
      <c r="MYR43" s="228"/>
      <c r="MYS43" s="227"/>
      <c r="MYT43" s="228"/>
      <c r="MYU43" s="227"/>
      <c r="MYV43" s="228"/>
      <c r="MYW43" s="227"/>
      <c r="MYX43" s="228"/>
      <c r="MYY43" s="227"/>
      <c r="MYZ43" s="228"/>
      <c r="MZA43" s="227"/>
      <c r="MZB43" s="228"/>
      <c r="MZC43" s="227"/>
      <c r="MZD43" s="228"/>
      <c r="MZE43" s="227"/>
      <c r="MZF43" s="228"/>
      <c r="MZG43" s="227"/>
      <c r="MZH43" s="228"/>
      <c r="MZI43" s="227"/>
      <c r="MZJ43" s="228"/>
      <c r="MZK43" s="227"/>
      <c r="MZL43" s="228"/>
      <c r="MZM43" s="227"/>
      <c r="MZN43" s="228"/>
      <c r="MZO43" s="227"/>
      <c r="MZP43" s="228"/>
      <c r="MZQ43" s="227"/>
      <c r="MZR43" s="228"/>
      <c r="MZS43" s="227"/>
      <c r="MZT43" s="228"/>
      <c r="MZU43" s="227"/>
      <c r="MZV43" s="228"/>
      <c r="MZW43" s="227"/>
      <c r="MZX43" s="228"/>
      <c r="MZY43" s="227"/>
      <c r="MZZ43" s="228"/>
      <c r="NAA43" s="227"/>
      <c r="NAB43" s="228"/>
      <c r="NAC43" s="227"/>
      <c r="NAD43" s="228"/>
      <c r="NAE43" s="227"/>
      <c r="NAF43" s="228"/>
      <c r="NAG43" s="227"/>
      <c r="NAH43" s="228"/>
      <c r="NAI43" s="227"/>
      <c r="NAJ43" s="228"/>
      <c r="NAK43" s="227"/>
      <c r="NAL43" s="228"/>
      <c r="NAM43" s="227"/>
      <c r="NAN43" s="228"/>
      <c r="NAO43" s="227"/>
      <c r="NAP43" s="228"/>
      <c r="NAQ43" s="227"/>
      <c r="NAR43" s="228"/>
      <c r="NAS43" s="227"/>
      <c r="NAT43" s="228"/>
      <c r="NAU43" s="227"/>
      <c r="NAV43" s="228"/>
      <c r="NAW43" s="227"/>
      <c r="NAX43" s="228"/>
      <c r="NAY43" s="227"/>
      <c r="NAZ43" s="228"/>
      <c r="NBA43" s="227"/>
      <c r="NBB43" s="228"/>
      <c r="NBC43" s="227"/>
      <c r="NBD43" s="228"/>
      <c r="NBE43" s="227"/>
      <c r="NBF43" s="228"/>
      <c r="NBG43" s="227"/>
      <c r="NBH43" s="228"/>
      <c r="NBI43" s="227"/>
      <c r="NBJ43" s="228"/>
      <c r="NBK43" s="227"/>
      <c r="NBL43" s="228"/>
      <c r="NBM43" s="227"/>
      <c r="NBN43" s="228"/>
      <c r="NBO43" s="227"/>
      <c r="NBP43" s="228"/>
      <c r="NBQ43" s="227"/>
      <c r="NBR43" s="228"/>
      <c r="NBS43" s="227"/>
      <c r="NBT43" s="228"/>
      <c r="NBU43" s="227"/>
      <c r="NBV43" s="228"/>
      <c r="NBW43" s="227"/>
      <c r="NBX43" s="228"/>
      <c r="NBY43" s="227"/>
      <c r="NBZ43" s="228"/>
      <c r="NCA43" s="227"/>
      <c r="NCB43" s="228"/>
      <c r="NCC43" s="227"/>
      <c r="NCD43" s="228"/>
      <c r="NCE43" s="227"/>
      <c r="NCF43" s="228"/>
      <c r="NCG43" s="227"/>
      <c r="NCH43" s="228"/>
      <c r="NCI43" s="227"/>
      <c r="NCJ43" s="228"/>
      <c r="NCK43" s="227"/>
      <c r="NCL43" s="228"/>
      <c r="NCM43" s="227"/>
      <c r="NCN43" s="228"/>
      <c r="NCO43" s="227"/>
      <c r="NCP43" s="228"/>
      <c r="NCQ43" s="227"/>
      <c r="NCR43" s="228"/>
      <c r="NCS43" s="227"/>
      <c r="NCT43" s="228"/>
      <c r="NCU43" s="227"/>
      <c r="NCV43" s="228"/>
      <c r="NCW43" s="227"/>
      <c r="NCX43" s="228"/>
      <c r="NCY43" s="227"/>
      <c r="NCZ43" s="228"/>
      <c r="NDA43" s="227"/>
      <c r="NDB43" s="228"/>
      <c r="NDC43" s="227"/>
      <c r="NDD43" s="228"/>
      <c r="NDE43" s="227"/>
      <c r="NDF43" s="228"/>
      <c r="NDG43" s="227"/>
      <c r="NDH43" s="228"/>
      <c r="NDI43" s="227"/>
      <c r="NDJ43" s="228"/>
      <c r="NDK43" s="227"/>
      <c r="NDL43" s="228"/>
      <c r="NDM43" s="227"/>
      <c r="NDN43" s="228"/>
      <c r="NDO43" s="227"/>
      <c r="NDP43" s="228"/>
      <c r="NDQ43" s="227"/>
      <c r="NDR43" s="228"/>
      <c r="NDS43" s="227"/>
      <c r="NDT43" s="228"/>
      <c r="NDU43" s="227"/>
      <c r="NDV43" s="228"/>
      <c r="NDW43" s="227"/>
      <c r="NDX43" s="228"/>
      <c r="NDY43" s="227"/>
      <c r="NDZ43" s="228"/>
      <c r="NEA43" s="227"/>
      <c r="NEB43" s="228"/>
      <c r="NEC43" s="227"/>
      <c r="NED43" s="228"/>
      <c r="NEE43" s="227"/>
      <c r="NEF43" s="228"/>
      <c r="NEG43" s="227"/>
      <c r="NEH43" s="228"/>
      <c r="NEI43" s="227"/>
      <c r="NEJ43" s="228"/>
      <c r="NEK43" s="227"/>
      <c r="NEL43" s="228"/>
      <c r="NEM43" s="227"/>
      <c r="NEN43" s="228"/>
      <c r="NEO43" s="227"/>
      <c r="NEP43" s="228"/>
      <c r="NEQ43" s="227"/>
      <c r="NER43" s="228"/>
      <c r="NES43" s="227"/>
      <c r="NET43" s="228"/>
      <c r="NEU43" s="227"/>
      <c r="NEV43" s="228"/>
      <c r="NEW43" s="227"/>
      <c r="NEX43" s="228"/>
      <c r="NEY43" s="227"/>
      <c r="NEZ43" s="228"/>
      <c r="NFA43" s="227"/>
      <c r="NFB43" s="228"/>
      <c r="NFC43" s="227"/>
      <c r="NFD43" s="228"/>
      <c r="NFE43" s="227"/>
      <c r="NFF43" s="228"/>
      <c r="NFG43" s="227"/>
      <c r="NFH43" s="228"/>
      <c r="NFI43" s="227"/>
      <c r="NFJ43" s="228"/>
      <c r="NFK43" s="227"/>
      <c r="NFL43" s="228"/>
      <c r="NFM43" s="227"/>
      <c r="NFN43" s="228"/>
      <c r="NFO43" s="227"/>
      <c r="NFP43" s="228"/>
      <c r="NFQ43" s="227"/>
      <c r="NFR43" s="228"/>
      <c r="NFS43" s="227"/>
      <c r="NFT43" s="228"/>
      <c r="NFU43" s="227"/>
      <c r="NFV43" s="228"/>
      <c r="NFW43" s="227"/>
      <c r="NFX43" s="228"/>
      <c r="NFY43" s="227"/>
      <c r="NFZ43" s="228"/>
      <c r="NGA43" s="227"/>
      <c r="NGB43" s="228"/>
      <c r="NGC43" s="227"/>
      <c r="NGD43" s="228"/>
      <c r="NGE43" s="227"/>
      <c r="NGF43" s="228"/>
      <c r="NGG43" s="227"/>
      <c r="NGH43" s="228"/>
      <c r="NGI43" s="227"/>
      <c r="NGJ43" s="228"/>
      <c r="NGK43" s="227"/>
      <c r="NGL43" s="228"/>
      <c r="NGM43" s="227"/>
      <c r="NGN43" s="228"/>
      <c r="NGO43" s="227"/>
      <c r="NGP43" s="228"/>
      <c r="NGQ43" s="227"/>
      <c r="NGR43" s="228"/>
      <c r="NGS43" s="227"/>
      <c r="NGT43" s="228"/>
      <c r="NGU43" s="227"/>
      <c r="NGV43" s="228"/>
      <c r="NGW43" s="227"/>
      <c r="NGX43" s="228"/>
      <c r="NGY43" s="227"/>
      <c r="NGZ43" s="228"/>
      <c r="NHA43" s="227"/>
      <c r="NHB43" s="228"/>
      <c r="NHC43" s="227"/>
      <c r="NHD43" s="228"/>
      <c r="NHE43" s="227"/>
      <c r="NHF43" s="228"/>
      <c r="NHG43" s="227"/>
      <c r="NHH43" s="228"/>
      <c r="NHI43" s="227"/>
      <c r="NHJ43" s="228"/>
      <c r="NHK43" s="227"/>
      <c r="NHL43" s="228"/>
      <c r="NHM43" s="227"/>
      <c r="NHN43" s="228"/>
      <c r="NHO43" s="227"/>
      <c r="NHP43" s="228"/>
      <c r="NHQ43" s="227"/>
      <c r="NHR43" s="228"/>
      <c r="NHS43" s="227"/>
      <c r="NHT43" s="228"/>
      <c r="NHU43" s="227"/>
      <c r="NHV43" s="228"/>
      <c r="NHW43" s="227"/>
      <c r="NHX43" s="228"/>
      <c r="NHY43" s="227"/>
      <c r="NHZ43" s="228"/>
      <c r="NIA43" s="227"/>
      <c r="NIB43" s="228"/>
      <c r="NIC43" s="227"/>
      <c r="NID43" s="228"/>
      <c r="NIE43" s="227"/>
      <c r="NIF43" s="228"/>
      <c r="NIG43" s="227"/>
      <c r="NIH43" s="228"/>
      <c r="NII43" s="227"/>
      <c r="NIJ43" s="228"/>
      <c r="NIK43" s="227"/>
      <c r="NIL43" s="228"/>
      <c r="NIM43" s="227"/>
      <c r="NIN43" s="228"/>
      <c r="NIO43" s="227"/>
      <c r="NIP43" s="228"/>
      <c r="NIQ43" s="227"/>
      <c r="NIR43" s="228"/>
      <c r="NIS43" s="227"/>
      <c r="NIT43" s="228"/>
      <c r="NIU43" s="227"/>
      <c r="NIV43" s="228"/>
      <c r="NIW43" s="227"/>
      <c r="NIX43" s="228"/>
      <c r="NIY43" s="227"/>
      <c r="NIZ43" s="228"/>
      <c r="NJA43" s="227"/>
      <c r="NJB43" s="228"/>
      <c r="NJC43" s="227"/>
      <c r="NJD43" s="228"/>
      <c r="NJE43" s="227"/>
      <c r="NJF43" s="228"/>
      <c r="NJG43" s="227"/>
      <c r="NJH43" s="228"/>
      <c r="NJI43" s="227"/>
      <c r="NJJ43" s="228"/>
      <c r="NJK43" s="227"/>
      <c r="NJL43" s="228"/>
      <c r="NJM43" s="227"/>
      <c r="NJN43" s="228"/>
      <c r="NJO43" s="227"/>
      <c r="NJP43" s="228"/>
      <c r="NJQ43" s="227"/>
      <c r="NJR43" s="228"/>
      <c r="NJS43" s="227"/>
      <c r="NJT43" s="228"/>
      <c r="NJU43" s="227"/>
      <c r="NJV43" s="228"/>
      <c r="NJW43" s="227"/>
      <c r="NJX43" s="228"/>
      <c r="NJY43" s="227"/>
      <c r="NJZ43" s="228"/>
      <c r="NKA43" s="227"/>
      <c r="NKB43" s="228"/>
      <c r="NKC43" s="227"/>
      <c r="NKD43" s="228"/>
      <c r="NKE43" s="227"/>
      <c r="NKF43" s="228"/>
      <c r="NKG43" s="227"/>
      <c r="NKH43" s="228"/>
      <c r="NKI43" s="227"/>
      <c r="NKJ43" s="228"/>
      <c r="NKK43" s="227"/>
      <c r="NKL43" s="228"/>
      <c r="NKM43" s="227"/>
      <c r="NKN43" s="228"/>
      <c r="NKO43" s="227"/>
      <c r="NKP43" s="228"/>
      <c r="NKQ43" s="227"/>
      <c r="NKR43" s="228"/>
      <c r="NKS43" s="227"/>
      <c r="NKT43" s="228"/>
      <c r="NKU43" s="227"/>
      <c r="NKV43" s="228"/>
      <c r="NKW43" s="227"/>
      <c r="NKX43" s="228"/>
      <c r="NKY43" s="227"/>
      <c r="NKZ43" s="228"/>
      <c r="NLA43" s="227"/>
      <c r="NLB43" s="228"/>
      <c r="NLC43" s="227"/>
      <c r="NLD43" s="228"/>
      <c r="NLE43" s="227"/>
      <c r="NLF43" s="228"/>
      <c r="NLG43" s="227"/>
      <c r="NLH43" s="228"/>
      <c r="NLI43" s="227"/>
      <c r="NLJ43" s="228"/>
      <c r="NLK43" s="227"/>
      <c r="NLL43" s="228"/>
      <c r="NLM43" s="227"/>
      <c r="NLN43" s="228"/>
      <c r="NLO43" s="227"/>
      <c r="NLP43" s="228"/>
      <c r="NLQ43" s="227"/>
      <c r="NLR43" s="228"/>
      <c r="NLS43" s="227"/>
      <c r="NLT43" s="228"/>
      <c r="NLU43" s="227"/>
      <c r="NLV43" s="228"/>
      <c r="NLW43" s="227"/>
      <c r="NLX43" s="228"/>
      <c r="NLY43" s="227"/>
      <c r="NLZ43" s="228"/>
      <c r="NMA43" s="227"/>
      <c r="NMB43" s="228"/>
      <c r="NMC43" s="227"/>
      <c r="NMD43" s="228"/>
      <c r="NME43" s="227"/>
      <c r="NMF43" s="228"/>
      <c r="NMG43" s="227"/>
      <c r="NMH43" s="228"/>
      <c r="NMI43" s="227"/>
      <c r="NMJ43" s="228"/>
      <c r="NMK43" s="227"/>
      <c r="NML43" s="228"/>
      <c r="NMM43" s="227"/>
      <c r="NMN43" s="228"/>
      <c r="NMO43" s="227"/>
      <c r="NMP43" s="228"/>
      <c r="NMQ43" s="227"/>
      <c r="NMR43" s="228"/>
      <c r="NMS43" s="227"/>
      <c r="NMT43" s="228"/>
      <c r="NMU43" s="227"/>
      <c r="NMV43" s="228"/>
      <c r="NMW43" s="227"/>
      <c r="NMX43" s="228"/>
      <c r="NMY43" s="227"/>
      <c r="NMZ43" s="228"/>
      <c r="NNA43" s="227"/>
      <c r="NNB43" s="228"/>
      <c r="NNC43" s="227"/>
      <c r="NND43" s="228"/>
      <c r="NNE43" s="227"/>
      <c r="NNF43" s="228"/>
      <c r="NNG43" s="227"/>
      <c r="NNH43" s="228"/>
      <c r="NNI43" s="227"/>
      <c r="NNJ43" s="228"/>
      <c r="NNK43" s="227"/>
      <c r="NNL43" s="228"/>
      <c r="NNM43" s="227"/>
      <c r="NNN43" s="228"/>
      <c r="NNO43" s="227"/>
      <c r="NNP43" s="228"/>
      <c r="NNQ43" s="227"/>
      <c r="NNR43" s="228"/>
      <c r="NNS43" s="227"/>
      <c r="NNT43" s="228"/>
      <c r="NNU43" s="227"/>
      <c r="NNV43" s="228"/>
      <c r="NNW43" s="227"/>
      <c r="NNX43" s="228"/>
      <c r="NNY43" s="227"/>
      <c r="NNZ43" s="228"/>
      <c r="NOA43" s="227"/>
      <c r="NOB43" s="228"/>
      <c r="NOC43" s="227"/>
      <c r="NOD43" s="228"/>
      <c r="NOE43" s="227"/>
      <c r="NOF43" s="228"/>
      <c r="NOG43" s="227"/>
      <c r="NOH43" s="228"/>
      <c r="NOI43" s="227"/>
      <c r="NOJ43" s="228"/>
      <c r="NOK43" s="227"/>
      <c r="NOL43" s="228"/>
      <c r="NOM43" s="227"/>
      <c r="NON43" s="228"/>
      <c r="NOO43" s="227"/>
      <c r="NOP43" s="228"/>
      <c r="NOQ43" s="227"/>
      <c r="NOR43" s="228"/>
      <c r="NOS43" s="227"/>
      <c r="NOT43" s="228"/>
      <c r="NOU43" s="227"/>
      <c r="NOV43" s="228"/>
      <c r="NOW43" s="227"/>
      <c r="NOX43" s="228"/>
      <c r="NOY43" s="227"/>
      <c r="NOZ43" s="228"/>
      <c r="NPA43" s="227"/>
      <c r="NPB43" s="228"/>
      <c r="NPC43" s="227"/>
      <c r="NPD43" s="228"/>
      <c r="NPE43" s="227"/>
      <c r="NPF43" s="228"/>
      <c r="NPG43" s="227"/>
      <c r="NPH43" s="228"/>
      <c r="NPI43" s="227"/>
      <c r="NPJ43" s="228"/>
      <c r="NPK43" s="227"/>
      <c r="NPL43" s="228"/>
      <c r="NPM43" s="227"/>
      <c r="NPN43" s="228"/>
      <c r="NPO43" s="227"/>
      <c r="NPP43" s="228"/>
      <c r="NPQ43" s="227"/>
      <c r="NPR43" s="228"/>
      <c r="NPS43" s="227"/>
      <c r="NPT43" s="228"/>
      <c r="NPU43" s="227"/>
      <c r="NPV43" s="228"/>
      <c r="NPW43" s="227"/>
      <c r="NPX43" s="228"/>
      <c r="NPY43" s="227"/>
      <c r="NPZ43" s="228"/>
      <c r="NQA43" s="227"/>
      <c r="NQB43" s="228"/>
      <c r="NQC43" s="227"/>
      <c r="NQD43" s="228"/>
      <c r="NQE43" s="227"/>
      <c r="NQF43" s="228"/>
      <c r="NQG43" s="227"/>
      <c r="NQH43" s="228"/>
      <c r="NQI43" s="227"/>
      <c r="NQJ43" s="228"/>
      <c r="NQK43" s="227"/>
      <c r="NQL43" s="228"/>
      <c r="NQM43" s="227"/>
      <c r="NQN43" s="228"/>
      <c r="NQO43" s="227"/>
      <c r="NQP43" s="228"/>
      <c r="NQQ43" s="227"/>
      <c r="NQR43" s="228"/>
      <c r="NQS43" s="227"/>
      <c r="NQT43" s="228"/>
      <c r="NQU43" s="227"/>
      <c r="NQV43" s="228"/>
      <c r="NQW43" s="227"/>
      <c r="NQX43" s="228"/>
      <c r="NQY43" s="227"/>
      <c r="NQZ43" s="228"/>
      <c r="NRA43" s="227"/>
      <c r="NRB43" s="228"/>
      <c r="NRC43" s="227"/>
      <c r="NRD43" s="228"/>
      <c r="NRE43" s="227"/>
      <c r="NRF43" s="228"/>
      <c r="NRG43" s="227"/>
      <c r="NRH43" s="228"/>
      <c r="NRI43" s="227"/>
      <c r="NRJ43" s="228"/>
      <c r="NRK43" s="227"/>
      <c r="NRL43" s="228"/>
      <c r="NRM43" s="227"/>
      <c r="NRN43" s="228"/>
      <c r="NRO43" s="227"/>
      <c r="NRP43" s="228"/>
      <c r="NRQ43" s="227"/>
      <c r="NRR43" s="228"/>
      <c r="NRS43" s="227"/>
      <c r="NRT43" s="228"/>
      <c r="NRU43" s="227"/>
      <c r="NRV43" s="228"/>
      <c r="NRW43" s="227"/>
      <c r="NRX43" s="228"/>
      <c r="NRY43" s="227"/>
      <c r="NRZ43" s="228"/>
      <c r="NSA43" s="227"/>
      <c r="NSB43" s="228"/>
      <c r="NSC43" s="227"/>
      <c r="NSD43" s="228"/>
      <c r="NSE43" s="227"/>
      <c r="NSF43" s="228"/>
      <c r="NSG43" s="227"/>
      <c r="NSH43" s="228"/>
      <c r="NSI43" s="227"/>
      <c r="NSJ43" s="228"/>
      <c r="NSK43" s="227"/>
      <c r="NSL43" s="228"/>
      <c r="NSM43" s="227"/>
      <c r="NSN43" s="228"/>
      <c r="NSO43" s="227"/>
      <c r="NSP43" s="228"/>
      <c r="NSQ43" s="227"/>
      <c r="NSR43" s="228"/>
      <c r="NSS43" s="227"/>
      <c r="NST43" s="228"/>
      <c r="NSU43" s="227"/>
      <c r="NSV43" s="228"/>
      <c r="NSW43" s="227"/>
      <c r="NSX43" s="228"/>
      <c r="NSY43" s="227"/>
      <c r="NSZ43" s="228"/>
      <c r="NTA43" s="227"/>
      <c r="NTB43" s="228"/>
      <c r="NTC43" s="227"/>
      <c r="NTD43" s="228"/>
      <c r="NTE43" s="227"/>
      <c r="NTF43" s="228"/>
      <c r="NTG43" s="227"/>
      <c r="NTH43" s="228"/>
      <c r="NTI43" s="227"/>
      <c r="NTJ43" s="228"/>
      <c r="NTK43" s="227"/>
      <c r="NTL43" s="228"/>
      <c r="NTM43" s="227"/>
      <c r="NTN43" s="228"/>
      <c r="NTO43" s="227"/>
      <c r="NTP43" s="228"/>
      <c r="NTQ43" s="227"/>
      <c r="NTR43" s="228"/>
      <c r="NTS43" s="227"/>
      <c r="NTT43" s="228"/>
      <c r="NTU43" s="227"/>
      <c r="NTV43" s="228"/>
      <c r="NTW43" s="227"/>
      <c r="NTX43" s="228"/>
      <c r="NTY43" s="227"/>
      <c r="NTZ43" s="228"/>
      <c r="NUA43" s="227"/>
      <c r="NUB43" s="228"/>
      <c r="NUC43" s="227"/>
      <c r="NUD43" s="228"/>
      <c r="NUE43" s="227"/>
      <c r="NUF43" s="228"/>
      <c r="NUG43" s="227"/>
      <c r="NUH43" s="228"/>
      <c r="NUI43" s="227"/>
      <c r="NUJ43" s="228"/>
      <c r="NUK43" s="227"/>
      <c r="NUL43" s="228"/>
      <c r="NUM43" s="227"/>
      <c r="NUN43" s="228"/>
      <c r="NUO43" s="227"/>
      <c r="NUP43" s="228"/>
      <c r="NUQ43" s="227"/>
      <c r="NUR43" s="228"/>
      <c r="NUS43" s="227"/>
      <c r="NUT43" s="228"/>
      <c r="NUU43" s="227"/>
      <c r="NUV43" s="228"/>
      <c r="NUW43" s="227"/>
      <c r="NUX43" s="228"/>
      <c r="NUY43" s="227"/>
      <c r="NUZ43" s="228"/>
      <c r="NVA43" s="227"/>
      <c r="NVB43" s="228"/>
      <c r="NVC43" s="227"/>
      <c r="NVD43" s="228"/>
      <c r="NVE43" s="227"/>
      <c r="NVF43" s="228"/>
      <c r="NVG43" s="227"/>
      <c r="NVH43" s="228"/>
      <c r="NVI43" s="227"/>
      <c r="NVJ43" s="228"/>
      <c r="NVK43" s="227"/>
      <c r="NVL43" s="228"/>
      <c r="NVM43" s="227"/>
      <c r="NVN43" s="228"/>
      <c r="NVO43" s="227"/>
      <c r="NVP43" s="228"/>
      <c r="NVQ43" s="227"/>
      <c r="NVR43" s="228"/>
      <c r="NVS43" s="227"/>
      <c r="NVT43" s="228"/>
      <c r="NVU43" s="227"/>
      <c r="NVV43" s="228"/>
      <c r="NVW43" s="227"/>
      <c r="NVX43" s="228"/>
      <c r="NVY43" s="227"/>
      <c r="NVZ43" s="228"/>
      <c r="NWA43" s="227"/>
      <c r="NWB43" s="228"/>
      <c r="NWC43" s="227"/>
      <c r="NWD43" s="228"/>
      <c r="NWE43" s="227"/>
      <c r="NWF43" s="228"/>
      <c r="NWG43" s="227"/>
      <c r="NWH43" s="228"/>
      <c r="NWI43" s="227"/>
      <c r="NWJ43" s="228"/>
      <c r="NWK43" s="227"/>
      <c r="NWL43" s="228"/>
      <c r="NWM43" s="227"/>
      <c r="NWN43" s="228"/>
      <c r="NWO43" s="227"/>
      <c r="NWP43" s="228"/>
      <c r="NWQ43" s="227"/>
      <c r="NWR43" s="228"/>
      <c r="NWS43" s="227"/>
      <c r="NWT43" s="228"/>
      <c r="NWU43" s="227"/>
      <c r="NWV43" s="228"/>
      <c r="NWW43" s="227"/>
      <c r="NWX43" s="228"/>
      <c r="NWY43" s="227"/>
      <c r="NWZ43" s="228"/>
      <c r="NXA43" s="227"/>
      <c r="NXB43" s="228"/>
      <c r="NXC43" s="227"/>
      <c r="NXD43" s="228"/>
      <c r="NXE43" s="227"/>
      <c r="NXF43" s="228"/>
      <c r="NXG43" s="227"/>
      <c r="NXH43" s="228"/>
      <c r="NXI43" s="227"/>
      <c r="NXJ43" s="228"/>
      <c r="NXK43" s="227"/>
      <c r="NXL43" s="228"/>
      <c r="NXM43" s="227"/>
      <c r="NXN43" s="228"/>
      <c r="NXO43" s="227"/>
      <c r="NXP43" s="228"/>
      <c r="NXQ43" s="227"/>
      <c r="NXR43" s="228"/>
      <c r="NXS43" s="227"/>
      <c r="NXT43" s="228"/>
      <c r="NXU43" s="227"/>
      <c r="NXV43" s="228"/>
      <c r="NXW43" s="227"/>
      <c r="NXX43" s="228"/>
      <c r="NXY43" s="227"/>
      <c r="NXZ43" s="228"/>
      <c r="NYA43" s="227"/>
      <c r="NYB43" s="228"/>
      <c r="NYC43" s="227"/>
      <c r="NYD43" s="228"/>
      <c r="NYE43" s="227"/>
      <c r="NYF43" s="228"/>
      <c r="NYG43" s="227"/>
      <c r="NYH43" s="228"/>
      <c r="NYI43" s="227"/>
      <c r="NYJ43" s="228"/>
      <c r="NYK43" s="227"/>
      <c r="NYL43" s="228"/>
      <c r="NYM43" s="227"/>
      <c r="NYN43" s="228"/>
      <c r="NYO43" s="227"/>
      <c r="NYP43" s="228"/>
      <c r="NYQ43" s="227"/>
      <c r="NYR43" s="228"/>
      <c r="NYS43" s="227"/>
      <c r="NYT43" s="228"/>
      <c r="NYU43" s="227"/>
      <c r="NYV43" s="228"/>
      <c r="NYW43" s="227"/>
      <c r="NYX43" s="228"/>
      <c r="NYY43" s="227"/>
      <c r="NYZ43" s="228"/>
      <c r="NZA43" s="227"/>
      <c r="NZB43" s="228"/>
      <c r="NZC43" s="227"/>
      <c r="NZD43" s="228"/>
      <c r="NZE43" s="227"/>
      <c r="NZF43" s="228"/>
      <c r="NZG43" s="227"/>
      <c r="NZH43" s="228"/>
      <c r="NZI43" s="227"/>
      <c r="NZJ43" s="228"/>
      <c r="NZK43" s="227"/>
      <c r="NZL43" s="228"/>
      <c r="NZM43" s="227"/>
      <c r="NZN43" s="228"/>
      <c r="NZO43" s="227"/>
      <c r="NZP43" s="228"/>
      <c r="NZQ43" s="227"/>
      <c r="NZR43" s="228"/>
      <c r="NZS43" s="227"/>
      <c r="NZT43" s="228"/>
      <c r="NZU43" s="227"/>
      <c r="NZV43" s="228"/>
      <c r="NZW43" s="227"/>
      <c r="NZX43" s="228"/>
      <c r="NZY43" s="227"/>
      <c r="NZZ43" s="228"/>
      <c r="OAA43" s="227"/>
      <c r="OAB43" s="228"/>
      <c r="OAC43" s="227"/>
      <c r="OAD43" s="228"/>
      <c r="OAE43" s="227"/>
      <c r="OAF43" s="228"/>
      <c r="OAG43" s="227"/>
      <c r="OAH43" s="228"/>
      <c r="OAI43" s="227"/>
      <c r="OAJ43" s="228"/>
      <c r="OAK43" s="227"/>
      <c r="OAL43" s="228"/>
      <c r="OAM43" s="227"/>
      <c r="OAN43" s="228"/>
      <c r="OAO43" s="227"/>
      <c r="OAP43" s="228"/>
      <c r="OAQ43" s="227"/>
      <c r="OAR43" s="228"/>
      <c r="OAS43" s="227"/>
      <c r="OAT43" s="228"/>
      <c r="OAU43" s="227"/>
      <c r="OAV43" s="228"/>
      <c r="OAW43" s="227"/>
      <c r="OAX43" s="228"/>
      <c r="OAY43" s="227"/>
      <c r="OAZ43" s="228"/>
      <c r="OBA43" s="227"/>
      <c r="OBB43" s="228"/>
      <c r="OBC43" s="227"/>
      <c r="OBD43" s="228"/>
      <c r="OBE43" s="227"/>
      <c r="OBF43" s="228"/>
      <c r="OBG43" s="227"/>
      <c r="OBH43" s="228"/>
      <c r="OBI43" s="227"/>
      <c r="OBJ43" s="228"/>
      <c r="OBK43" s="227"/>
      <c r="OBL43" s="228"/>
      <c r="OBM43" s="227"/>
      <c r="OBN43" s="228"/>
      <c r="OBO43" s="227"/>
      <c r="OBP43" s="228"/>
      <c r="OBQ43" s="227"/>
      <c r="OBR43" s="228"/>
      <c r="OBS43" s="227"/>
      <c r="OBT43" s="228"/>
      <c r="OBU43" s="227"/>
      <c r="OBV43" s="228"/>
      <c r="OBW43" s="227"/>
      <c r="OBX43" s="228"/>
      <c r="OBY43" s="227"/>
      <c r="OBZ43" s="228"/>
      <c r="OCA43" s="227"/>
      <c r="OCB43" s="228"/>
      <c r="OCC43" s="227"/>
      <c r="OCD43" s="228"/>
      <c r="OCE43" s="227"/>
      <c r="OCF43" s="228"/>
      <c r="OCG43" s="227"/>
      <c r="OCH43" s="228"/>
      <c r="OCI43" s="227"/>
      <c r="OCJ43" s="228"/>
      <c r="OCK43" s="227"/>
      <c r="OCL43" s="228"/>
      <c r="OCM43" s="227"/>
      <c r="OCN43" s="228"/>
      <c r="OCO43" s="227"/>
      <c r="OCP43" s="228"/>
      <c r="OCQ43" s="227"/>
      <c r="OCR43" s="228"/>
      <c r="OCS43" s="227"/>
      <c r="OCT43" s="228"/>
      <c r="OCU43" s="227"/>
      <c r="OCV43" s="228"/>
      <c r="OCW43" s="227"/>
      <c r="OCX43" s="228"/>
      <c r="OCY43" s="227"/>
      <c r="OCZ43" s="228"/>
      <c r="ODA43" s="227"/>
      <c r="ODB43" s="228"/>
      <c r="ODC43" s="227"/>
      <c r="ODD43" s="228"/>
      <c r="ODE43" s="227"/>
      <c r="ODF43" s="228"/>
      <c r="ODG43" s="227"/>
      <c r="ODH43" s="228"/>
      <c r="ODI43" s="227"/>
      <c r="ODJ43" s="228"/>
      <c r="ODK43" s="227"/>
      <c r="ODL43" s="228"/>
      <c r="ODM43" s="227"/>
      <c r="ODN43" s="228"/>
      <c r="ODO43" s="227"/>
      <c r="ODP43" s="228"/>
      <c r="ODQ43" s="227"/>
      <c r="ODR43" s="228"/>
      <c r="ODS43" s="227"/>
      <c r="ODT43" s="228"/>
      <c r="ODU43" s="227"/>
      <c r="ODV43" s="228"/>
      <c r="ODW43" s="227"/>
      <c r="ODX43" s="228"/>
      <c r="ODY43" s="227"/>
      <c r="ODZ43" s="228"/>
      <c r="OEA43" s="227"/>
      <c r="OEB43" s="228"/>
      <c r="OEC43" s="227"/>
      <c r="OED43" s="228"/>
      <c r="OEE43" s="227"/>
      <c r="OEF43" s="228"/>
      <c r="OEG43" s="227"/>
      <c r="OEH43" s="228"/>
      <c r="OEI43" s="227"/>
      <c r="OEJ43" s="228"/>
      <c r="OEK43" s="227"/>
      <c r="OEL43" s="228"/>
      <c r="OEM43" s="227"/>
      <c r="OEN43" s="228"/>
      <c r="OEO43" s="227"/>
      <c r="OEP43" s="228"/>
      <c r="OEQ43" s="227"/>
      <c r="OER43" s="228"/>
      <c r="OES43" s="227"/>
      <c r="OET43" s="228"/>
      <c r="OEU43" s="227"/>
      <c r="OEV43" s="228"/>
      <c r="OEW43" s="227"/>
      <c r="OEX43" s="228"/>
      <c r="OEY43" s="227"/>
      <c r="OEZ43" s="228"/>
      <c r="OFA43" s="227"/>
      <c r="OFB43" s="228"/>
      <c r="OFC43" s="227"/>
      <c r="OFD43" s="228"/>
      <c r="OFE43" s="227"/>
      <c r="OFF43" s="228"/>
      <c r="OFG43" s="227"/>
      <c r="OFH43" s="228"/>
      <c r="OFI43" s="227"/>
      <c r="OFJ43" s="228"/>
      <c r="OFK43" s="227"/>
      <c r="OFL43" s="228"/>
      <c r="OFM43" s="227"/>
      <c r="OFN43" s="228"/>
      <c r="OFO43" s="227"/>
      <c r="OFP43" s="228"/>
      <c r="OFQ43" s="227"/>
      <c r="OFR43" s="228"/>
      <c r="OFS43" s="227"/>
      <c r="OFT43" s="228"/>
      <c r="OFU43" s="227"/>
      <c r="OFV43" s="228"/>
      <c r="OFW43" s="227"/>
      <c r="OFX43" s="228"/>
      <c r="OFY43" s="227"/>
      <c r="OFZ43" s="228"/>
      <c r="OGA43" s="227"/>
      <c r="OGB43" s="228"/>
      <c r="OGC43" s="227"/>
      <c r="OGD43" s="228"/>
      <c r="OGE43" s="227"/>
      <c r="OGF43" s="228"/>
      <c r="OGG43" s="227"/>
      <c r="OGH43" s="228"/>
      <c r="OGI43" s="227"/>
      <c r="OGJ43" s="228"/>
      <c r="OGK43" s="227"/>
      <c r="OGL43" s="228"/>
      <c r="OGM43" s="227"/>
      <c r="OGN43" s="228"/>
      <c r="OGO43" s="227"/>
      <c r="OGP43" s="228"/>
      <c r="OGQ43" s="227"/>
      <c r="OGR43" s="228"/>
      <c r="OGS43" s="227"/>
      <c r="OGT43" s="228"/>
      <c r="OGU43" s="227"/>
      <c r="OGV43" s="228"/>
      <c r="OGW43" s="227"/>
      <c r="OGX43" s="228"/>
      <c r="OGY43" s="227"/>
      <c r="OGZ43" s="228"/>
      <c r="OHA43" s="227"/>
      <c r="OHB43" s="228"/>
      <c r="OHC43" s="227"/>
      <c r="OHD43" s="228"/>
      <c r="OHE43" s="227"/>
      <c r="OHF43" s="228"/>
      <c r="OHG43" s="227"/>
      <c r="OHH43" s="228"/>
      <c r="OHI43" s="227"/>
      <c r="OHJ43" s="228"/>
      <c r="OHK43" s="227"/>
      <c r="OHL43" s="228"/>
      <c r="OHM43" s="227"/>
      <c r="OHN43" s="228"/>
      <c r="OHO43" s="227"/>
      <c r="OHP43" s="228"/>
      <c r="OHQ43" s="227"/>
      <c r="OHR43" s="228"/>
      <c r="OHS43" s="227"/>
      <c r="OHT43" s="228"/>
      <c r="OHU43" s="227"/>
      <c r="OHV43" s="228"/>
      <c r="OHW43" s="227"/>
      <c r="OHX43" s="228"/>
      <c r="OHY43" s="227"/>
      <c r="OHZ43" s="228"/>
      <c r="OIA43" s="227"/>
      <c r="OIB43" s="228"/>
      <c r="OIC43" s="227"/>
      <c r="OID43" s="228"/>
      <c r="OIE43" s="227"/>
      <c r="OIF43" s="228"/>
      <c r="OIG43" s="227"/>
      <c r="OIH43" s="228"/>
      <c r="OII43" s="227"/>
      <c r="OIJ43" s="228"/>
      <c r="OIK43" s="227"/>
      <c r="OIL43" s="228"/>
      <c r="OIM43" s="227"/>
      <c r="OIN43" s="228"/>
      <c r="OIO43" s="227"/>
      <c r="OIP43" s="228"/>
      <c r="OIQ43" s="227"/>
      <c r="OIR43" s="228"/>
      <c r="OIS43" s="227"/>
      <c r="OIT43" s="228"/>
      <c r="OIU43" s="227"/>
      <c r="OIV43" s="228"/>
      <c r="OIW43" s="227"/>
      <c r="OIX43" s="228"/>
      <c r="OIY43" s="227"/>
      <c r="OIZ43" s="228"/>
      <c r="OJA43" s="227"/>
      <c r="OJB43" s="228"/>
      <c r="OJC43" s="227"/>
      <c r="OJD43" s="228"/>
      <c r="OJE43" s="227"/>
      <c r="OJF43" s="228"/>
      <c r="OJG43" s="227"/>
      <c r="OJH43" s="228"/>
      <c r="OJI43" s="227"/>
      <c r="OJJ43" s="228"/>
      <c r="OJK43" s="227"/>
      <c r="OJL43" s="228"/>
      <c r="OJM43" s="227"/>
      <c r="OJN43" s="228"/>
      <c r="OJO43" s="227"/>
      <c r="OJP43" s="228"/>
      <c r="OJQ43" s="227"/>
      <c r="OJR43" s="228"/>
      <c r="OJS43" s="227"/>
      <c r="OJT43" s="228"/>
      <c r="OJU43" s="227"/>
      <c r="OJV43" s="228"/>
      <c r="OJW43" s="227"/>
      <c r="OJX43" s="228"/>
      <c r="OJY43" s="227"/>
      <c r="OJZ43" s="228"/>
      <c r="OKA43" s="227"/>
      <c r="OKB43" s="228"/>
      <c r="OKC43" s="227"/>
      <c r="OKD43" s="228"/>
      <c r="OKE43" s="227"/>
      <c r="OKF43" s="228"/>
      <c r="OKG43" s="227"/>
      <c r="OKH43" s="228"/>
      <c r="OKI43" s="227"/>
      <c r="OKJ43" s="228"/>
      <c r="OKK43" s="227"/>
      <c r="OKL43" s="228"/>
      <c r="OKM43" s="227"/>
      <c r="OKN43" s="228"/>
      <c r="OKO43" s="227"/>
      <c r="OKP43" s="228"/>
      <c r="OKQ43" s="227"/>
      <c r="OKR43" s="228"/>
      <c r="OKS43" s="227"/>
      <c r="OKT43" s="228"/>
      <c r="OKU43" s="227"/>
      <c r="OKV43" s="228"/>
      <c r="OKW43" s="227"/>
      <c r="OKX43" s="228"/>
      <c r="OKY43" s="227"/>
      <c r="OKZ43" s="228"/>
      <c r="OLA43" s="227"/>
      <c r="OLB43" s="228"/>
      <c r="OLC43" s="227"/>
      <c r="OLD43" s="228"/>
      <c r="OLE43" s="227"/>
      <c r="OLF43" s="228"/>
      <c r="OLG43" s="227"/>
      <c r="OLH43" s="228"/>
      <c r="OLI43" s="227"/>
      <c r="OLJ43" s="228"/>
      <c r="OLK43" s="227"/>
      <c r="OLL43" s="228"/>
      <c r="OLM43" s="227"/>
      <c r="OLN43" s="228"/>
      <c r="OLO43" s="227"/>
      <c r="OLP43" s="228"/>
      <c r="OLQ43" s="227"/>
      <c r="OLR43" s="228"/>
      <c r="OLS43" s="227"/>
      <c r="OLT43" s="228"/>
      <c r="OLU43" s="227"/>
      <c r="OLV43" s="228"/>
      <c r="OLW43" s="227"/>
      <c r="OLX43" s="228"/>
      <c r="OLY43" s="227"/>
      <c r="OLZ43" s="228"/>
      <c r="OMA43" s="227"/>
      <c r="OMB43" s="228"/>
      <c r="OMC43" s="227"/>
      <c r="OMD43" s="228"/>
      <c r="OME43" s="227"/>
      <c r="OMF43" s="228"/>
      <c r="OMG43" s="227"/>
      <c r="OMH43" s="228"/>
      <c r="OMI43" s="227"/>
      <c r="OMJ43" s="228"/>
      <c r="OMK43" s="227"/>
      <c r="OML43" s="228"/>
      <c r="OMM43" s="227"/>
      <c r="OMN43" s="228"/>
      <c r="OMO43" s="227"/>
      <c r="OMP43" s="228"/>
      <c r="OMQ43" s="227"/>
      <c r="OMR43" s="228"/>
      <c r="OMS43" s="227"/>
      <c r="OMT43" s="228"/>
      <c r="OMU43" s="227"/>
      <c r="OMV43" s="228"/>
      <c r="OMW43" s="227"/>
      <c r="OMX43" s="228"/>
      <c r="OMY43" s="227"/>
      <c r="OMZ43" s="228"/>
      <c r="ONA43" s="227"/>
      <c r="ONB43" s="228"/>
      <c r="ONC43" s="227"/>
      <c r="OND43" s="228"/>
      <c r="ONE43" s="227"/>
      <c r="ONF43" s="228"/>
      <c r="ONG43" s="227"/>
      <c r="ONH43" s="228"/>
      <c r="ONI43" s="227"/>
      <c r="ONJ43" s="228"/>
      <c r="ONK43" s="227"/>
      <c r="ONL43" s="228"/>
      <c r="ONM43" s="227"/>
      <c r="ONN43" s="228"/>
      <c r="ONO43" s="227"/>
      <c r="ONP43" s="228"/>
      <c r="ONQ43" s="227"/>
      <c r="ONR43" s="228"/>
      <c r="ONS43" s="227"/>
      <c r="ONT43" s="228"/>
      <c r="ONU43" s="227"/>
      <c r="ONV43" s="228"/>
      <c r="ONW43" s="227"/>
      <c r="ONX43" s="228"/>
      <c r="ONY43" s="227"/>
      <c r="ONZ43" s="228"/>
      <c r="OOA43" s="227"/>
      <c r="OOB43" s="228"/>
      <c r="OOC43" s="227"/>
      <c r="OOD43" s="228"/>
      <c r="OOE43" s="227"/>
      <c r="OOF43" s="228"/>
      <c r="OOG43" s="227"/>
      <c r="OOH43" s="228"/>
      <c r="OOI43" s="227"/>
      <c r="OOJ43" s="228"/>
      <c r="OOK43" s="227"/>
      <c r="OOL43" s="228"/>
      <c r="OOM43" s="227"/>
      <c r="OON43" s="228"/>
      <c r="OOO43" s="227"/>
      <c r="OOP43" s="228"/>
      <c r="OOQ43" s="227"/>
      <c r="OOR43" s="228"/>
      <c r="OOS43" s="227"/>
      <c r="OOT43" s="228"/>
      <c r="OOU43" s="227"/>
      <c r="OOV43" s="228"/>
      <c r="OOW43" s="227"/>
      <c r="OOX43" s="228"/>
      <c r="OOY43" s="227"/>
      <c r="OOZ43" s="228"/>
      <c r="OPA43" s="227"/>
      <c r="OPB43" s="228"/>
      <c r="OPC43" s="227"/>
      <c r="OPD43" s="228"/>
      <c r="OPE43" s="227"/>
      <c r="OPF43" s="228"/>
      <c r="OPG43" s="227"/>
      <c r="OPH43" s="228"/>
      <c r="OPI43" s="227"/>
      <c r="OPJ43" s="228"/>
      <c r="OPK43" s="227"/>
      <c r="OPL43" s="228"/>
      <c r="OPM43" s="227"/>
      <c r="OPN43" s="228"/>
      <c r="OPO43" s="227"/>
      <c r="OPP43" s="228"/>
      <c r="OPQ43" s="227"/>
      <c r="OPR43" s="228"/>
      <c r="OPS43" s="227"/>
      <c r="OPT43" s="228"/>
      <c r="OPU43" s="227"/>
      <c r="OPV43" s="228"/>
      <c r="OPW43" s="227"/>
      <c r="OPX43" s="228"/>
      <c r="OPY43" s="227"/>
      <c r="OPZ43" s="228"/>
      <c r="OQA43" s="227"/>
      <c r="OQB43" s="228"/>
      <c r="OQC43" s="227"/>
      <c r="OQD43" s="228"/>
      <c r="OQE43" s="227"/>
      <c r="OQF43" s="228"/>
      <c r="OQG43" s="227"/>
      <c r="OQH43" s="228"/>
      <c r="OQI43" s="227"/>
      <c r="OQJ43" s="228"/>
      <c r="OQK43" s="227"/>
      <c r="OQL43" s="228"/>
      <c r="OQM43" s="227"/>
      <c r="OQN43" s="228"/>
      <c r="OQO43" s="227"/>
      <c r="OQP43" s="228"/>
      <c r="OQQ43" s="227"/>
      <c r="OQR43" s="228"/>
      <c r="OQS43" s="227"/>
      <c r="OQT43" s="228"/>
      <c r="OQU43" s="227"/>
      <c r="OQV43" s="228"/>
      <c r="OQW43" s="227"/>
      <c r="OQX43" s="228"/>
      <c r="OQY43" s="227"/>
      <c r="OQZ43" s="228"/>
      <c r="ORA43" s="227"/>
      <c r="ORB43" s="228"/>
      <c r="ORC43" s="227"/>
      <c r="ORD43" s="228"/>
      <c r="ORE43" s="227"/>
      <c r="ORF43" s="228"/>
      <c r="ORG43" s="227"/>
      <c r="ORH43" s="228"/>
      <c r="ORI43" s="227"/>
      <c r="ORJ43" s="228"/>
      <c r="ORK43" s="227"/>
      <c r="ORL43" s="228"/>
      <c r="ORM43" s="227"/>
      <c r="ORN43" s="228"/>
      <c r="ORO43" s="227"/>
      <c r="ORP43" s="228"/>
      <c r="ORQ43" s="227"/>
      <c r="ORR43" s="228"/>
      <c r="ORS43" s="227"/>
      <c r="ORT43" s="228"/>
      <c r="ORU43" s="227"/>
      <c r="ORV43" s="228"/>
      <c r="ORW43" s="227"/>
      <c r="ORX43" s="228"/>
      <c r="ORY43" s="227"/>
      <c r="ORZ43" s="228"/>
      <c r="OSA43" s="227"/>
      <c r="OSB43" s="228"/>
      <c r="OSC43" s="227"/>
      <c r="OSD43" s="228"/>
      <c r="OSE43" s="227"/>
      <c r="OSF43" s="228"/>
      <c r="OSG43" s="227"/>
      <c r="OSH43" s="228"/>
      <c r="OSI43" s="227"/>
      <c r="OSJ43" s="228"/>
      <c r="OSK43" s="227"/>
      <c r="OSL43" s="228"/>
      <c r="OSM43" s="227"/>
      <c r="OSN43" s="228"/>
      <c r="OSO43" s="227"/>
      <c r="OSP43" s="228"/>
      <c r="OSQ43" s="227"/>
      <c r="OSR43" s="228"/>
      <c r="OSS43" s="227"/>
      <c r="OST43" s="228"/>
      <c r="OSU43" s="227"/>
      <c r="OSV43" s="228"/>
      <c r="OSW43" s="227"/>
      <c r="OSX43" s="228"/>
      <c r="OSY43" s="227"/>
      <c r="OSZ43" s="228"/>
      <c r="OTA43" s="227"/>
      <c r="OTB43" s="228"/>
      <c r="OTC43" s="227"/>
      <c r="OTD43" s="228"/>
      <c r="OTE43" s="227"/>
      <c r="OTF43" s="228"/>
      <c r="OTG43" s="227"/>
      <c r="OTH43" s="228"/>
      <c r="OTI43" s="227"/>
      <c r="OTJ43" s="228"/>
      <c r="OTK43" s="227"/>
      <c r="OTL43" s="228"/>
      <c r="OTM43" s="227"/>
      <c r="OTN43" s="228"/>
      <c r="OTO43" s="227"/>
      <c r="OTP43" s="228"/>
      <c r="OTQ43" s="227"/>
      <c r="OTR43" s="228"/>
      <c r="OTS43" s="227"/>
      <c r="OTT43" s="228"/>
      <c r="OTU43" s="227"/>
      <c r="OTV43" s="228"/>
      <c r="OTW43" s="227"/>
      <c r="OTX43" s="228"/>
      <c r="OTY43" s="227"/>
      <c r="OTZ43" s="228"/>
      <c r="OUA43" s="227"/>
      <c r="OUB43" s="228"/>
      <c r="OUC43" s="227"/>
      <c r="OUD43" s="228"/>
      <c r="OUE43" s="227"/>
      <c r="OUF43" s="228"/>
      <c r="OUG43" s="227"/>
      <c r="OUH43" s="228"/>
      <c r="OUI43" s="227"/>
      <c r="OUJ43" s="228"/>
      <c r="OUK43" s="227"/>
      <c r="OUL43" s="228"/>
      <c r="OUM43" s="227"/>
      <c r="OUN43" s="228"/>
      <c r="OUO43" s="227"/>
      <c r="OUP43" s="228"/>
      <c r="OUQ43" s="227"/>
      <c r="OUR43" s="228"/>
      <c r="OUS43" s="227"/>
      <c r="OUT43" s="228"/>
      <c r="OUU43" s="227"/>
      <c r="OUV43" s="228"/>
      <c r="OUW43" s="227"/>
      <c r="OUX43" s="228"/>
      <c r="OUY43" s="227"/>
      <c r="OUZ43" s="228"/>
      <c r="OVA43" s="227"/>
      <c r="OVB43" s="228"/>
      <c r="OVC43" s="227"/>
      <c r="OVD43" s="228"/>
      <c r="OVE43" s="227"/>
      <c r="OVF43" s="228"/>
      <c r="OVG43" s="227"/>
      <c r="OVH43" s="228"/>
      <c r="OVI43" s="227"/>
      <c r="OVJ43" s="228"/>
      <c r="OVK43" s="227"/>
      <c r="OVL43" s="228"/>
      <c r="OVM43" s="227"/>
      <c r="OVN43" s="228"/>
      <c r="OVO43" s="227"/>
      <c r="OVP43" s="228"/>
      <c r="OVQ43" s="227"/>
      <c r="OVR43" s="228"/>
      <c r="OVS43" s="227"/>
      <c r="OVT43" s="228"/>
      <c r="OVU43" s="227"/>
      <c r="OVV43" s="228"/>
      <c r="OVW43" s="227"/>
      <c r="OVX43" s="228"/>
      <c r="OVY43" s="227"/>
      <c r="OVZ43" s="228"/>
      <c r="OWA43" s="227"/>
      <c r="OWB43" s="228"/>
      <c r="OWC43" s="227"/>
      <c r="OWD43" s="228"/>
      <c r="OWE43" s="227"/>
      <c r="OWF43" s="228"/>
      <c r="OWG43" s="227"/>
      <c r="OWH43" s="228"/>
      <c r="OWI43" s="227"/>
      <c r="OWJ43" s="228"/>
      <c r="OWK43" s="227"/>
      <c r="OWL43" s="228"/>
      <c r="OWM43" s="227"/>
      <c r="OWN43" s="228"/>
      <c r="OWO43" s="227"/>
      <c r="OWP43" s="228"/>
      <c r="OWQ43" s="227"/>
      <c r="OWR43" s="228"/>
      <c r="OWS43" s="227"/>
      <c r="OWT43" s="228"/>
      <c r="OWU43" s="227"/>
      <c r="OWV43" s="228"/>
      <c r="OWW43" s="227"/>
      <c r="OWX43" s="228"/>
      <c r="OWY43" s="227"/>
      <c r="OWZ43" s="228"/>
      <c r="OXA43" s="227"/>
      <c r="OXB43" s="228"/>
      <c r="OXC43" s="227"/>
      <c r="OXD43" s="228"/>
      <c r="OXE43" s="227"/>
      <c r="OXF43" s="228"/>
      <c r="OXG43" s="227"/>
      <c r="OXH43" s="228"/>
      <c r="OXI43" s="227"/>
      <c r="OXJ43" s="228"/>
      <c r="OXK43" s="227"/>
      <c r="OXL43" s="228"/>
      <c r="OXM43" s="227"/>
      <c r="OXN43" s="228"/>
      <c r="OXO43" s="227"/>
      <c r="OXP43" s="228"/>
      <c r="OXQ43" s="227"/>
      <c r="OXR43" s="228"/>
      <c r="OXS43" s="227"/>
      <c r="OXT43" s="228"/>
      <c r="OXU43" s="227"/>
      <c r="OXV43" s="228"/>
      <c r="OXW43" s="227"/>
      <c r="OXX43" s="228"/>
      <c r="OXY43" s="227"/>
      <c r="OXZ43" s="228"/>
      <c r="OYA43" s="227"/>
      <c r="OYB43" s="228"/>
      <c r="OYC43" s="227"/>
      <c r="OYD43" s="228"/>
      <c r="OYE43" s="227"/>
      <c r="OYF43" s="228"/>
      <c r="OYG43" s="227"/>
      <c r="OYH43" s="228"/>
      <c r="OYI43" s="227"/>
      <c r="OYJ43" s="228"/>
      <c r="OYK43" s="227"/>
      <c r="OYL43" s="228"/>
      <c r="OYM43" s="227"/>
      <c r="OYN43" s="228"/>
      <c r="OYO43" s="227"/>
      <c r="OYP43" s="228"/>
      <c r="OYQ43" s="227"/>
      <c r="OYR43" s="228"/>
      <c r="OYS43" s="227"/>
      <c r="OYT43" s="228"/>
      <c r="OYU43" s="227"/>
      <c r="OYV43" s="228"/>
      <c r="OYW43" s="227"/>
      <c r="OYX43" s="228"/>
      <c r="OYY43" s="227"/>
      <c r="OYZ43" s="228"/>
      <c r="OZA43" s="227"/>
      <c r="OZB43" s="228"/>
      <c r="OZC43" s="227"/>
      <c r="OZD43" s="228"/>
      <c r="OZE43" s="227"/>
      <c r="OZF43" s="228"/>
      <c r="OZG43" s="227"/>
      <c r="OZH43" s="228"/>
      <c r="OZI43" s="227"/>
      <c r="OZJ43" s="228"/>
      <c r="OZK43" s="227"/>
      <c r="OZL43" s="228"/>
      <c r="OZM43" s="227"/>
      <c r="OZN43" s="228"/>
      <c r="OZO43" s="227"/>
      <c r="OZP43" s="228"/>
      <c r="OZQ43" s="227"/>
      <c r="OZR43" s="228"/>
      <c r="OZS43" s="227"/>
      <c r="OZT43" s="228"/>
      <c r="OZU43" s="227"/>
      <c r="OZV43" s="228"/>
      <c r="OZW43" s="227"/>
      <c r="OZX43" s="228"/>
      <c r="OZY43" s="227"/>
      <c r="OZZ43" s="228"/>
      <c r="PAA43" s="227"/>
      <c r="PAB43" s="228"/>
      <c r="PAC43" s="227"/>
      <c r="PAD43" s="228"/>
      <c r="PAE43" s="227"/>
      <c r="PAF43" s="228"/>
      <c r="PAG43" s="227"/>
      <c r="PAH43" s="228"/>
      <c r="PAI43" s="227"/>
      <c r="PAJ43" s="228"/>
      <c r="PAK43" s="227"/>
      <c r="PAL43" s="228"/>
      <c r="PAM43" s="227"/>
      <c r="PAN43" s="228"/>
      <c r="PAO43" s="227"/>
      <c r="PAP43" s="228"/>
      <c r="PAQ43" s="227"/>
      <c r="PAR43" s="228"/>
      <c r="PAS43" s="227"/>
      <c r="PAT43" s="228"/>
      <c r="PAU43" s="227"/>
      <c r="PAV43" s="228"/>
      <c r="PAW43" s="227"/>
      <c r="PAX43" s="228"/>
      <c r="PAY43" s="227"/>
      <c r="PAZ43" s="228"/>
      <c r="PBA43" s="227"/>
      <c r="PBB43" s="228"/>
      <c r="PBC43" s="227"/>
      <c r="PBD43" s="228"/>
      <c r="PBE43" s="227"/>
      <c r="PBF43" s="228"/>
      <c r="PBG43" s="227"/>
      <c r="PBH43" s="228"/>
      <c r="PBI43" s="227"/>
      <c r="PBJ43" s="228"/>
      <c r="PBK43" s="227"/>
      <c r="PBL43" s="228"/>
      <c r="PBM43" s="227"/>
      <c r="PBN43" s="228"/>
      <c r="PBO43" s="227"/>
      <c r="PBP43" s="228"/>
      <c r="PBQ43" s="227"/>
      <c r="PBR43" s="228"/>
      <c r="PBS43" s="227"/>
      <c r="PBT43" s="228"/>
      <c r="PBU43" s="227"/>
      <c r="PBV43" s="228"/>
      <c r="PBW43" s="227"/>
      <c r="PBX43" s="228"/>
      <c r="PBY43" s="227"/>
      <c r="PBZ43" s="228"/>
      <c r="PCA43" s="227"/>
      <c r="PCB43" s="228"/>
      <c r="PCC43" s="227"/>
      <c r="PCD43" s="228"/>
      <c r="PCE43" s="227"/>
      <c r="PCF43" s="228"/>
      <c r="PCG43" s="227"/>
      <c r="PCH43" s="228"/>
      <c r="PCI43" s="227"/>
      <c r="PCJ43" s="228"/>
      <c r="PCK43" s="227"/>
      <c r="PCL43" s="228"/>
      <c r="PCM43" s="227"/>
      <c r="PCN43" s="228"/>
      <c r="PCO43" s="227"/>
      <c r="PCP43" s="228"/>
      <c r="PCQ43" s="227"/>
      <c r="PCR43" s="228"/>
      <c r="PCS43" s="227"/>
      <c r="PCT43" s="228"/>
      <c r="PCU43" s="227"/>
      <c r="PCV43" s="228"/>
      <c r="PCW43" s="227"/>
      <c r="PCX43" s="228"/>
      <c r="PCY43" s="227"/>
      <c r="PCZ43" s="228"/>
      <c r="PDA43" s="227"/>
      <c r="PDB43" s="228"/>
      <c r="PDC43" s="227"/>
      <c r="PDD43" s="228"/>
      <c r="PDE43" s="227"/>
      <c r="PDF43" s="228"/>
      <c r="PDG43" s="227"/>
      <c r="PDH43" s="228"/>
      <c r="PDI43" s="227"/>
      <c r="PDJ43" s="228"/>
      <c r="PDK43" s="227"/>
      <c r="PDL43" s="228"/>
      <c r="PDM43" s="227"/>
      <c r="PDN43" s="228"/>
      <c r="PDO43" s="227"/>
      <c r="PDP43" s="228"/>
      <c r="PDQ43" s="227"/>
      <c r="PDR43" s="228"/>
      <c r="PDS43" s="227"/>
      <c r="PDT43" s="228"/>
      <c r="PDU43" s="227"/>
      <c r="PDV43" s="228"/>
      <c r="PDW43" s="227"/>
      <c r="PDX43" s="228"/>
      <c r="PDY43" s="227"/>
      <c r="PDZ43" s="228"/>
      <c r="PEA43" s="227"/>
      <c r="PEB43" s="228"/>
      <c r="PEC43" s="227"/>
      <c r="PED43" s="228"/>
      <c r="PEE43" s="227"/>
      <c r="PEF43" s="228"/>
      <c r="PEG43" s="227"/>
      <c r="PEH43" s="228"/>
      <c r="PEI43" s="227"/>
      <c r="PEJ43" s="228"/>
      <c r="PEK43" s="227"/>
      <c r="PEL43" s="228"/>
      <c r="PEM43" s="227"/>
      <c r="PEN43" s="228"/>
      <c r="PEO43" s="227"/>
      <c r="PEP43" s="228"/>
      <c r="PEQ43" s="227"/>
      <c r="PER43" s="228"/>
      <c r="PES43" s="227"/>
      <c r="PET43" s="228"/>
      <c r="PEU43" s="227"/>
      <c r="PEV43" s="228"/>
      <c r="PEW43" s="227"/>
      <c r="PEX43" s="228"/>
      <c r="PEY43" s="227"/>
      <c r="PEZ43" s="228"/>
      <c r="PFA43" s="227"/>
      <c r="PFB43" s="228"/>
      <c r="PFC43" s="227"/>
      <c r="PFD43" s="228"/>
      <c r="PFE43" s="227"/>
      <c r="PFF43" s="228"/>
      <c r="PFG43" s="227"/>
      <c r="PFH43" s="228"/>
      <c r="PFI43" s="227"/>
      <c r="PFJ43" s="228"/>
      <c r="PFK43" s="227"/>
      <c r="PFL43" s="228"/>
      <c r="PFM43" s="227"/>
      <c r="PFN43" s="228"/>
      <c r="PFO43" s="227"/>
      <c r="PFP43" s="228"/>
      <c r="PFQ43" s="227"/>
      <c r="PFR43" s="228"/>
      <c r="PFS43" s="227"/>
      <c r="PFT43" s="228"/>
      <c r="PFU43" s="227"/>
      <c r="PFV43" s="228"/>
      <c r="PFW43" s="227"/>
      <c r="PFX43" s="228"/>
      <c r="PFY43" s="227"/>
      <c r="PFZ43" s="228"/>
      <c r="PGA43" s="227"/>
      <c r="PGB43" s="228"/>
      <c r="PGC43" s="227"/>
      <c r="PGD43" s="228"/>
      <c r="PGE43" s="227"/>
      <c r="PGF43" s="228"/>
      <c r="PGG43" s="227"/>
      <c r="PGH43" s="228"/>
      <c r="PGI43" s="227"/>
      <c r="PGJ43" s="228"/>
      <c r="PGK43" s="227"/>
      <c r="PGL43" s="228"/>
      <c r="PGM43" s="227"/>
      <c r="PGN43" s="228"/>
      <c r="PGO43" s="227"/>
      <c r="PGP43" s="228"/>
      <c r="PGQ43" s="227"/>
      <c r="PGR43" s="228"/>
      <c r="PGS43" s="227"/>
      <c r="PGT43" s="228"/>
      <c r="PGU43" s="227"/>
      <c r="PGV43" s="228"/>
      <c r="PGW43" s="227"/>
      <c r="PGX43" s="228"/>
      <c r="PGY43" s="227"/>
      <c r="PGZ43" s="228"/>
      <c r="PHA43" s="227"/>
      <c r="PHB43" s="228"/>
      <c r="PHC43" s="227"/>
      <c r="PHD43" s="228"/>
      <c r="PHE43" s="227"/>
      <c r="PHF43" s="228"/>
      <c r="PHG43" s="227"/>
      <c r="PHH43" s="228"/>
      <c r="PHI43" s="227"/>
      <c r="PHJ43" s="228"/>
      <c r="PHK43" s="227"/>
      <c r="PHL43" s="228"/>
      <c r="PHM43" s="227"/>
      <c r="PHN43" s="228"/>
      <c r="PHO43" s="227"/>
      <c r="PHP43" s="228"/>
      <c r="PHQ43" s="227"/>
      <c r="PHR43" s="228"/>
      <c r="PHS43" s="227"/>
      <c r="PHT43" s="228"/>
      <c r="PHU43" s="227"/>
      <c r="PHV43" s="228"/>
      <c r="PHW43" s="227"/>
      <c r="PHX43" s="228"/>
      <c r="PHY43" s="227"/>
      <c r="PHZ43" s="228"/>
      <c r="PIA43" s="227"/>
      <c r="PIB43" s="228"/>
      <c r="PIC43" s="227"/>
      <c r="PID43" s="228"/>
      <c r="PIE43" s="227"/>
      <c r="PIF43" s="228"/>
      <c r="PIG43" s="227"/>
      <c r="PIH43" s="228"/>
      <c r="PII43" s="227"/>
      <c r="PIJ43" s="228"/>
      <c r="PIK43" s="227"/>
      <c r="PIL43" s="228"/>
      <c r="PIM43" s="227"/>
      <c r="PIN43" s="228"/>
      <c r="PIO43" s="227"/>
      <c r="PIP43" s="228"/>
      <c r="PIQ43" s="227"/>
      <c r="PIR43" s="228"/>
      <c r="PIS43" s="227"/>
      <c r="PIT43" s="228"/>
      <c r="PIU43" s="227"/>
      <c r="PIV43" s="228"/>
      <c r="PIW43" s="227"/>
      <c r="PIX43" s="228"/>
      <c r="PIY43" s="227"/>
      <c r="PIZ43" s="228"/>
      <c r="PJA43" s="227"/>
      <c r="PJB43" s="228"/>
      <c r="PJC43" s="227"/>
      <c r="PJD43" s="228"/>
      <c r="PJE43" s="227"/>
      <c r="PJF43" s="228"/>
      <c r="PJG43" s="227"/>
      <c r="PJH43" s="228"/>
      <c r="PJI43" s="227"/>
      <c r="PJJ43" s="228"/>
      <c r="PJK43" s="227"/>
      <c r="PJL43" s="228"/>
      <c r="PJM43" s="227"/>
      <c r="PJN43" s="228"/>
      <c r="PJO43" s="227"/>
      <c r="PJP43" s="228"/>
      <c r="PJQ43" s="227"/>
      <c r="PJR43" s="228"/>
      <c r="PJS43" s="227"/>
      <c r="PJT43" s="228"/>
      <c r="PJU43" s="227"/>
      <c r="PJV43" s="228"/>
      <c r="PJW43" s="227"/>
      <c r="PJX43" s="228"/>
      <c r="PJY43" s="227"/>
      <c r="PJZ43" s="228"/>
      <c r="PKA43" s="227"/>
      <c r="PKB43" s="228"/>
      <c r="PKC43" s="227"/>
      <c r="PKD43" s="228"/>
      <c r="PKE43" s="227"/>
      <c r="PKF43" s="228"/>
      <c r="PKG43" s="227"/>
      <c r="PKH43" s="228"/>
      <c r="PKI43" s="227"/>
      <c r="PKJ43" s="228"/>
      <c r="PKK43" s="227"/>
      <c r="PKL43" s="228"/>
      <c r="PKM43" s="227"/>
      <c r="PKN43" s="228"/>
      <c r="PKO43" s="227"/>
      <c r="PKP43" s="228"/>
      <c r="PKQ43" s="227"/>
      <c r="PKR43" s="228"/>
      <c r="PKS43" s="227"/>
      <c r="PKT43" s="228"/>
      <c r="PKU43" s="227"/>
      <c r="PKV43" s="228"/>
      <c r="PKW43" s="227"/>
      <c r="PKX43" s="228"/>
      <c r="PKY43" s="227"/>
      <c r="PKZ43" s="228"/>
      <c r="PLA43" s="227"/>
      <c r="PLB43" s="228"/>
      <c r="PLC43" s="227"/>
      <c r="PLD43" s="228"/>
      <c r="PLE43" s="227"/>
      <c r="PLF43" s="228"/>
      <c r="PLG43" s="227"/>
      <c r="PLH43" s="228"/>
      <c r="PLI43" s="227"/>
      <c r="PLJ43" s="228"/>
      <c r="PLK43" s="227"/>
      <c r="PLL43" s="228"/>
      <c r="PLM43" s="227"/>
      <c r="PLN43" s="228"/>
      <c r="PLO43" s="227"/>
      <c r="PLP43" s="228"/>
      <c r="PLQ43" s="227"/>
      <c r="PLR43" s="228"/>
      <c r="PLS43" s="227"/>
      <c r="PLT43" s="228"/>
      <c r="PLU43" s="227"/>
      <c r="PLV43" s="228"/>
      <c r="PLW43" s="227"/>
      <c r="PLX43" s="228"/>
      <c r="PLY43" s="227"/>
      <c r="PLZ43" s="228"/>
      <c r="PMA43" s="227"/>
      <c r="PMB43" s="228"/>
      <c r="PMC43" s="227"/>
      <c r="PMD43" s="228"/>
      <c r="PME43" s="227"/>
      <c r="PMF43" s="228"/>
      <c r="PMG43" s="227"/>
      <c r="PMH43" s="228"/>
      <c r="PMI43" s="227"/>
      <c r="PMJ43" s="228"/>
      <c r="PMK43" s="227"/>
      <c r="PML43" s="228"/>
      <c r="PMM43" s="227"/>
      <c r="PMN43" s="228"/>
      <c r="PMO43" s="227"/>
      <c r="PMP43" s="228"/>
      <c r="PMQ43" s="227"/>
      <c r="PMR43" s="228"/>
      <c r="PMS43" s="227"/>
      <c r="PMT43" s="228"/>
      <c r="PMU43" s="227"/>
      <c r="PMV43" s="228"/>
      <c r="PMW43" s="227"/>
      <c r="PMX43" s="228"/>
      <c r="PMY43" s="227"/>
      <c r="PMZ43" s="228"/>
      <c r="PNA43" s="227"/>
      <c r="PNB43" s="228"/>
      <c r="PNC43" s="227"/>
      <c r="PND43" s="228"/>
      <c r="PNE43" s="227"/>
      <c r="PNF43" s="228"/>
      <c r="PNG43" s="227"/>
      <c r="PNH43" s="228"/>
      <c r="PNI43" s="227"/>
      <c r="PNJ43" s="228"/>
      <c r="PNK43" s="227"/>
      <c r="PNL43" s="228"/>
      <c r="PNM43" s="227"/>
      <c r="PNN43" s="228"/>
      <c r="PNO43" s="227"/>
      <c r="PNP43" s="228"/>
      <c r="PNQ43" s="227"/>
      <c r="PNR43" s="228"/>
      <c r="PNS43" s="227"/>
      <c r="PNT43" s="228"/>
      <c r="PNU43" s="227"/>
      <c r="PNV43" s="228"/>
      <c r="PNW43" s="227"/>
      <c r="PNX43" s="228"/>
      <c r="PNY43" s="227"/>
      <c r="PNZ43" s="228"/>
      <c r="POA43" s="227"/>
      <c r="POB43" s="228"/>
      <c r="POC43" s="227"/>
      <c r="POD43" s="228"/>
      <c r="POE43" s="227"/>
      <c r="POF43" s="228"/>
      <c r="POG43" s="227"/>
      <c r="POH43" s="228"/>
      <c r="POI43" s="227"/>
      <c r="POJ43" s="228"/>
      <c r="POK43" s="227"/>
      <c r="POL43" s="228"/>
      <c r="POM43" s="227"/>
      <c r="PON43" s="228"/>
      <c r="POO43" s="227"/>
      <c r="POP43" s="228"/>
      <c r="POQ43" s="227"/>
      <c r="POR43" s="228"/>
      <c r="POS43" s="227"/>
      <c r="POT43" s="228"/>
      <c r="POU43" s="227"/>
      <c r="POV43" s="228"/>
      <c r="POW43" s="227"/>
      <c r="POX43" s="228"/>
      <c r="POY43" s="227"/>
      <c r="POZ43" s="228"/>
      <c r="PPA43" s="227"/>
      <c r="PPB43" s="228"/>
      <c r="PPC43" s="227"/>
      <c r="PPD43" s="228"/>
      <c r="PPE43" s="227"/>
      <c r="PPF43" s="228"/>
      <c r="PPG43" s="227"/>
      <c r="PPH43" s="228"/>
      <c r="PPI43" s="227"/>
      <c r="PPJ43" s="228"/>
      <c r="PPK43" s="227"/>
      <c r="PPL43" s="228"/>
      <c r="PPM43" s="227"/>
      <c r="PPN43" s="228"/>
      <c r="PPO43" s="227"/>
      <c r="PPP43" s="228"/>
      <c r="PPQ43" s="227"/>
      <c r="PPR43" s="228"/>
      <c r="PPS43" s="227"/>
      <c r="PPT43" s="228"/>
      <c r="PPU43" s="227"/>
      <c r="PPV43" s="228"/>
      <c r="PPW43" s="227"/>
      <c r="PPX43" s="228"/>
      <c r="PPY43" s="227"/>
      <c r="PPZ43" s="228"/>
      <c r="PQA43" s="227"/>
      <c r="PQB43" s="228"/>
      <c r="PQC43" s="227"/>
      <c r="PQD43" s="228"/>
      <c r="PQE43" s="227"/>
      <c r="PQF43" s="228"/>
      <c r="PQG43" s="227"/>
      <c r="PQH43" s="228"/>
      <c r="PQI43" s="227"/>
      <c r="PQJ43" s="228"/>
      <c r="PQK43" s="227"/>
      <c r="PQL43" s="228"/>
      <c r="PQM43" s="227"/>
      <c r="PQN43" s="228"/>
      <c r="PQO43" s="227"/>
      <c r="PQP43" s="228"/>
      <c r="PQQ43" s="227"/>
      <c r="PQR43" s="228"/>
      <c r="PQS43" s="227"/>
      <c r="PQT43" s="228"/>
      <c r="PQU43" s="227"/>
      <c r="PQV43" s="228"/>
      <c r="PQW43" s="227"/>
      <c r="PQX43" s="228"/>
      <c r="PQY43" s="227"/>
      <c r="PQZ43" s="228"/>
      <c r="PRA43" s="227"/>
      <c r="PRB43" s="228"/>
      <c r="PRC43" s="227"/>
      <c r="PRD43" s="228"/>
      <c r="PRE43" s="227"/>
      <c r="PRF43" s="228"/>
      <c r="PRG43" s="227"/>
      <c r="PRH43" s="228"/>
      <c r="PRI43" s="227"/>
      <c r="PRJ43" s="228"/>
      <c r="PRK43" s="227"/>
      <c r="PRL43" s="228"/>
      <c r="PRM43" s="227"/>
      <c r="PRN43" s="228"/>
      <c r="PRO43" s="227"/>
      <c r="PRP43" s="228"/>
      <c r="PRQ43" s="227"/>
      <c r="PRR43" s="228"/>
      <c r="PRS43" s="227"/>
      <c r="PRT43" s="228"/>
      <c r="PRU43" s="227"/>
      <c r="PRV43" s="228"/>
      <c r="PRW43" s="227"/>
      <c r="PRX43" s="228"/>
      <c r="PRY43" s="227"/>
      <c r="PRZ43" s="228"/>
      <c r="PSA43" s="227"/>
      <c r="PSB43" s="228"/>
      <c r="PSC43" s="227"/>
      <c r="PSD43" s="228"/>
      <c r="PSE43" s="227"/>
      <c r="PSF43" s="228"/>
      <c r="PSG43" s="227"/>
      <c r="PSH43" s="228"/>
      <c r="PSI43" s="227"/>
      <c r="PSJ43" s="228"/>
      <c r="PSK43" s="227"/>
      <c r="PSL43" s="228"/>
      <c r="PSM43" s="227"/>
      <c r="PSN43" s="228"/>
      <c r="PSO43" s="227"/>
      <c r="PSP43" s="228"/>
      <c r="PSQ43" s="227"/>
      <c r="PSR43" s="228"/>
      <c r="PSS43" s="227"/>
      <c r="PST43" s="228"/>
      <c r="PSU43" s="227"/>
      <c r="PSV43" s="228"/>
      <c r="PSW43" s="227"/>
      <c r="PSX43" s="228"/>
      <c r="PSY43" s="227"/>
      <c r="PSZ43" s="228"/>
      <c r="PTA43" s="227"/>
      <c r="PTB43" s="228"/>
      <c r="PTC43" s="227"/>
      <c r="PTD43" s="228"/>
      <c r="PTE43" s="227"/>
      <c r="PTF43" s="228"/>
      <c r="PTG43" s="227"/>
      <c r="PTH43" s="228"/>
      <c r="PTI43" s="227"/>
      <c r="PTJ43" s="228"/>
      <c r="PTK43" s="227"/>
      <c r="PTL43" s="228"/>
      <c r="PTM43" s="227"/>
      <c r="PTN43" s="228"/>
      <c r="PTO43" s="227"/>
      <c r="PTP43" s="228"/>
      <c r="PTQ43" s="227"/>
      <c r="PTR43" s="228"/>
      <c r="PTS43" s="227"/>
      <c r="PTT43" s="228"/>
      <c r="PTU43" s="227"/>
      <c r="PTV43" s="228"/>
      <c r="PTW43" s="227"/>
      <c r="PTX43" s="228"/>
      <c r="PTY43" s="227"/>
      <c r="PTZ43" s="228"/>
      <c r="PUA43" s="227"/>
      <c r="PUB43" s="228"/>
      <c r="PUC43" s="227"/>
      <c r="PUD43" s="228"/>
      <c r="PUE43" s="227"/>
      <c r="PUF43" s="228"/>
      <c r="PUG43" s="227"/>
      <c r="PUH43" s="228"/>
      <c r="PUI43" s="227"/>
      <c r="PUJ43" s="228"/>
      <c r="PUK43" s="227"/>
      <c r="PUL43" s="228"/>
      <c r="PUM43" s="227"/>
      <c r="PUN43" s="228"/>
      <c r="PUO43" s="227"/>
      <c r="PUP43" s="228"/>
      <c r="PUQ43" s="227"/>
      <c r="PUR43" s="228"/>
      <c r="PUS43" s="227"/>
      <c r="PUT43" s="228"/>
      <c r="PUU43" s="227"/>
      <c r="PUV43" s="228"/>
      <c r="PUW43" s="227"/>
      <c r="PUX43" s="228"/>
      <c r="PUY43" s="227"/>
      <c r="PUZ43" s="228"/>
      <c r="PVA43" s="227"/>
      <c r="PVB43" s="228"/>
      <c r="PVC43" s="227"/>
      <c r="PVD43" s="228"/>
      <c r="PVE43" s="227"/>
      <c r="PVF43" s="228"/>
      <c r="PVG43" s="227"/>
      <c r="PVH43" s="228"/>
      <c r="PVI43" s="227"/>
      <c r="PVJ43" s="228"/>
      <c r="PVK43" s="227"/>
      <c r="PVL43" s="228"/>
      <c r="PVM43" s="227"/>
      <c r="PVN43" s="228"/>
      <c r="PVO43" s="227"/>
      <c r="PVP43" s="228"/>
      <c r="PVQ43" s="227"/>
      <c r="PVR43" s="228"/>
      <c r="PVS43" s="227"/>
      <c r="PVT43" s="228"/>
      <c r="PVU43" s="227"/>
      <c r="PVV43" s="228"/>
      <c r="PVW43" s="227"/>
      <c r="PVX43" s="228"/>
      <c r="PVY43" s="227"/>
      <c r="PVZ43" s="228"/>
      <c r="PWA43" s="227"/>
      <c r="PWB43" s="228"/>
      <c r="PWC43" s="227"/>
      <c r="PWD43" s="228"/>
      <c r="PWE43" s="227"/>
      <c r="PWF43" s="228"/>
      <c r="PWG43" s="227"/>
      <c r="PWH43" s="228"/>
      <c r="PWI43" s="227"/>
      <c r="PWJ43" s="228"/>
      <c r="PWK43" s="227"/>
      <c r="PWL43" s="228"/>
      <c r="PWM43" s="227"/>
      <c r="PWN43" s="228"/>
      <c r="PWO43" s="227"/>
      <c r="PWP43" s="228"/>
      <c r="PWQ43" s="227"/>
      <c r="PWR43" s="228"/>
      <c r="PWS43" s="227"/>
      <c r="PWT43" s="228"/>
      <c r="PWU43" s="227"/>
      <c r="PWV43" s="228"/>
      <c r="PWW43" s="227"/>
      <c r="PWX43" s="228"/>
      <c r="PWY43" s="227"/>
      <c r="PWZ43" s="228"/>
      <c r="PXA43" s="227"/>
      <c r="PXB43" s="228"/>
      <c r="PXC43" s="227"/>
      <c r="PXD43" s="228"/>
      <c r="PXE43" s="227"/>
      <c r="PXF43" s="228"/>
      <c r="PXG43" s="227"/>
      <c r="PXH43" s="228"/>
      <c r="PXI43" s="227"/>
      <c r="PXJ43" s="228"/>
      <c r="PXK43" s="227"/>
      <c r="PXL43" s="228"/>
      <c r="PXM43" s="227"/>
      <c r="PXN43" s="228"/>
      <c r="PXO43" s="227"/>
      <c r="PXP43" s="228"/>
      <c r="PXQ43" s="227"/>
      <c r="PXR43" s="228"/>
      <c r="PXS43" s="227"/>
      <c r="PXT43" s="228"/>
      <c r="PXU43" s="227"/>
      <c r="PXV43" s="228"/>
      <c r="PXW43" s="227"/>
      <c r="PXX43" s="228"/>
      <c r="PXY43" s="227"/>
      <c r="PXZ43" s="228"/>
      <c r="PYA43" s="227"/>
      <c r="PYB43" s="228"/>
      <c r="PYC43" s="227"/>
      <c r="PYD43" s="228"/>
      <c r="PYE43" s="227"/>
      <c r="PYF43" s="228"/>
      <c r="PYG43" s="227"/>
      <c r="PYH43" s="228"/>
      <c r="PYI43" s="227"/>
      <c r="PYJ43" s="228"/>
      <c r="PYK43" s="227"/>
      <c r="PYL43" s="228"/>
      <c r="PYM43" s="227"/>
      <c r="PYN43" s="228"/>
      <c r="PYO43" s="227"/>
      <c r="PYP43" s="228"/>
      <c r="PYQ43" s="227"/>
      <c r="PYR43" s="228"/>
      <c r="PYS43" s="227"/>
      <c r="PYT43" s="228"/>
      <c r="PYU43" s="227"/>
      <c r="PYV43" s="228"/>
      <c r="PYW43" s="227"/>
      <c r="PYX43" s="228"/>
      <c r="PYY43" s="227"/>
      <c r="PYZ43" s="228"/>
      <c r="PZA43" s="227"/>
      <c r="PZB43" s="228"/>
      <c r="PZC43" s="227"/>
      <c r="PZD43" s="228"/>
      <c r="PZE43" s="227"/>
      <c r="PZF43" s="228"/>
      <c r="PZG43" s="227"/>
      <c r="PZH43" s="228"/>
      <c r="PZI43" s="227"/>
      <c r="PZJ43" s="228"/>
      <c r="PZK43" s="227"/>
      <c r="PZL43" s="228"/>
      <c r="PZM43" s="227"/>
      <c r="PZN43" s="228"/>
      <c r="PZO43" s="227"/>
      <c r="PZP43" s="228"/>
      <c r="PZQ43" s="227"/>
      <c r="PZR43" s="228"/>
      <c r="PZS43" s="227"/>
      <c r="PZT43" s="228"/>
      <c r="PZU43" s="227"/>
      <c r="PZV43" s="228"/>
      <c r="PZW43" s="227"/>
      <c r="PZX43" s="228"/>
      <c r="PZY43" s="227"/>
      <c r="PZZ43" s="228"/>
      <c r="QAA43" s="227"/>
      <c r="QAB43" s="228"/>
      <c r="QAC43" s="227"/>
      <c r="QAD43" s="228"/>
      <c r="QAE43" s="227"/>
      <c r="QAF43" s="228"/>
      <c r="QAG43" s="227"/>
      <c r="QAH43" s="228"/>
      <c r="QAI43" s="227"/>
      <c r="QAJ43" s="228"/>
      <c r="QAK43" s="227"/>
      <c r="QAL43" s="228"/>
      <c r="QAM43" s="227"/>
      <c r="QAN43" s="228"/>
      <c r="QAO43" s="227"/>
      <c r="QAP43" s="228"/>
      <c r="QAQ43" s="227"/>
      <c r="QAR43" s="228"/>
      <c r="QAS43" s="227"/>
      <c r="QAT43" s="228"/>
      <c r="QAU43" s="227"/>
      <c r="QAV43" s="228"/>
      <c r="QAW43" s="227"/>
      <c r="QAX43" s="228"/>
      <c r="QAY43" s="227"/>
      <c r="QAZ43" s="228"/>
      <c r="QBA43" s="227"/>
      <c r="QBB43" s="228"/>
      <c r="QBC43" s="227"/>
      <c r="QBD43" s="228"/>
      <c r="QBE43" s="227"/>
      <c r="QBF43" s="228"/>
      <c r="QBG43" s="227"/>
      <c r="QBH43" s="228"/>
      <c r="QBI43" s="227"/>
      <c r="QBJ43" s="228"/>
      <c r="QBK43" s="227"/>
      <c r="QBL43" s="228"/>
      <c r="QBM43" s="227"/>
      <c r="QBN43" s="228"/>
      <c r="QBO43" s="227"/>
      <c r="QBP43" s="228"/>
      <c r="QBQ43" s="227"/>
      <c r="QBR43" s="228"/>
      <c r="QBS43" s="227"/>
      <c r="QBT43" s="228"/>
      <c r="QBU43" s="227"/>
      <c r="QBV43" s="228"/>
      <c r="QBW43" s="227"/>
      <c r="QBX43" s="228"/>
      <c r="QBY43" s="227"/>
      <c r="QBZ43" s="228"/>
      <c r="QCA43" s="227"/>
      <c r="QCB43" s="228"/>
      <c r="QCC43" s="227"/>
      <c r="QCD43" s="228"/>
      <c r="QCE43" s="227"/>
      <c r="QCF43" s="228"/>
      <c r="QCG43" s="227"/>
      <c r="QCH43" s="228"/>
      <c r="QCI43" s="227"/>
      <c r="QCJ43" s="228"/>
      <c r="QCK43" s="227"/>
      <c r="QCL43" s="228"/>
      <c r="QCM43" s="227"/>
      <c r="QCN43" s="228"/>
      <c r="QCO43" s="227"/>
      <c r="QCP43" s="228"/>
      <c r="QCQ43" s="227"/>
      <c r="QCR43" s="228"/>
      <c r="QCS43" s="227"/>
      <c r="QCT43" s="228"/>
      <c r="QCU43" s="227"/>
      <c r="QCV43" s="228"/>
      <c r="QCW43" s="227"/>
      <c r="QCX43" s="228"/>
      <c r="QCY43" s="227"/>
      <c r="QCZ43" s="228"/>
      <c r="QDA43" s="227"/>
      <c r="QDB43" s="228"/>
      <c r="QDC43" s="227"/>
      <c r="QDD43" s="228"/>
      <c r="QDE43" s="227"/>
      <c r="QDF43" s="228"/>
      <c r="QDG43" s="227"/>
      <c r="QDH43" s="228"/>
      <c r="QDI43" s="227"/>
      <c r="QDJ43" s="228"/>
      <c r="QDK43" s="227"/>
      <c r="QDL43" s="228"/>
      <c r="QDM43" s="227"/>
      <c r="QDN43" s="228"/>
      <c r="QDO43" s="227"/>
      <c r="QDP43" s="228"/>
      <c r="QDQ43" s="227"/>
      <c r="QDR43" s="228"/>
      <c r="QDS43" s="227"/>
      <c r="QDT43" s="228"/>
      <c r="QDU43" s="227"/>
      <c r="QDV43" s="228"/>
      <c r="QDW43" s="227"/>
      <c r="QDX43" s="228"/>
      <c r="QDY43" s="227"/>
      <c r="QDZ43" s="228"/>
      <c r="QEA43" s="227"/>
      <c r="QEB43" s="228"/>
      <c r="QEC43" s="227"/>
      <c r="QED43" s="228"/>
      <c r="QEE43" s="227"/>
      <c r="QEF43" s="228"/>
      <c r="QEG43" s="227"/>
      <c r="QEH43" s="228"/>
      <c r="QEI43" s="227"/>
      <c r="QEJ43" s="228"/>
      <c r="QEK43" s="227"/>
      <c r="QEL43" s="228"/>
      <c r="QEM43" s="227"/>
      <c r="QEN43" s="228"/>
      <c r="QEO43" s="227"/>
      <c r="QEP43" s="228"/>
      <c r="QEQ43" s="227"/>
      <c r="QER43" s="228"/>
      <c r="QES43" s="227"/>
      <c r="QET43" s="228"/>
      <c r="QEU43" s="227"/>
      <c r="QEV43" s="228"/>
      <c r="QEW43" s="227"/>
      <c r="QEX43" s="228"/>
      <c r="QEY43" s="227"/>
      <c r="QEZ43" s="228"/>
      <c r="QFA43" s="227"/>
      <c r="QFB43" s="228"/>
      <c r="QFC43" s="227"/>
      <c r="QFD43" s="228"/>
      <c r="QFE43" s="227"/>
      <c r="QFF43" s="228"/>
      <c r="QFG43" s="227"/>
      <c r="QFH43" s="228"/>
      <c r="QFI43" s="227"/>
      <c r="QFJ43" s="228"/>
      <c r="QFK43" s="227"/>
      <c r="QFL43" s="228"/>
      <c r="QFM43" s="227"/>
      <c r="QFN43" s="228"/>
      <c r="QFO43" s="227"/>
      <c r="QFP43" s="228"/>
      <c r="QFQ43" s="227"/>
      <c r="QFR43" s="228"/>
      <c r="QFS43" s="227"/>
      <c r="QFT43" s="228"/>
      <c r="QFU43" s="227"/>
      <c r="QFV43" s="228"/>
      <c r="QFW43" s="227"/>
      <c r="QFX43" s="228"/>
      <c r="QFY43" s="227"/>
      <c r="QFZ43" s="228"/>
      <c r="QGA43" s="227"/>
      <c r="QGB43" s="228"/>
      <c r="QGC43" s="227"/>
      <c r="QGD43" s="228"/>
      <c r="QGE43" s="227"/>
      <c r="QGF43" s="228"/>
      <c r="QGG43" s="227"/>
      <c r="QGH43" s="228"/>
      <c r="QGI43" s="227"/>
      <c r="QGJ43" s="228"/>
      <c r="QGK43" s="227"/>
      <c r="QGL43" s="228"/>
      <c r="QGM43" s="227"/>
      <c r="QGN43" s="228"/>
      <c r="QGO43" s="227"/>
      <c r="QGP43" s="228"/>
      <c r="QGQ43" s="227"/>
      <c r="QGR43" s="228"/>
      <c r="QGS43" s="227"/>
      <c r="QGT43" s="228"/>
      <c r="QGU43" s="227"/>
      <c r="QGV43" s="228"/>
      <c r="QGW43" s="227"/>
      <c r="QGX43" s="228"/>
      <c r="QGY43" s="227"/>
      <c r="QGZ43" s="228"/>
      <c r="QHA43" s="227"/>
      <c r="QHB43" s="228"/>
      <c r="QHC43" s="227"/>
      <c r="QHD43" s="228"/>
      <c r="QHE43" s="227"/>
      <c r="QHF43" s="228"/>
      <c r="QHG43" s="227"/>
      <c r="QHH43" s="228"/>
      <c r="QHI43" s="227"/>
      <c r="QHJ43" s="228"/>
      <c r="QHK43" s="227"/>
      <c r="QHL43" s="228"/>
      <c r="QHM43" s="227"/>
      <c r="QHN43" s="228"/>
      <c r="QHO43" s="227"/>
      <c r="QHP43" s="228"/>
      <c r="QHQ43" s="227"/>
      <c r="QHR43" s="228"/>
      <c r="QHS43" s="227"/>
      <c r="QHT43" s="228"/>
      <c r="QHU43" s="227"/>
      <c r="QHV43" s="228"/>
      <c r="QHW43" s="227"/>
      <c r="QHX43" s="228"/>
      <c r="QHY43" s="227"/>
      <c r="QHZ43" s="228"/>
      <c r="QIA43" s="227"/>
      <c r="QIB43" s="228"/>
      <c r="QIC43" s="227"/>
      <c r="QID43" s="228"/>
      <c r="QIE43" s="227"/>
      <c r="QIF43" s="228"/>
      <c r="QIG43" s="227"/>
      <c r="QIH43" s="228"/>
      <c r="QII43" s="227"/>
      <c r="QIJ43" s="228"/>
      <c r="QIK43" s="227"/>
      <c r="QIL43" s="228"/>
      <c r="QIM43" s="227"/>
      <c r="QIN43" s="228"/>
      <c r="QIO43" s="227"/>
      <c r="QIP43" s="228"/>
      <c r="QIQ43" s="227"/>
      <c r="QIR43" s="228"/>
      <c r="QIS43" s="227"/>
      <c r="QIT43" s="228"/>
      <c r="QIU43" s="227"/>
      <c r="QIV43" s="228"/>
      <c r="QIW43" s="227"/>
      <c r="QIX43" s="228"/>
      <c r="QIY43" s="227"/>
      <c r="QIZ43" s="228"/>
      <c r="QJA43" s="227"/>
      <c r="QJB43" s="228"/>
      <c r="QJC43" s="227"/>
      <c r="QJD43" s="228"/>
      <c r="QJE43" s="227"/>
      <c r="QJF43" s="228"/>
      <c r="QJG43" s="227"/>
      <c r="QJH43" s="228"/>
      <c r="QJI43" s="227"/>
      <c r="QJJ43" s="228"/>
      <c r="QJK43" s="227"/>
      <c r="QJL43" s="228"/>
      <c r="QJM43" s="227"/>
      <c r="QJN43" s="228"/>
      <c r="QJO43" s="227"/>
      <c r="QJP43" s="228"/>
      <c r="QJQ43" s="227"/>
      <c r="QJR43" s="228"/>
      <c r="QJS43" s="227"/>
      <c r="QJT43" s="228"/>
      <c r="QJU43" s="227"/>
      <c r="QJV43" s="228"/>
      <c r="QJW43" s="227"/>
      <c r="QJX43" s="228"/>
      <c r="QJY43" s="227"/>
      <c r="QJZ43" s="228"/>
      <c r="QKA43" s="227"/>
      <c r="QKB43" s="228"/>
      <c r="QKC43" s="227"/>
      <c r="QKD43" s="228"/>
      <c r="QKE43" s="227"/>
      <c r="QKF43" s="228"/>
      <c r="QKG43" s="227"/>
      <c r="QKH43" s="228"/>
      <c r="QKI43" s="227"/>
      <c r="QKJ43" s="228"/>
      <c r="QKK43" s="227"/>
      <c r="QKL43" s="228"/>
      <c r="QKM43" s="227"/>
      <c r="QKN43" s="228"/>
      <c r="QKO43" s="227"/>
      <c r="QKP43" s="228"/>
      <c r="QKQ43" s="227"/>
      <c r="QKR43" s="228"/>
      <c r="QKS43" s="227"/>
      <c r="QKT43" s="228"/>
      <c r="QKU43" s="227"/>
      <c r="QKV43" s="228"/>
      <c r="QKW43" s="227"/>
      <c r="QKX43" s="228"/>
      <c r="QKY43" s="227"/>
      <c r="QKZ43" s="228"/>
      <c r="QLA43" s="227"/>
      <c r="QLB43" s="228"/>
      <c r="QLC43" s="227"/>
      <c r="QLD43" s="228"/>
      <c r="QLE43" s="227"/>
      <c r="QLF43" s="228"/>
      <c r="QLG43" s="227"/>
      <c r="QLH43" s="228"/>
      <c r="QLI43" s="227"/>
      <c r="QLJ43" s="228"/>
      <c r="QLK43" s="227"/>
      <c r="QLL43" s="228"/>
      <c r="QLM43" s="227"/>
      <c r="QLN43" s="228"/>
      <c r="QLO43" s="227"/>
      <c r="QLP43" s="228"/>
      <c r="QLQ43" s="227"/>
      <c r="QLR43" s="228"/>
      <c r="QLS43" s="227"/>
      <c r="QLT43" s="228"/>
      <c r="QLU43" s="227"/>
      <c r="QLV43" s="228"/>
      <c r="QLW43" s="227"/>
      <c r="QLX43" s="228"/>
      <c r="QLY43" s="227"/>
      <c r="QLZ43" s="228"/>
      <c r="QMA43" s="227"/>
      <c r="QMB43" s="228"/>
      <c r="QMC43" s="227"/>
      <c r="QMD43" s="228"/>
      <c r="QME43" s="227"/>
      <c r="QMF43" s="228"/>
      <c r="QMG43" s="227"/>
      <c r="QMH43" s="228"/>
      <c r="QMI43" s="227"/>
      <c r="QMJ43" s="228"/>
      <c r="QMK43" s="227"/>
      <c r="QML43" s="228"/>
      <c r="QMM43" s="227"/>
      <c r="QMN43" s="228"/>
      <c r="QMO43" s="227"/>
      <c r="QMP43" s="228"/>
      <c r="QMQ43" s="227"/>
      <c r="QMR43" s="228"/>
      <c r="QMS43" s="227"/>
      <c r="QMT43" s="228"/>
      <c r="QMU43" s="227"/>
      <c r="QMV43" s="228"/>
      <c r="QMW43" s="227"/>
      <c r="QMX43" s="228"/>
      <c r="QMY43" s="227"/>
      <c r="QMZ43" s="228"/>
      <c r="QNA43" s="227"/>
      <c r="QNB43" s="228"/>
      <c r="QNC43" s="227"/>
      <c r="QND43" s="228"/>
      <c r="QNE43" s="227"/>
      <c r="QNF43" s="228"/>
      <c r="QNG43" s="227"/>
      <c r="QNH43" s="228"/>
      <c r="QNI43" s="227"/>
      <c r="QNJ43" s="228"/>
      <c r="QNK43" s="227"/>
      <c r="QNL43" s="228"/>
      <c r="QNM43" s="227"/>
      <c r="QNN43" s="228"/>
      <c r="QNO43" s="227"/>
      <c r="QNP43" s="228"/>
      <c r="QNQ43" s="227"/>
      <c r="QNR43" s="228"/>
      <c r="QNS43" s="227"/>
      <c r="QNT43" s="228"/>
      <c r="QNU43" s="227"/>
      <c r="QNV43" s="228"/>
      <c r="QNW43" s="227"/>
      <c r="QNX43" s="228"/>
      <c r="QNY43" s="227"/>
      <c r="QNZ43" s="228"/>
      <c r="QOA43" s="227"/>
      <c r="QOB43" s="228"/>
      <c r="QOC43" s="227"/>
      <c r="QOD43" s="228"/>
      <c r="QOE43" s="227"/>
      <c r="QOF43" s="228"/>
      <c r="QOG43" s="227"/>
      <c r="QOH43" s="228"/>
      <c r="QOI43" s="227"/>
      <c r="QOJ43" s="228"/>
      <c r="QOK43" s="227"/>
      <c r="QOL43" s="228"/>
      <c r="QOM43" s="227"/>
      <c r="QON43" s="228"/>
      <c r="QOO43" s="227"/>
      <c r="QOP43" s="228"/>
      <c r="QOQ43" s="227"/>
      <c r="QOR43" s="228"/>
      <c r="QOS43" s="227"/>
      <c r="QOT43" s="228"/>
      <c r="QOU43" s="227"/>
      <c r="QOV43" s="228"/>
      <c r="QOW43" s="227"/>
      <c r="QOX43" s="228"/>
      <c r="QOY43" s="227"/>
      <c r="QOZ43" s="228"/>
      <c r="QPA43" s="227"/>
      <c r="QPB43" s="228"/>
      <c r="QPC43" s="227"/>
      <c r="QPD43" s="228"/>
      <c r="QPE43" s="227"/>
      <c r="QPF43" s="228"/>
      <c r="QPG43" s="227"/>
      <c r="QPH43" s="228"/>
      <c r="QPI43" s="227"/>
      <c r="QPJ43" s="228"/>
      <c r="QPK43" s="227"/>
      <c r="QPL43" s="228"/>
      <c r="QPM43" s="227"/>
      <c r="QPN43" s="228"/>
      <c r="QPO43" s="227"/>
      <c r="QPP43" s="228"/>
      <c r="QPQ43" s="227"/>
      <c r="QPR43" s="228"/>
      <c r="QPS43" s="227"/>
      <c r="QPT43" s="228"/>
      <c r="QPU43" s="227"/>
      <c r="QPV43" s="228"/>
      <c r="QPW43" s="227"/>
      <c r="QPX43" s="228"/>
      <c r="QPY43" s="227"/>
      <c r="QPZ43" s="228"/>
      <c r="QQA43" s="227"/>
      <c r="QQB43" s="228"/>
      <c r="QQC43" s="227"/>
      <c r="QQD43" s="228"/>
      <c r="QQE43" s="227"/>
      <c r="QQF43" s="228"/>
      <c r="QQG43" s="227"/>
      <c r="QQH43" s="228"/>
      <c r="QQI43" s="227"/>
      <c r="QQJ43" s="228"/>
      <c r="QQK43" s="227"/>
      <c r="QQL43" s="228"/>
      <c r="QQM43" s="227"/>
      <c r="QQN43" s="228"/>
      <c r="QQO43" s="227"/>
      <c r="QQP43" s="228"/>
      <c r="QQQ43" s="227"/>
      <c r="QQR43" s="228"/>
      <c r="QQS43" s="227"/>
      <c r="QQT43" s="228"/>
      <c r="QQU43" s="227"/>
      <c r="QQV43" s="228"/>
      <c r="QQW43" s="227"/>
      <c r="QQX43" s="228"/>
      <c r="QQY43" s="227"/>
      <c r="QQZ43" s="228"/>
      <c r="QRA43" s="227"/>
      <c r="QRB43" s="228"/>
      <c r="QRC43" s="227"/>
      <c r="QRD43" s="228"/>
      <c r="QRE43" s="227"/>
      <c r="QRF43" s="228"/>
      <c r="QRG43" s="227"/>
      <c r="QRH43" s="228"/>
      <c r="QRI43" s="227"/>
      <c r="QRJ43" s="228"/>
      <c r="QRK43" s="227"/>
      <c r="QRL43" s="228"/>
      <c r="QRM43" s="227"/>
      <c r="QRN43" s="228"/>
      <c r="QRO43" s="227"/>
      <c r="QRP43" s="228"/>
      <c r="QRQ43" s="227"/>
      <c r="QRR43" s="228"/>
      <c r="QRS43" s="227"/>
      <c r="QRT43" s="228"/>
      <c r="QRU43" s="227"/>
      <c r="QRV43" s="228"/>
      <c r="QRW43" s="227"/>
      <c r="QRX43" s="228"/>
      <c r="QRY43" s="227"/>
      <c r="QRZ43" s="228"/>
      <c r="QSA43" s="227"/>
      <c r="QSB43" s="228"/>
      <c r="QSC43" s="227"/>
      <c r="QSD43" s="228"/>
      <c r="QSE43" s="227"/>
      <c r="QSF43" s="228"/>
      <c r="QSG43" s="227"/>
      <c r="QSH43" s="228"/>
      <c r="QSI43" s="227"/>
      <c r="QSJ43" s="228"/>
      <c r="QSK43" s="227"/>
      <c r="QSL43" s="228"/>
      <c r="QSM43" s="227"/>
      <c r="QSN43" s="228"/>
      <c r="QSO43" s="227"/>
      <c r="QSP43" s="228"/>
      <c r="QSQ43" s="227"/>
      <c r="QSR43" s="228"/>
      <c r="QSS43" s="227"/>
      <c r="QST43" s="228"/>
      <c r="QSU43" s="227"/>
      <c r="QSV43" s="228"/>
      <c r="QSW43" s="227"/>
      <c r="QSX43" s="228"/>
      <c r="QSY43" s="227"/>
      <c r="QSZ43" s="228"/>
      <c r="QTA43" s="227"/>
      <c r="QTB43" s="228"/>
      <c r="QTC43" s="227"/>
      <c r="QTD43" s="228"/>
      <c r="QTE43" s="227"/>
      <c r="QTF43" s="228"/>
      <c r="QTG43" s="227"/>
      <c r="QTH43" s="228"/>
      <c r="QTI43" s="227"/>
      <c r="QTJ43" s="228"/>
      <c r="QTK43" s="227"/>
      <c r="QTL43" s="228"/>
      <c r="QTM43" s="227"/>
      <c r="QTN43" s="228"/>
      <c r="QTO43" s="227"/>
      <c r="QTP43" s="228"/>
      <c r="QTQ43" s="227"/>
      <c r="QTR43" s="228"/>
      <c r="QTS43" s="227"/>
      <c r="QTT43" s="228"/>
      <c r="QTU43" s="227"/>
      <c r="QTV43" s="228"/>
      <c r="QTW43" s="227"/>
      <c r="QTX43" s="228"/>
      <c r="QTY43" s="227"/>
      <c r="QTZ43" s="228"/>
      <c r="QUA43" s="227"/>
      <c r="QUB43" s="228"/>
      <c r="QUC43" s="227"/>
      <c r="QUD43" s="228"/>
      <c r="QUE43" s="227"/>
      <c r="QUF43" s="228"/>
      <c r="QUG43" s="227"/>
      <c r="QUH43" s="228"/>
      <c r="QUI43" s="227"/>
      <c r="QUJ43" s="228"/>
      <c r="QUK43" s="227"/>
      <c r="QUL43" s="228"/>
      <c r="QUM43" s="227"/>
      <c r="QUN43" s="228"/>
      <c r="QUO43" s="227"/>
      <c r="QUP43" s="228"/>
      <c r="QUQ43" s="227"/>
      <c r="QUR43" s="228"/>
      <c r="QUS43" s="227"/>
      <c r="QUT43" s="228"/>
      <c r="QUU43" s="227"/>
      <c r="QUV43" s="228"/>
      <c r="QUW43" s="227"/>
      <c r="QUX43" s="228"/>
      <c r="QUY43" s="227"/>
      <c r="QUZ43" s="228"/>
      <c r="QVA43" s="227"/>
      <c r="QVB43" s="228"/>
      <c r="QVC43" s="227"/>
      <c r="QVD43" s="228"/>
      <c r="QVE43" s="227"/>
      <c r="QVF43" s="228"/>
      <c r="QVG43" s="227"/>
      <c r="QVH43" s="228"/>
      <c r="QVI43" s="227"/>
      <c r="QVJ43" s="228"/>
      <c r="QVK43" s="227"/>
      <c r="QVL43" s="228"/>
      <c r="QVM43" s="227"/>
      <c r="QVN43" s="228"/>
      <c r="QVO43" s="227"/>
      <c r="QVP43" s="228"/>
      <c r="QVQ43" s="227"/>
      <c r="QVR43" s="228"/>
      <c r="QVS43" s="227"/>
      <c r="QVT43" s="228"/>
      <c r="QVU43" s="227"/>
      <c r="QVV43" s="228"/>
      <c r="QVW43" s="227"/>
      <c r="QVX43" s="228"/>
      <c r="QVY43" s="227"/>
      <c r="QVZ43" s="228"/>
      <c r="QWA43" s="227"/>
      <c r="QWB43" s="228"/>
      <c r="QWC43" s="227"/>
      <c r="QWD43" s="228"/>
      <c r="QWE43" s="227"/>
      <c r="QWF43" s="228"/>
      <c r="QWG43" s="227"/>
      <c r="QWH43" s="228"/>
      <c r="QWI43" s="227"/>
      <c r="QWJ43" s="228"/>
      <c r="QWK43" s="227"/>
      <c r="QWL43" s="228"/>
      <c r="QWM43" s="227"/>
      <c r="QWN43" s="228"/>
      <c r="QWO43" s="227"/>
      <c r="QWP43" s="228"/>
      <c r="QWQ43" s="227"/>
      <c r="QWR43" s="228"/>
      <c r="QWS43" s="227"/>
      <c r="QWT43" s="228"/>
      <c r="QWU43" s="227"/>
      <c r="QWV43" s="228"/>
      <c r="QWW43" s="227"/>
      <c r="QWX43" s="228"/>
      <c r="QWY43" s="227"/>
      <c r="QWZ43" s="228"/>
      <c r="QXA43" s="227"/>
      <c r="QXB43" s="228"/>
      <c r="QXC43" s="227"/>
      <c r="QXD43" s="228"/>
      <c r="QXE43" s="227"/>
      <c r="QXF43" s="228"/>
      <c r="QXG43" s="227"/>
      <c r="QXH43" s="228"/>
      <c r="QXI43" s="227"/>
      <c r="QXJ43" s="228"/>
      <c r="QXK43" s="227"/>
      <c r="QXL43" s="228"/>
      <c r="QXM43" s="227"/>
      <c r="QXN43" s="228"/>
      <c r="QXO43" s="227"/>
      <c r="QXP43" s="228"/>
      <c r="QXQ43" s="227"/>
      <c r="QXR43" s="228"/>
      <c r="QXS43" s="227"/>
      <c r="QXT43" s="228"/>
      <c r="QXU43" s="227"/>
      <c r="QXV43" s="228"/>
      <c r="QXW43" s="227"/>
      <c r="QXX43" s="228"/>
      <c r="QXY43" s="227"/>
      <c r="QXZ43" s="228"/>
      <c r="QYA43" s="227"/>
      <c r="QYB43" s="228"/>
      <c r="QYC43" s="227"/>
      <c r="QYD43" s="228"/>
      <c r="QYE43" s="227"/>
      <c r="QYF43" s="228"/>
      <c r="QYG43" s="227"/>
      <c r="QYH43" s="228"/>
      <c r="QYI43" s="227"/>
      <c r="QYJ43" s="228"/>
      <c r="QYK43" s="227"/>
      <c r="QYL43" s="228"/>
      <c r="QYM43" s="227"/>
      <c r="QYN43" s="228"/>
      <c r="QYO43" s="227"/>
      <c r="QYP43" s="228"/>
      <c r="QYQ43" s="227"/>
      <c r="QYR43" s="228"/>
      <c r="QYS43" s="227"/>
      <c r="QYT43" s="228"/>
      <c r="QYU43" s="227"/>
      <c r="QYV43" s="228"/>
      <c r="QYW43" s="227"/>
      <c r="QYX43" s="228"/>
      <c r="QYY43" s="227"/>
      <c r="QYZ43" s="228"/>
      <c r="QZA43" s="227"/>
      <c r="QZB43" s="228"/>
      <c r="QZC43" s="227"/>
      <c r="QZD43" s="228"/>
      <c r="QZE43" s="227"/>
      <c r="QZF43" s="228"/>
      <c r="QZG43" s="227"/>
      <c r="QZH43" s="228"/>
      <c r="QZI43" s="227"/>
      <c r="QZJ43" s="228"/>
      <c r="QZK43" s="227"/>
      <c r="QZL43" s="228"/>
      <c r="QZM43" s="227"/>
      <c r="QZN43" s="228"/>
      <c r="QZO43" s="227"/>
      <c r="QZP43" s="228"/>
      <c r="QZQ43" s="227"/>
      <c r="QZR43" s="228"/>
      <c r="QZS43" s="227"/>
      <c r="QZT43" s="228"/>
      <c r="QZU43" s="227"/>
      <c r="QZV43" s="228"/>
      <c r="QZW43" s="227"/>
      <c r="QZX43" s="228"/>
      <c r="QZY43" s="227"/>
      <c r="QZZ43" s="228"/>
      <c r="RAA43" s="227"/>
      <c r="RAB43" s="228"/>
      <c r="RAC43" s="227"/>
      <c r="RAD43" s="228"/>
      <c r="RAE43" s="227"/>
      <c r="RAF43" s="228"/>
      <c r="RAG43" s="227"/>
      <c r="RAH43" s="228"/>
      <c r="RAI43" s="227"/>
      <c r="RAJ43" s="228"/>
      <c r="RAK43" s="227"/>
      <c r="RAL43" s="228"/>
      <c r="RAM43" s="227"/>
      <c r="RAN43" s="228"/>
      <c r="RAO43" s="227"/>
      <c r="RAP43" s="228"/>
      <c r="RAQ43" s="227"/>
      <c r="RAR43" s="228"/>
      <c r="RAS43" s="227"/>
      <c r="RAT43" s="228"/>
      <c r="RAU43" s="227"/>
      <c r="RAV43" s="228"/>
      <c r="RAW43" s="227"/>
      <c r="RAX43" s="228"/>
      <c r="RAY43" s="227"/>
      <c r="RAZ43" s="228"/>
      <c r="RBA43" s="227"/>
      <c r="RBB43" s="228"/>
      <c r="RBC43" s="227"/>
      <c r="RBD43" s="228"/>
      <c r="RBE43" s="227"/>
      <c r="RBF43" s="228"/>
      <c r="RBG43" s="227"/>
      <c r="RBH43" s="228"/>
      <c r="RBI43" s="227"/>
      <c r="RBJ43" s="228"/>
      <c r="RBK43" s="227"/>
      <c r="RBL43" s="228"/>
      <c r="RBM43" s="227"/>
      <c r="RBN43" s="228"/>
      <c r="RBO43" s="227"/>
      <c r="RBP43" s="228"/>
      <c r="RBQ43" s="227"/>
      <c r="RBR43" s="228"/>
      <c r="RBS43" s="227"/>
      <c r="RBT43" s="228"/>
      <c r="RBU43" s="227"/>
      <c r="RBV43" s="228"/>
      <c r="RBW43" s="227"/>
      <c r="RBX43" s="228"/>
      <c r="RBY43" s="227"/>
      <c r="RBZ43" s="228"/>
      <c r="RCA43" s="227"/>
      <c r="RCB43" s="228"/>
      <c r="RCC43" s="227"/>
      <c r="RCD43" s="228"/>
      <c r="RCE43" s="227"/>
      <c r="RCF43" s="228"/>
      <c r="RCG43" s="227"/>
      <c r="RCH43" s="228"/>
      <c r="RCI43" s="227"/>
      <c r="RCJ43" s="228"/>
      <c r="RCK43" s="227"/>
      <c r="RCL43" s="228"/>
      <c r="RCM43" s="227"/>
      <c r="RCN43" s="228"/>
      <c r="RCO43" s="227"/>
      <c r="RCP43" s="228"/>
      <c r="RCQ43" s="227"/>
      <c r="RCR43" s="228"/>
      <c r="RCS43" s="227"/>
      <c r="RCT43" s="228"/>
      <c r="RCU43" s="227"/>
      <c r="RCV43" s="228"/>
      <c r="RCW43" s="227"/>
      <c r="RCX43" s="228"/>
      <c r="RCY43" s="227"/>
      <c r="RCZ43" s="228"/>
      <c r="RDA43" s="227"/>
      <c r="RDB43" s="228"/>
      <c r="RDC43" s="227"/>
      <c r="RDD43" s="228"/>
      <c r="RDE43" s="227"/>
      <c r="RDF43" s="228"/>
      <c r="RDG43" s="227"/>
      <c r="RDH43" s="228"/>
      <c r="RDI43" s="227"/>
      <c r="RDJ43" s="228"/>
      <c r="RDK43" s="227"/>
      <c r="RDL43" s="228"/>
      <c r="RDM43" s="227"/>
      <c r="RDN43" s="228"/>
      <c r="RDO43" s="227"/>
      <c r="RDP43" s="228"/>
      <c r="RDQ43" s="227"/>
      <c r="RDR43" s="228"/>
      <c r="RDS43" s="227"/>
      <c r="RDT43" s="228"/>
      <c r="RDU43" s="227"/>
      <c r="RDV43" s="228"/>
      <c r="RDW43" s="227"/>
      <c r="RDX43" s="228"/>
      <c r="RDY43" s="227"/>
      <c r="RDZ43" s="228"/>
      <c r="REA43" s="227"/>
      <c r="REB43" s="228"/>
      <c r="REC43" s="227"/>
      <c r="RED43" s="228"/>
      <c r="REE43" s="227"/>
      <c r="REF43" s="228"/>
      <c r="REG43" s="227"/>
      <c r="REH43" s="228"/>
      <c r="REI43" s="227"/>
      <c r="REJ43" s="228"/>
      <c r="REK43" s="227"/>
      <c r="REL43" s="228"/>
      <c r="REM43" s="227"/>
      <c r="REN43" s="228"/>
      <c r="REO43" s="227"/>
      <c r="REP43" s="228"/>
      <c r="REQ43" s="227"/>
      <c r="RER43" s="228"/>
      <c r="RES43" s="227"/>
      <c r="RET43" s="228"/>
      <c r="REU43" s="227"/>
      <c r="REV43" s="228"/>
      <c r="REW43" s="227"/>
      <c r="REX43" s="228"/>
      <c r="REY43" s="227"/>
      <c r="REZ43" s="228"/>
      <c r="RFA43" s="227"/>
      <c r="RFB43" s="228"/>
      <c r="RFC43" s="227"/>
      <c r="RFD43" s="228"/>
      <c r="RFE43" s="227"/>
      <c r="RFF43" s="228"/>
      <c r="RFG43" s="227"/>
      <c r="RFH43" s="228"/>
      <c r="RFI43" s="227"/>
      <c r="RFJ43" s="228"/>
      <c r="RFK43" s="227"/>
      <c r="RFL43" s="228"/>
      <c r="RFM43" s="227"/>
      <c r="RFN43" s="228"/>
      <c r="RFO43" s="227"/>
      <c r="RFP43" s="228"/>
      <c r="RFQ43" s="227"/>
      <c r="RFR43" s="228"/>
      <c r="RFS43" s="227"/>
      <c r="RFT43" s="228"/>
      <c r="RFU43" s="227"/>
      <c r="RFV43" s="228"/>
      <c r="RFW43" s="227"/>
      <c r="RFX43" s="228"/>
      <c r="RFY43" s="227"/>
      <c r="RFZ43" s="228"/>
      <c r="RGA43" s="227"/>
      <c r="RGB43" s="228"/>
      <c r="RGC43" s="227"/>
      <c r="RGD43" s="228"/>
      <c r="RGE43" s="227"/>
      <c r="RGF43" s="228"/>
      <c r="RGG43" s="227"/>
      <c r="RGH43" s="228"/>
      <c r="RGI43" s="227"/>
      <c r="RGJ43" s="228"/>
      <c r="RGK43" s="227"/>
      <c r="RGL43" s="228"/>
      <c r="RGM43" s="227"/>
      <c r="RGN43" s="228"/>
      <c r="RGO43" s="227"/>
      <c r="RGP43" s="228"/>
      <c r="RGQ43" s="227"/>
      <c r="RGR43" s="228"/>
      <c r="RGS43" s="227"/>
      <c r="RGT43" s="228"/>
      <c r="RGU43" s="227"/>
      <c r="RGV43" s="228"/>
      <c r="RGW43" s="227"/>
      <c r="RGX43" s="228"/>
      <c r="RGY43" s="227"/>
      <c r="RGZ43" s="228"/>
      <c r="RHA43" s="227"/>
      <c r="RHB43" s="228"/>
      <c r="RHC43" s="227"/>
      <c r="RHD43" s="228"/>
      <c r="RHE43" s="227"/>
      <c r="RHF43" s="228"/>
      <c r="RHG43" s="227"/>
      <c r="RHH43" s="228"/>
      <c r="RHI43" s="227"/>
      <c r="RHJ43" s="228"/>
      <c r="RHK43" s="227"/>
      <c r="RHL43" s="228"/>
      <c r="RHM43" s="227"/>
      <c r="RHN43" s="228"/>
      <c r="RHO43" s="227"/>
      <c r="RHP43" s="228"/>
      <c r="RHQ43" s="227"/>
      <c r="RHR43" s="228"/>
      <c r="RHS43" s="227"/>
      <c r="RHT43" s="228"/>
      <c r="RHU43" s="227"/>
      <c r="RHV43" s="228"/>
      <c r="RHW43" s="227"/>
      <c r="RHX43" s="228"/>
      <c r="RHY43" s="227"/>
      <c r="RHZ43" s="228"/>
      <c r="RIA43" s="227"/>
      <c r="RIB43" s="228"/>
      <c r="RIC43" s="227"/>
      <c r="RID43" s="228"/>
      <c r="RIE43" s="227"/>
      <c r="RIF43" s="228"/>
      <c r="RIG43" s="227"/>
      <c r="RIH43" s="228"/>
      <c r="RII43" s="227"/>
      <c r="RIJ43" s="228"/>
      <c r="RIK43" s="227"/>
      <c r="RIL43" s="228"/>
      <c r="RIM43" s="227"/>
      <c r="RIN43" s="228"/>
      <c r="RIO43" s="227"/>
      <c r="RIP43" s="228"/>
      <c r="RIQ43" s="227"/>
      <c r="RIR43" s="228"/>
      <c r="RIS43" s="227"/>
      <c r="RIT43" s="228"/>
      <c r="RIU43" s="227"/>
      <c r="RIV43" s="228"/>
      <c r="RIW43" s="227"/>
      <c r="RIX43" s="228"/>
      <c r="RIY43" s="227"/>
      <c r="RIZ43" s="228"/>
      <c r="RJA43" s="227"/>
      <c r="RJB43" s="228"/>
      <c r="RJC43" s="227"/>
      <c r="RJD43" s="228"/>
      <c r="RJE43" s="227"/>
      <c r="RJF43" s="228"/>
      <c r="RJG43" s="227"/>
      <c r="RJH43" s="228"/>
      <c r="RJI43" s="227"/>
      <c r="RJJ43" s="228"/>
      <c r="RJK43" s="227"/>
      <c r="RJL43" s="228"/>
      <c r="RJM43" s="227"/>
      <c r="RJN43" s="228"/>
      <c r="RJO43" s="227"/>
      <c r="RJP43" s="228"/>
      <c r="RJQ43" s="227"/>
      <c r="RJR43" s="228"/>
      <c r="RJS43" s="227"/>
      <c r="RJT43" s="228"/>
      <c r="RJU43" s="227"/>
      <c r="RJV43" s="228"/>
      <c r="RJW43" s="227"/>
      <c r="RJX43" s="228"/>
      <c r="RJY43" s="227"/>
      <c r="RJZ43" s="228"/>
      <c r="RKA43" s="227"/>
      <c r="RKB43" s="228"/>
      <c r="RKC43" s="227"/>
      <c r="RKD43" s="228"/>
      <c r="RKE43" s="227"/>
      <c r="RKF43" s="228"/>
      <c r="RKG43" s="227"/>
      <c r="RKH43" s="228"/>
      <c r="RKI43" s="227"/>
      <c r="RKJ43" s="228"/>
      <c r="RKK43" s="227"/>
      <c r="RKL43" s="228"/>
      <c r="RKM43" s="227"/>
      <c r="RKN43" s="228"/>
      <c r="RKO43" s="227"/>
      <c r="RKP43" s="228"/>
      <c r="RKQ43" s="227"/>
      <c r="RKR43" s="228"/>
      <c r="RKS43" s="227"/>
      <c r="RKT43" s="228"/>
      <c r="RKU43" s="227"/>
      <c r="RKV43" s="228"/>
      <c r="RKW43" s="227"/>
      <c r="RKX43" s="228"/>
      <c r="RKY43" s="227"/>
      <c r="RKZ43" s="228"/>
      <c r="RLA43" s="227"/>
      <c r="RLB43" s="228"/>
      <c r="RLC43" s="227"/>
      <c r="RLD43" s="228"/>
      <c r="RLE43" s="227"/>
      <c r="RLF43" s="228"/>
      <c r="RLG43" s="227"/>
      <c r="RLH43" s="228"/>
      <c r="RLI43" s="227"/>
      <c r="RLJ43" s="228"/>
      <c r="RLK43" s="227"/>
      <c r="RLL43" s="228"/>
      <c r="RLM43" s="227"/>
      <c r="RLN43" s="228"/>
      <c r="RLO43" s="227"/>
      <c r="RLP43" s="228"/>
      <c r="RLQ43" s="227"/>
      <c r="RLR43" s="228"/>
      <c r="RLS43" s="227"/>
      <c r="RLT43" s="228"/>
      <c r="RLU43" s="227"/>
      <c r="RLV43" s="228"/>
      <c r="RLW43" s="227"/>
      <c r="RLX43" s="228"/>
      <c r="RLY43" s="227"/>
      <c r="RLZ43" s="228"/>
      <c r="RMA43" s="227"/>
      <c r="RMB43" s="228"/>
      <c r="RMC43" s="227"/>
      <c r="RMD43" s="228"/>
      <c r="RME43" s="227"/>
      <c r="RMF43" s="228"/>
      <c r="RMG43" s="227"/>
      <c r="RMH43" s="228"/>
      <c r="RMI43" s="227"/>
      <c r="RMJ43" s="228"/>
      <c r="RMK43" s="227"/>
      <c r="RML43" s="228"/>
      <c r="RMM43" s="227"/>
      <c r="RMN43" s="228"/>
      <c r="RMO43" s="227"/>
      <c r="RMP43" s="228"/>
      <c r="RMQ43" s="227"/>
      <c r="RMR43" s="228"/>
      <c r="RMS43" s="227"/>
      <c r="RMT43" s="228"/>
      <c r="RMU43" s="227"/>
      <c r="RMV43" s="228"/>
      <c r="RMW43" s="227"/>
      <c r="RMX43" s="228"/>
      <c r="RMY43" s="227"/>
      <c r="RMZ43" s="228"/>
      <c r="RNA43" s="227"/>
      <c r="RNB43" s="228"/>
      <c r="RNC43" s="227"/>
      <c r="RND43" s="228"/>
      <c r="RNE43" s="227"/>
      <c r="RNF43" s="228"/>
      <c r="RNG43" s="227"/>
      <c r="RNH43" s="228"/>
      <c r="RNI43" s="227"/>
      <c r="RNJ43" s="228"/>
      <c r="RNK43" s="227"/>
      <c r="RNL43" s="228"/>
      <c r="RNM43" s="227"/>
      <c r="RNN43" s="228"/>
      <c r="RNO43" s="227"/>
      <c r="RNP43" s="228"/>
      <c r="RNQ43" s="227"/>
      <c r="RNR43" s="228"/>
      <c r="RNS43" s="227"/>
      <c r="RNT43" s="228"/>
      <c r="RNU43" s="227"/>
      <c r="RNV43" s="228"/>
      <c r="RNW43" s="227"/>
      <c r="RNX43" s="228"/>
      <c r="RNY43" s="227"/>
      <c r="RNZ43" s="228"/>
      <c r="ROA43" s="227"/>
      <c r="ROB43" s="228"/>
      <c r="ROC43" s="227"/>
      <c r="ROD43" s="228"/>
      <c r="ROE43" s="227"/>
      <c r="ROF43" s="228"/>
      <c r="ROG43" s="227"/>
      <c r="ROH43" s="228"/>
      <c r="ROI43" s="227"/>
      <c r="ROJ43" s="228"/>
      <c r="ROK43" s="227"/>
      <c r="ROL43" s="228"/>
      <c r="ROM43" s="227"/>
      <c r="RON43" s="228"/>
      <c r="ROO43" s="227"/>
      <c r="ROP43" s="228"/>
      <c r="ROQ43" s="227"/>
      <c r="ROR43" s="228"/>
      <c r="ROS43" s="227"/>
      <c r="ROT43" s="228"/>
      <c r="ROU43" s="227"/>
      <c r="ROV43" s="228"/>
      <c r="ROW43" s="227"/>
      <c r="ROX43" s="228"/>
      <c r="ROY43" s="227"/>
      <c r="ROZ43" s="228"/>
      <c r="RPA43" s="227"/>
      <c r="RPB43" s="228"/>
      <c r="RPC43" s="227"/>
      <c r="RPD43" s="228"/>
      <c r="RPE43" s="227"/>
      <c r="RPF43" s="228"/>
      <c r="RPG43" s="227"/>
      <c r="RPH43" s="228"/>
      <c r="RPI43" s="227"/>
      <c r="RPJ43" s="228"/>
      <c r="RPK43" s="227"/>
      <c r="RPL43" s="228"/>
      <c r="RPM43" s="227"/>
      <c r="RPN43" s="228"/>
      <c r="RPO43" s="227"/>
      <c r="RPP43" s="228"/>
      <c r="RPQ43" s="227"/>
      <c r="RPR43" s="228"/>
      <c r="RPS43" s="227"/>
      <c r="RPT43" s="228"/>
      <c r="RPU43" s="227"/>
      <c r="RPV43" s="228"/>
      <c r="RPW43" s="227"/>
      <c r="RPX43" s="228"/>
      <c r="RPY43" s="227"/>
      <c r="RPZ43" s="228"/>
      <c r="RQA43" s="227"/>
      <c r="RQB43" s="228"/>
      <c r="RQC43" s="227"/>
      <c r="RQD43" s="228"/>
      <c r="RQE43" s="227"/>
      <c r="RQF43" s="228"/>
      <c r="RQG43" s="227"/>
      <c r="RQH43" s="228"/>
      <c r="RQI43" s="227"/>
      <c r="RQJ43" s="228"/>
      <c r="RQK43" s="227"/>
      <c r="RQL43" s="228"/>
      <c r="RQM43" s="227"/>
      <c r="RQN43" s="228"/>
      <c r="RQO43" s="227"/>
      <c r="RQP43" s="228"/>
      <c r="RQQ43" s="227"/>
      <c r="RQR43" s="228"/>
      <c r="RQS43" s="227"/>
      <c r="RQT43" s="228"/>
      <c r="RQU43" s="227"/>
      <c r="RQV43" s="228"/>
      <c r="RQW43" s="227"/>
      <c r="RQX43" s="228"/>
      <c r="RQY43" s="227"/>
      <c r="RQZ43" s="228"/>
      <c r="RRA43" s="227"/>
      <c r="RRB43" s="228"/>
      <c r="RRC43" s="227"/>
      <c r="RRD43" s="228"/>
      <c r="RRE43" s="227"/>
      <c r="RRF43" s="228"/>
      <c r="RRG43" s="227"/>
      <c r="RRH43" s="228"/>
      <c r="RRI43" s="227"/>
      <c r="RRJ43" s="228"/>
      <c r="RRK43" s="227"/>
      <c r="RRL43" s="228"/>
      <c r="RRM43" s="227"/>
      <c r="RRN43" s="228"/>
      <c r="RRO43" s="227"/>
      <c r="RRP43" s="228"/>
      <c r="RRQ43" s="227"/>
      <c r="RRR43" s="228"/>
      <c r="RRS43" s="227"/>
      <c r="RRT43" s="228"/>
      <c r="RRU43" s="227"/>
      <c r="RRV43" s="228"/>
      <c r="RRW43" s="227"/>
      <c r="RRX43" s="228"/>
      <c r="RRY43" s="227"/>
      <c r="RRZ43" s="228"/>
      <c r="RSA43" s="227"/>
      <c r="RSB43" s="228"/>
      <c r="RSC43" s="227"/>
      <c r="RSD43" s="228"/>
      <c r="RSE43" s="227"/>
      <c r="RSF43" s="228"/>
      <c r="RSG43" s="227"/>
      <c r="RSH43" s="228"/>
      <c r="RSI43" s="227"/>
      <c r="RSJ43" s="228"/>
      <c r="RSK43" s="227"/>
      <c r="RSL43" s="228"/>
      <c r="RSM43" s="227"/>
      <c r="RSN43" s="228"/>
      <c r="RSO43" s="227"/>
      <c r="RSP43" s="228"/>
      <c r="RSQ43" s="227"/>
      <c r="RSR43" s="228"/>
      <c r="RSS43" s="227"/>
      <c r="RST43" s="228"/>
      <c r="RSU43" s="227"/>
      <c r="RSV43" s="228"/>
      <c r="RSW43" s="227"/>
      <c r="RSX43" s="228"/>
      <c r="RSY43" s="227"/>
      <c r="RSZ43" s="228"/>
      <c r="RTA43" s="227"/>
      <c r="RTB43" s="228"/>
      <c r="RTC43" s="227"/>
      <c r="RTD43" s="228"/>
      <c r="RTE43" s="227"/>
      <c r="RTF43" s="228"/>
      <c r="RTG43" s="227"/>
      <c r="RTH43" s="228"/>
      <c r="RTI43" s="227"/>
      <c r="RTJ43" s="228"/>
      <c r="RTK43" s="227"/>
      <c r="RTL43" s="228"/>
      <c r="RTM43" s="227"/>
      <c r="RTN43" s="228"/>
      <c r="RTO43" s="227"/>
      <c r="RTP43" s="228"/>
      <c r="RTQ43" s="227"/>
      <c r="RTR43" s="228"/>
      <c r="RTS43" s="227"/>
      <c r="RTT43" s="228"/>
      <c r="RTU43" s="227"/>
      <c r="RTV43" s="228"/>
      <c r="RTW43" s="227"/>
      <c r="RTX43" s="228"/>
      <c r="RTY43" s="227"/>
      <c r="RTZ43" s="228"/>
      <c r="RUA43" s="227"/>
      <c r="RUB43" s="228"/>
      <c r="RUC43" s="227"/>
      <c r="RUD43" s="228"/>
      <c r="RUE43" s="227"/>
      <c r="RUF43" s="228"/>
      <c r="RUG43" s="227"/>
      <c r="RUH43" s="228"/>
      <c r="RUI43" s="227"/>
      <c r="RUJ43" s="228"/>
      <c r="RUK43" s="227"/>
      <c r="RUL43" s="228"/>
      <c r="RUM43" s="227"/>
      <c r="RUN43" s="228"/>
      <c r="RUO43" s="227"/>
      <c r="RUP43" s="228"/>
      <c r="RUQ43" s="227"/>
      <c r="RUR43" s="228"/>
      <c r="RUS43" s="227"/>
      <c r="RUT43" s="228"/>
      <c r="RUU43" s="227"/>
      <c r="RUV43" s="228"/>
      <c r="RUW43" s="227"/>
      <c r="RUX43" s="228"/>
      <c r="RUY43" s="227"/>
      <c r="RUZ43" s="228"/>
      <c r="RVA43" s="227"/>
      <c r="RVB43" s="228"/>
      <c r="RVC43" s="227"/>
      <c r="RVD43" s="228"/>
      <c r="RVE43" s="227"/>
      <c r="RVF43" s="228"/>
      <c r="RVG43" s="227"/>
      <c r="RVH43" s="228"/>
      <c r="RVI43" s="227"/>
      <c r="RVJ43" s="228"/>
      <c r="RVK43" s="227"/>
      <c r="RVL43" s="228"/>
      <c r="RVM43" s="227"/>
      <c r="RVN43" s="228"/>
      <c r="RVO43" s="227"/>
      <c r="RVP43" s="228"/>
      <c r="RVQ43" s="227"/>
      <c r="RVR43" s="228"/>
      <c r="RVS43" s="227"/>
      <c r="RVT43" s="228"/>
      <c r="RVU43" s="227"/>
      <c r="RVV43" s="228"/>
      <c r="RVW43" s="227"/>
      <c r="RVX43" s="228"/>
      <c r="RVY43" s="227"/>
      <c r="RVZ43" s="228"/>
      <c r="RWA43" s="227"/>
      <c r="RWB43" s="228"/>
      <c r="RWC43" s="227"/>
      <c r="RWD43" s="228"/>
      <c r="RWE43" s="227"/>
      <c r="RWF43" s="228"/>
      <c r="RWG43" s="227"/>
      <c r="RWH43" s="228"/>
      <c r="RWI43" s="227"/>
      <c r="RWJ43" s="228"/>
      <c r="RWK43" s="227"/>
      <c r="RWL43" s="228"/>
      <c r="RWM43" s="227"/>
      <c r="RWN43" s="228"/>
      <c r="RWO43" s="227"/>
      <c r="RWP43" s="228"/>
      <c r="RWQ43" s="227"/>
      <c r="RWR43" s="228"/>
      <c r="RWS43" s="227"/>
      <c r="RWT43" s="228"/>
      <c r="RWU43" s="227"/>
      <c r="RWV43" s="228"/>
      <c r="RWW43" s="227"/>
      <c r="RWX43" s="228"/>
      <c r="RWY43" s="227"/>
      <c r="RWZ43" s="228"/>
      <c r="RXA43" s="227"/>
      <c r="RXB43" s="228"/>
      <c r="RXC43" s="227"/>
      <c r="RXD43" s="228"/>
      <c r="RXE43" s="227"/>
      <c r="RXF43" s="228"/>
      <c r="RXG43" s="227"/>
      <c r="RXH43" s="228"/>
      <c r="RXI43" s="227"/>
      <c r="RXJ43" s="228"/>
      <c r="RXK43" s="227"/>
      <c r="RXL43" s="228"/>
      <c r="RXM43" s="227"/>
      <c r="RXN43" s="228"/>
      <c r="RXO43" s="227"/>
      <c r="RXP43" s="228"/>
      <c r="RXQ43" s="227"/>
      <c r="RXR43" s="228"/>
      <c r="RXS43" s="227"/>
      <c r="RXT43" s="228"/>
      <c r="RXU43" s="227"/>
      <c r="RXV43" s="228"/>
      <c r="RXW43" s="227"/>
      <c r="RXX43" s="228"/>
      <c r="RXY43" s="227"/>
      <c r="RXZ43" s="228"/>
      <c r="RYA43" s="227"/>
      <c r="RYB43" s="228"/>
      <c r="RYC43" s="227"/>
      <c r="RYD43" s="228"/>
      <c r="RYE43" s="227"/>
      <c r="RYF43" s="228"/>
      <c r="RYG43" s="227"/>
      <c r="RYH43" s="228"/>
      <c r="RYI43" s="227"/>
      <c r="RYJ43" s="228"/>
      <c r="RYK43" s="227"/>
      <c r="RYL43" s="228"/>
      <c r="RYM43" s="227"/>
      <c r="RYN43" s="228"/>
      <c r="RYO43" s="227"/>
      <c r="RYP43" s="228"/>
      <c r="RYQ43" s="227"/>
      <c r="RYR43" s="228"/>
      <c r="RYS43" s="227"/>
      <c r="RYT43" s="228"/>
      <c r="RYU43" s="227"/>
      <c r="RYV43" s="228"/>
      <c r="RYW43" s="227"/>
      <c r="RYX43" s="228"/>
      <c r="RYY43" s="227"/>
      <c r="RYZ43" s="228"/>
      <c r="RZA43" s="227"/>
      <c r="RZB43" s="228"/>
      <c r="RZC43" s="227"/>
      <c r="RZD43" s="228"/>
      <c r="RZE43" s="227"/>
      <c r="RZF43" s="228"/>
      <c r="RZG43" s="227"/>
      <c r="RZH43" s="228"/>
      <c r="RZI43" s="227"/>
      <c r="RZJ43" s="228"/>
      <c r="RZK43" s="227"/>
      <c r="RZL43" s="228"/>
      <c r="RZM43" s="227"/>
      <c r="RZN43" s="228"/>
      <c r="RZO43" s="227"/>
      <c r="RZP43" s="228"/>
      <c r="RZQ43" s="227"/>
      <c r="RZR43" s="228"/>
      <c r="RZS43" s="227"/>
      <c r="RZT43" s="228"/>
      <c r="RZU43" s="227"/>
      <c r="RZV43" s="228"/>
      <c r="RZW43" s="227"/>
      <c r="RZX43" s="228"/>
      <c r="RZY43" s="227"/>
      <c r="RZZ43" s="228"/>
      <c r="SAA43" s="227"/>
      <c r="SAB43" s="228"/>
      <c r="SAC43" s="227"/>
      <c r="SAD43" s="228"/>
      <c r="SAE43" s="227"/>
      <c r="SAF43" s="228"/>
      <c r="SAG43" s="227"/>
      <c r="SAH43" s="228"/>
      <c r="SAI43" s="227"/>
      <c r="SAJ43" s="228"/>
      <c r="SAK43" s="227"/>
      <c r="SAL43" s="228"/>
      <c r="SAM43" s="227"/>
      <c r="SAN43" s="228"/>
      <c r="SAO43" s="227"/>
      <c r="SAP43" s="228"/>
      <c r="SAQ43" s="227"/>
      <c r="SAR43" s="228"/>
      <c r="SAS43" s="227"/>
      <c r="SAT43" s="228"/>
      <c r="SAU43" s="227"/>
      <c r="SAV43" s="228"/>
      <c r="SAW43" s="227"/>
      <c r="SAX43" s="228"/>
      <c r="SAY43" s="227"/>
      <c r="SAZ43" s="228"/>
      <c r="SBA43" s="227"/>
      <c r="SBB43" s="228"/>
      <c r="SBC43" s="227"/>
      <c r="SBD43" s="228"/>
      <c r="SBE43" s="227"/>
      <c r="SBF43" s="228"/>
      <c r="SBG43" s="227"/>
      <c r="SBH43" s="228"/>
      <c r="SBI43" s="227"/>
      <c r="SBJ43" s="228"/>
      <c r="SBK43" s="227"/>
      <c r="SBL43" s="228"/>
      <c r="SBM43" s="227"/>
      <c r="SBN43" s="228"/>
      <c r="SBO43" s="227"/>
      <c r="SBP43" s="228"/>
      <c r="SBQ43" s="227"/>
      <c r="SBR43" s="228"/>
      <c r="SBS43" s="227"/>
      <c r="SBT43" s="228"/>
      <c r="SBU43" s="227"/>
      <c r="SBV43" s="228"/>
      <c r="SBW43" s="227"/>
      <c r="SBX43" s="228"/>
      <c r="SBY43" s="227"/>
      <c r="SBZ43" s="228"/>
      <c r="SCA43" s="227"/>
      <c r="SCB43" s="228"/>
      <c r="SCC43" s="227"/>
      <c r="SCD43" s="228"/>
      <c r="SCE43" s="227"/>
      <c r="SCF43" s="228"/>
      <c r="SCG43" s="227"/>
      <c r="SCH43" s="228"/>
      <c r="SCI43" s="227"/>
      <c r="SCJ43" s="228"/>
      <c r="SCK43" s="227"/>
      <c r="SCL43" s="228"/>
      <c r="SCM43" s="227"/>
      <c r="SCN43" s="228"/>
      <c r="SCO43" s="227"/>
      <c r="SCP43" s="228"/>
      <c r="SCQ43" s="227"/>
      <c r="SCR43" s="228"/>
      <c r="SCS43" s="227"/>
      <c r="SCT43" s="228"/>
      <c r="SCU43" s="227"/>
      <c r="SCV43" s="228"/>
      <c r="SCW43" s="227"/>
      <c r="SCX43" s="228"/>
      <c r="SCY43" s="227"/>
      <c r="SCZ43" s="228"/>
      <c r="SDA43" s="227"/>
      <c r="SDB43" s="228"/>
      <c r="SDC43" s="227"/>
      <c r="SDD43" s="228"/>
      <c r="SDE43" s="227"/>
      <c r="SDF43" s="228"/>
      <c r="SDG43" s="227"/>
      <c r="SDH43" s="228"/>
      <c r="SDI43" s="227"/>
      <c r="SDJ43" s="228"/>
      <c r="SDK43" s="227"/>
      <c r="SDL43" s="228"/>
      <c r="SDM43" s="227"/>
      <c r="SDN43" s="228"/>
      <c r="SDO43" s="227"/>
      <c r="SDP43" s="228"/>
      <c r="SDQ43" s="227"/>
      <c r="SDR43" s="228"/>
      <c r="SDS43" s="227"/>
      <c r="SDT43" s="228"/>
      <c r="SDU43" s="227"/>
      <c r="SDV43" s="228"/>
      <c r="SDW43" s="227"/>
      <c r="SDX43" s="228"/>
      <c r="SDY43" s="227"/>
      <c r="SDZ43" s="228"/>
      <c r="SEA43" s="227"/>
      <c r="SEB43" s="228"/>
      <c r="SEC43" s="227"/>
      <c r="SED43" s="228"/>
      <c r="SEE43" s="227"/>
      <c r="SEF43" s="228"/>
      <c r="SEG43" s="227"/>
      <c r="SEH43" s="228"/>
      <c r="SEI43" s="227"/>
      <c r="SEJ43" s="228"/>
      <c r="SEK43" s="227"/>
      <c r="SEL43" s="228"/>
      <c r="SEM43" s="227"/>
      <c r="SEN43" s="228"/>
      <c r="SEO43" s="227"/>
      <c r="SEP43" s="228"/>
      <c r="SEQ43" s="227"/>
      <c r="SER43" s="228"/>
      <c r="SES43" s="227"/>
      <c r="SET43" s="228"/>
      <c r="SEU43" s="227"/>
      <c r="SEV43" s="228"/>
      <c r="SEW43" s="227"/>
      <c r="SEX43" s="228"/>
      <c r="SEY43" s="227"/>
      <c r="SEZ43" s="228"/>
      <c r="SFA43" s="227"/>
      <c r="SFB43" s="228"/>
      <c r="SFC43" s="227"/>
      <c r="SFD43" s="228"/>
      <c r="SFE43" s="227"/>
      <c r="SFF43" s="228"/>
      <c r="SFG43" s="227"/>
      <c r="SFH43" s="228"/>
      <c r="SFI43" s="227"/>
      <c r="SFJ43" s="228"/>
      <c r="SFK43" s="227"/>
      <c r="SFL43" s="228"/>
      <c r="SFM43" s="227"/>
      <c r="SFN43" s="228"/>
      <c r="SFO43" s="227"/>
      <c r="SFP43" s="228"/>
      <c r="SFQ43" s="227"/>
      <c r="SFR43" s="228"/>
      <c r="SFS43" s="227"/>
      <c r="SFT43" s="228"/>
      <c r="SFU43" s="227"/>
      <c r="SFV43" s="228"/>
      <c r="SFW43" s="227"/>
      <c r="SFX43" s="228"/>
      <c r="SFY43" s="227"/>
      <c r="SFZ43" s="228"/>
      <c r="SGA43" s="227"/>
      <c r="SGB43" s="228"/>
      <c r="SGC43" s="227"/>
      <c r="SGD43" s="228"/>
      <c r="SGE43" s="227"/>
      <c r="SGF43" s="228"/>
      <c r="SGG43" s="227"/>
      <c r="SGH43" s="228"/>
      <c r="SGI43" s="227"/>
      <c r="SGJ43" s="228"/>
      <c r="SGK43" s="227"/>
      <c r="SGL43" s="228"/>
      <c r="SGM43" s="227"/>
      <c r="SGN43" s="228"/>
      <c r="SGO43" s="227"/>
      <c r="SGP43" s="228"/>
      <c r="SGQ43" s="227"/>
      <c r="SGR43" s="228"/>
      <c r="SGS43" s="227"/>
      <c r="SGT43" s="228"/>
      <c r="SGU43" s="227"/>
      <c r="SGV43" s="228"/>
      <c r="SGW43" s="227"/>
      <c r="SGX43" s="228"/>
      <c r="SGY43" s="227"/>
      <c r="SGZ43" s="228"/>
      <c r="SHA43" s="227"/>
      <c r="SHB43" s="228"/>
      <c r="SHC43" s="227"/>
      <c r="SHD43" s="228"/>
      <c r="SHE43" s="227"/>
      <c r="SHF43" s="228"/>
      <c r="SHG43" s="227"/>
      <c r="SHH43" s="228"/>
      <c r="SHI43" s="227"/>
      <c r="SHJ43" s="228"/>
      <c r="SHK43" s="227"/>
      <c r="SHL43" s="228"/>
      <c r="SHM43" s="227"/>
      <c r="SHN43" s="228"/>
      <c r="SHO43" s="227"/>
      <c r="SHP43" s="228"/>
      <c r="SHQ43" s="227"/>
      <c r="SHR43" s="228"/>
      <c r="SHS43" s="227"/>
      <c r="SHT43" s="228"/>
      <c r="SHU43" s="227"/>
      <c r="SHV43" s="228"/>
      <c r="SHW43" s="227"/>
      <c r="SHX43" s="228"/>
      <c r="SHY43" s="227"/>
      <c r="SHZ43" s="228"/>
      <c r="SIA43" s="227"/>
      <c r="SIB43" s="228"/>
      <c r="SIC43" s="227"/>
      <c r="SID43" s="228"/>
      <c r="SIE43" s="227"/>
      <c r="SIF43" s="228"/>
      <c r="SIG43" s="227"/>
      <c r="SIH43" s="228"/>
      <c r="SII43" s="227"/>
      <c r="SIJ43" s="228"/>
      <c r="SIK43" s="227"/>
      <c r="SIL43" s="228"/>
      <c r="SIM43" s="227"/>
      <c r="SIN43" s="228"/>
      <c r="SIO43" s="227"/>
      <c r="SIP43" s="228"/>
      <c r="SIQ43" s="227"/>
      <c r="SIR43" s="228"/>
      <c r="SIS43" s="227"/>
      <c r="SIT43" s="228"/>
      <c r="SIU43" s="227"/>
      <c r="SIV43" s="228"/>
      <c r="SIW43" s="227"/>
      <c r="SIX43" s="228"/>
      <c r="SIY43" s="227"/>
      <c r="SIZ43" s="228"/>
      <c r="SJA43" s="227"/>
      <c r="SJB43" s="228"/>
      <c r="SJC43" s="227"/>
      <c r="SJD43" s="228"/>
      <c r="SJE43" s="227"/>
      <c r="SJF43" s="228"/>
      <c r="SJG43" s="227"/>
      <c r="SJH43" s="228"/>
      <c r="SJI43" s="227"/>
      <c r="SJJ43" s="228"/>
      <c r="SJK43" s="227"/>
      <c r="SJL43" s="228"/>
      <c r="SJM43" s="227"/>
      <c r="SJN43" s="228"/>
      <c r="SJO43" s="227"/>
      <c r="SJP43" s="228"/>
      <c r="SJQ43" s="227"/>
      <c r="SJR43" s="228"/>
      <c r="SJS43" s="227"/>
      <c r="SJT43" s="228"/>
      <c r="SJU43" s="227"/>
      <c r="SJV43" s="228"/>
      <c r="SJW43" s="227"/>
      <c r="SJX43" s="228"/>
      <c r="SJY43" s="227"/>
      <c r="SJZ43" s="228"/>
      <c r="SKA43" s="227"/>
      <c r="SKB43" s="228"/>
      <c r="SKC43" s="227"/>
      <c r="SKD43" s="228"/>
      <c r="SKE43" s="227"/>
      <c r="SKF43" s="228"/>
      <c r="SKG43" s="227"/>
      <c r="SKH43" s="228"/>
      <c r="SKI43" s="227"/>
      <c r="SKJ43" s="228"/>
      <c r="SKK43" s="227"/>
      <c r="SKL43" s="228"/>
      <c r="SKM43" s="227"/>
      <c r="SKN43" s="228"/>
      <c r="SKO43" s="227"/>
      <c r="SKP43" s="228"/>
      <c r="SKQ43" s="227"/>
      <c r="SKR43" s="228"/>
      <c r="SKS43" s="227"/>
      <c r="SKT43" s="228"/>
      <c r="SKU43" s="227"/>
      <c r="SKV43" s="228"/>
      <c r="SKW43" s="227"/>
      <c r="SKX43" s="228"/>
      <c r="SKY43" s="227"/>
      <c r="SKZ43" s="228"/>
      <c r="SLA43" s="227"/>
      <c r="SLB43" s="228"/>
      <c r="SLC43" s="227"/>
      <c r="SLD43" s="228"/>
      <c r="SLE43" s="227"/>
      <c r="SLF43" s="228"/>
      <c r="SLG43" s="227"/>
      <c r="SLH43" s="228"/>
      <c r="SLI43" s="227"/>
      <c r="SLJ43" s="228"/>
      <c r="SLK43" s="227"/>
      <c r="SLL43" s="228"/>
      <c r="SLM43" s="227"/>
      <c r="SLN43" s="228"/>
      <c r="SLO43" s="227"/>
      <c r="SLP43" s="228"/>
      <c r="SLQ43" s="227"/>
      <c r="SLR43" s="228"/>
      <c r="SLS43" s="227"/>
      <c r="SLT43" s="228"/>
      <c r="SLU43" s="227"/>
      <c r="SLV43" s="228"/>
      <c r="SLW43" s="227"/>
      <c r="SLX43" s="228"/>
      <c r="SLY43" s="227"/>
      <c r="SLZ43" s="228"/>
      <c r="SMA43" s="227"/>
      <c r="SMB43" s="228"/>
      <c r="SMC43" s="227"/>
      <c r="SMD43" s="228"/>
      <c r="SME43" s="227"/>
      <c r="SMF43" s="228"/>
      <c r="SMG43" s="227"/>
      <c r="SMH43" s="228"/>
      <c r="SMI43" s="227"/>
      <c r="SMJ43" s="228"/>
      <c r="SMK43" s="227"/>
      <c r="SML43" s="228"/>
      <c r="SMM43" s="227"/>
      <c r="SMN43" s="228"/>
      <c r="SMO43" s="227"/>
      <c r="SMP43" s="228"/>
      <c r="SMQ43" s="227"/>
      <c r="SMR43" s="228"/>
      <c r="SMS43" s="227"/>
      <c r="SMT43" s="228"/>
      <c r="SMU43" s="227"/>
      <c r="SMV43" s="228"/>
      <c r="SMW43" s="227"/>
      <c r="SMX43" s="228"/>
      <c r="SMY43" s="227"/>
      <c r="SMZ43" s="228"/>
      <c r="SNA43" s="227"/>
      <c r="SNB43" s="228"/>
      <c r="SNC43" s="227"/>
      <c r="SND43" s="228"/>
      <c r="SNE43" s="227"/>
      <c r="SNF43" s="228"/>
      <c r="SNG43" s="227"/>
      <c r="SNH43" s="228"/>
      <c r="SNI43" s="227"/>
      <c r="SNJ43" s="228"/>
      <c r="SNK43" s="227"/>
      <c r="SNL43" s="228"/>
      <c r="SNM43" s="227"/>
      <c r="SNN43" s="228"/>
      <c r="SNO43" s="227"/>
      <c r="SNP43" s="228"/>
      <c r="SNQ43" s="227"/>
      <c r="SNR43" s="228"/>
      <c r="SNS43" s="227"/>
      <c r="SNT43" s="228"/>
      <c r="SNU43" s="227"/>
      <c r="SNV43" s="228"/>
      <c r="SNW43" s="227"/>
      <c r="SNX43" s="228"/>
      <c r="SNY43" s="227"/>
      <c r="SNZ43" s="228"/>
      <c r="SOA43" s="227"/>
      <c r="SOB43" s="228"/>
      <c r="SOC43" s="227"/>
      <c r="SOD43" s="228"/>
      <c r="SOE43" s="227"/>
      <c r="SOF43" s="228"/>
      <c r="SOG43" s="227"/>
      <c r="SOH43" s="228"/>
      <c r="SOI43" s="227"/>
      <c r="SOJ43" s="228"/>
      <c r="SOK43" s="227"/>
      <c r="SOL43" s="228"/>
      <c r="SOM43" s="227"/>
      <c r="SON43" s="228"/>
      <c r="SOO43" s="227"/>
      <c r="SOP43" s="228"/>
      <c r="SOQ43" s="227"/>
      <c r="SOR43" s="228"/>
      <c r="SOS43" s="227"/>
      <c r="SOT43" s="228"/>
      <c r="SOU43" s="227"/>
      <c r="SOV43" s="228"/>
      <c r="SOW43" s="227"/>
      <c r="SOX43" s="228"/>
      <c r="SOY43" s="227"/>
      <c r="SOZ43" s="228"/>
      <c r="SPA43" s="227"/>
      <c r="SPB43" s="228"/>
      <c r="SPC43" s="227"/>
      <c r="SPD43" s="228"/>
      <c r="SPE43" s="227"/>
      <c r="SPF43" s="228"/>
      <c r="SPG43" s="227"/>
      <c r="SPH43" s="228"/>
      <c r="SPI43" s="227"/>
      <c r="SPJ43" s="228"/>
      <c r="SPK43" s="227"/>
      <c r="SPL43" s="228"/>
      <c r="SPM43" s="227"/>
      <c r="SPN43" s="228"/>
      <c r="SPO43" s="227"/>
      <c r="SPP43" s="228"/>
      <c r="SPQ43" s="227"/>
      <c r="SPR43" s="228"/>
      <c r="SPS43" s="227"/>
      <c r="SPT43" s="228"/>
      <c r="SPU43" s="227"/>
      <c r="SPV43" s="228"/>
      <c r="SPW43" s="227"/>
      <c r="SPX43" s="228"/>
      <c r="SPY43" s="227"/>
      <c r="SPZ43" s="228"/>
      <c r="SQA43" s="227"/>
      <c r="SQB43" s="228"/>
      <c r="SQC43" s="227"/>
      <c r="SQD43" s="228"/>
      <c r="SQE43" s="227"/>
      <c r="SQF43" s="228"/>
      <c r="SQG43" s="227"/>
      <c r="SQH43" s="228"/>
      <c r="SQI43" s="227"/>
      <c r="SQJ43" s="228"/>
      <c r="SQK43" s="227"/>
      <c r="SQL43" s="228"/>
      <c r="SQM43" s="227"/>
      <c r="SQN43" s="228"/>
      <c r="SQO43" s="227"/>
      <c r="SQP43" s="228"/>
      <c r="SQQ43" s="227"/>
      <c r="SQR43" s="228"/>
      <c r="SQS43" s="227"/>
      <c r="SQT43" s="228"/>
      <c r="SQU43" s="227"/>
      <c r="SQV43" s="228"/>
      <c r="SQW43" s="227"/>
      <c r="SQX43" s="228"/>
      <c r="SQY43" s="227"/>
      <c r="SQZ43" s="228"/>
      <c r="SRA43" s="227"/>
      <c r="SRB43" s="228"/>
      <c r="SRC43" s="227"/>
      <c r="SRD43" s="228"/>
      <c r="SRE43" s="227"/>
      <c r="SRF43" s="228"/>
      <c r="SRG43" s="227"/>
      <c r="SRH43" s="228"/>
      <c r="SRI43" s="227"/>
      <c r="SRJ43" s="228"/>
      <c r="SRK43" s="227"/>
      <c r="SRL43" s="228"/>
      <c r="SRM43" s="227"/>
      <c r="SRN43" s="228"/>
      <c r="SRO43" s="227"/>
      <c r="SRP43" s="228"/>
      <c r="SRQ43" s="227"/>
      <c r="SRR43" s="228"/>
      <c r="SRS43" s="227"/>
      <c r="SRT43" s="228"/>
      <c r="SRU43" s="227"/>
      <c r="SRV43" s="228"/>
      <c r="SRW43" s="227"/>
      <c r="SRX43" s="228"/>
      <c r="SRY43" s="227"/>
      <c r="SRZ43" s="228"/>
      <c r="SSA43" s="227"/>
      <c r="SSB43" s="228"/>
      <c r="SSC43" s="227"/>
      <c r="SSD43" s="228"/>
      <c r="SSE43" s="227"/>
      <c r="SSF43" s="228"/>
      <c r="SSG43" s="227"/>
      <c r="SSH43" s="228"/>
      <c r="SSI43" s="227"/>
      <c r="SSJ43" s="228"/>
      <c r="SSK43" s="227"/>
      <c r="SSL43" s="228"/>
      <c r="SSM43" s="227"/>
      <c r="SSN43" s="228"/>
      <c r="SSO43" s="227"/>
      <c r="SSP43" s="228"/>
      <c r="SSQ43" s="227"/>
      <c r="SSR43" s="228"/>
      <c r="SSS43" s="227"/>
      <c r="SST43" s="228"/>
      <c r="SSU43" s="227"/>
      <c r="SSV43" s="228"/>
      <c r="SSW43" s="227"/>
      <c r="SSX43" s="228"/>
      <c r="SSY43" s="227"/>
      <c r="SSZ43" s="228"/>
      <c r="STA43" s="227"/>
      <c r="STB43" s="228"/>
      <c r="STC43" s="227"/>
      <c r="STD43" s="228"/>
      <c r="STE43" s="227"/>
      <c r="STF43" s="228"/>
      <c r="STG43" s="227"/>
      <c r="STH43" s="228"/>
      <c r="STI43" s="227"/>
      <c r="STJ43" s="228"/>
      <c r="STK43" s="227"/>
      <c r="STL43" s="228"/>
      <c r="STM43" s="227"/>
      <c r="STN43" s="228"/>
      <c r="STO43" s="227"/>
      <c r="STP43" s="228"/>
      <c r="STQ43" s="227"/>
      <c r="STR43" s="228"/>
      <c r="STS43" s="227"/>
      <c r="STT43" s="228"/>
      <c r="STU43" s="227"/>
      <c r="STV43" s="228"/>
      <c r="STW43" s="227"/>
      <c r="STX43" s="228"/>
      <c r="STY43" s="227"/>
      <c r="STZ43" s="228"/>
      <c r="SUA43" s="227"/>
      <c r="SUB43" s="228"/>
      <c r="SUC43" s="227"/>
      <c r="SUD43" s="228"/>
      <c r="SUE43" s="227"/>
      <c r="SUF43" s="228"/>
      <c r="SUG43" s="227"/>
      <c r="SUH43" s="228"/>
      <c r="SUI43" s="227"/>
      <c r="SUJ43" s="228"/>
      <c r="SUK43" s="227"/>
      <c r="SUL43" s="228"/>
      <c r="SUM43" s="227"/>
      <c r="SUN43" s="228"/>
      <c r="SUO43" s="227"/>
      <c r="SUP43" s="228"/>
      <c r="SUQ43" s="227"/>
      <c r="SUR43" s="228"/>
      <c r="SUS43" s="227"/>
      <c r="SUT43" s="228"/>
      <c r="SUU43" s="227"/>
      <c r="SUV43" s="228"/>
      <c r="SUW43" s="227"/>
      <c r="SUX43" s="228"/>
      <c r="SUY43" s="227"/>
      <c r="SUZ43" s="228"/>
      <c r="SVA43" s="227"/>
      <c r="SVB43" s="228"/>
      <c r="SVC43" s="227"/>
      <c r="SVD43" s="228"/>
      <c r="SVE43" s="227"/>
      <c r="SVF43" s="228"/>
      <c r="SVG43" s="227"/>
      <c r="SVH43" s="228"/>
      <c r="SVI43" s="227"/>
      <c r="SVJ43" s="228"/>
      <c r="SVK43" s="227"/>
      <c r="SVL43" s="228"/>
      <c r="SVM43" s="227"/>
      <c r="SVN43" s="228"/>
      <c r="SVO43" s="227"/>
      <c r="SVP43" s="228"/>
      <c r="SVQ43" s="227"/>
      <c r="SVR43" s="228"/>
      <c r="SVS43" s="227"/>
      <c r="SVT43" s="228"/>
      <c r="SVU43" s="227"/>
      <c r="SVV43" s="228"/>
      <c r="SVW43" s="227"/>
      <c r="SVX43" s="228"/>
      <c r="SVY43" s="227"/>
      <c r="SVZ43" s="228"/>
      <c r="SWA43" s="227"/>
      <c r="SWB43" s="228"/>
      <c r="SWC43" s="227"/>
      <c r="SWD43" s="228"/>
      <c r="SWE43" s="227"/>
      <c r="SWF43" s="228"/>
      <c r="SWG43" s="227"/>
      <c r="SWH43" s="228"/>
      <c r="SWI43" s="227"/>
      <c r="SWJ43" s="228"/>
      <c r="SWK43" s="227"/>
      <c r="SWL43" s="228"/>
      <c r="SWM43" s="227"/>
      <c r="SWN43" s="228"/>
      <c r="SWO43" s="227"/>
      <c r="SWP43" s="228"/>
      <c r="SWQ43" s="227"/>
      <c r="SWR43" s="228"/>
      <c r="SWS43" s="227"/>
      <c r="SWT43" s="228"/>
      <c r="SWU43" s="227"/>
      <c r="SWV43" s="228"/>
      <c r="SWW43" s="227"/>
      <c r="SWX43" s="228"/>
      <c r="SWY43" s="227"/>
      <c r="SWZ43" s="228"/>
      <c r="SXA43" s="227"/>
      <c r="SXB43" s="228"/>
      <c r="SXC43" s="227"/>
      <c r="SXD43" s="228"/>
      <c r="SXE43" s="227"/>
      <c r="SXF43" s="228"/>
      <c r="SXG43" s="227"/>
      <c r="SXH43" s="228"/>
      <c r="SXI43" s="227"/>
      <c r="SXJ43" s="228"/>
      <c r="SXK43" s="227"/>
      <c r="SXL43" s="228"/>
      <c r="SXM43" s="227"/>
      <c r="SXN43" s="228"/>
      <c r="SXO43" s="227"/>
      <c r="SXP43" s="228"/>
      <c r="SXQ43" s="227"/>
      <c r="SXR43" s="228"/>
      <c r="SXS43" s="227"/>
      <c r="SXT43" s="228"/>
      <c r="SXU43" s="227"/>
      <c r="SXV43" s="228"/>
      <c r="SXW43" s="227"/>
      <c r="SXX43" s="228"/>
      <c r="SXY43" s="227"/>
      <c r="SXZ43" s="228"/>
      <c r="SYA43" s="227"/>
      <c r="SYB43" s="228"/>
      <c r="SYC43" s="227"/>
      <c r="SYD43" s="228"/>
      <c r="SYE43" s="227"/>
      <c r="SYF43" s="228"/>
      <c r="SYG43" s="227"/>
      <c r="SYH43" s="228"/>
      <c r="SYI43" s="227"/>
      <c r="SYJ43" s="228"/>
      <c r="SYK43" s="227"/>
      <c r="SYL43" s="228"/>
      <c r="SYM43" s="227"/>
      <c r="SYN43" s="228"/>
      <c r="SYO43" s="227"/>
      <c r="SYP43" s="228"/>
      <c r="SYQ43" s="227"/>
      <c r="SYR43" s="228"/>
      <c r="SYS43" s="227"/>
      <c r="SYT43" s="228"/>
      <c r="SYU43" s="227"/>
      <c r="SYV43" s="228"/>
      <c r="SYW43" s="227"/>
      <c r="SYX43" s="228"/>
      <c r="SYY43" s="227"/>
      <c r="SYZ43" s="228"/>
      <c r="SZA43" s="227"/>
      <c r="SZB43" s="228"/>
      <c r="SZC43" s="227"/>
      <c r="SZD43" s="228"/>
      <c r="SZE43" s="227"/>
      <c r="SZF43" s="228"/>
      <c r="SZG43" s="227"/>
      <c r="SZH43" s="228"/>
      <c r="SZI43" s="227"/>
      <c r="SZJ43" s="228"/>
      <c r="SZK43" s="227"/>
      <c r="SZL43" s="228"/>
      <c r="SZM43" s="227"/>
      <c r="SZN43" s="228"/>
      <c r="SZO43" s="227"/>
      <c r="SZP43" s="228"/>
      <c r="SZQ43" s="227"/>
      <c r="SZR43" s="228"/>
      <c r="SZS43" s="227"/>
      <c r="SZT43" s="228"/>
      <c r="SZU43" s="227"/>
      <c r="SZV43" s="228"/>
      <c r="SZW43" s="227"/>
      <c r="SZX43" s="228"/>
      <c r="SZY43" s="227"/>
      <c r="SZZ43" s="228"/>
      <c r="TAA43" s="227"/>
      <c r="TAB43" s="228"/>
      <c r="TAC43" s="227"/>
      <c r="TAD43" s="228"/>
      <c r="TAE43" s="227"/>
      <c r="TAF43" s="228"/>
      <c r="TAG43" s="227"/>
      <c r="TAH43" s="228"/>
      <c r="TAI43" s="227"/>
      <c r="TAJ43" s="228"/>
      <c r="TAK43" s="227"/>
      <c r="TAL43" s="228"/>
      <c r="TAM43" s="227"/>
      <c r="TAN43" s="228"/>
      <c r="TAO43" s="227"/>
      <c r="TAP43" s="228"/>
      <c r="TAQ43" s="227"/>
      <c r="TAR43" s="228"/>
      <c r="TAS43" s="227"/>
      <c r="TAT43" s="228"/>
      <c r="TAU43" s="227"/>
      <c r="TAV43" s="228"/>
      <c r="TAW43" s="227"/>
      <c r="TAX43" s="228"/>
      <c r="TAY43" s="227"/>
      <c r="TAZ43" s="228"/>
      <c r="TBA43" s="227"/>
      <c r="TBB43" s="228"/>
      <c r="TBC43" s="227"/>
      <c r="TBD43" s="228"/>
      <c r="TBE43" s="227"/>
      <c r="TBF43" s="228"/>
      <c r="TBG43" s="227"/>
      <c r="TBH43" s="228"/>
      <c r="TBI43" s="227"/>
      <c r="TBJ43" s="228"/>
      <c r="TBK43" s="227"/>
      <c r="TBL43" s="228"/>
      <c r="TBM43" s="227"/>
      <c r="TBN43" s="228"/>
      <c r="TBO43" s="227"/>
      <c r="TBP43" s="228"/>
      <c r="TBQ43" s="227"/>
      <c r="TBR43" s="228"/>
      <c r="TBS43" s="227"/>
      <c r="TBT43" s="228"/>
      <c r="TBU43" s="227"/>
      <c r="TBV43" s="228"/>
      <c r="TBW43" s="227"/>
      <c r="TBX43" s="228"/>
      <c r="TBY43" s="227"/>
      <c r="TBZ43" s="228"/>
      <c r="TCA43" s="227"/>
      <c r="TCB43" s="228"/>
      <c r="TCC43" s="227"/>
      <c r="TCD43" s="228"/>
      <c r="TCE43" s="227"/>
      <c r="TCF43" s="228"/>
      <c r="TCG43" s="227"/>
      <c r="TCH43" s="228"/>
      <c r="TCI43" s="227"/>
      <c r="TCJ43" s="228"/>
      <c r="TCK43" s="227"/>
      <c r="TCL43" s="228"/>
      <c r="TCM43" s="227"/>
      <c r="TCN43" s="228"/>
      <c r="TCO43" s="227"/>
      <c r="TCP43" s="228"/>
      <c r="TCQ43" s="227"/>
      <c r="TCR43" s="228"/>
      <c r="TCS43" s="227"/>
      <c r="TCT43" s="228"/>
      <c r="TCU43" s="227"/>
      <c r="TCV43" s="228"/>
      <c r="TCW43" s="227"/>
      <c r="TCX43" s="228"/>
      <c r="TCY43" s="227"/>
      <c r="TCZ43" s="228"/>
      <c r="TDA43" s="227"/>
      <c r="TDB43" s="228"/>
      <c r="TDC43" s="227"/>
      <c r="TDD43" s="228"/>
      <c r="TDE43" s="227"/>
      <c r="TDF43" s="228"/>
      <c r="TDG43" s="227"/>
      <c r="TDH43" s="228"/>
      <c r="TDI43" s="227"/>
      <c r="TDJ43" s="228"/>
      <c r="TDK43" s="227"/>
      <c r="TDL43" s="228"/>
      <c r="TDM43" s="227"/>
      <c r="TDN43" s="228"/>
      <c r="TDO43" s="227"/>
      <c r="TDP43" s="228"/>
      <c r="TDQ43" s="227"/>
      <c r="TDR43" s="228"/>
      <c r="TDS43" s="227"/>
      <c r="TDT43" s="228"/>
      <c r="TDU43" s="227"/>
      <c r="TDV43" s="228"/>
      <c r="TDW43" s="227"/>
      <c r="TDX43" s="228"/>
      <c r="TDY43" s="227"/>
      <c r="TDZ43" s="228"/>
      <c r="TEA43" s="227"/>
      <c r="TEB43" s="228"/>
      <c r="TEC43" s="227"/>
      <c r="TED43" s="228"/>
      <c r="TEE43" s="227"/>
      <c r="TEF43" s="228"/>
      <c r="TEG43" s="227"/>
      <c r="TEH43" s="228"/>
      <c r="TEI43" s="227"/>
      <c r="TEJ43" s="228"/>
      <c r="TEK43" s="227"/>
      <c r="TEL43" s="228"/>
      <c r="TEM43" s="227"/>
      <c r="TEN43" s="228"/>
      <c r="TEO43" s="227"/>
      <c r="TEP43" s="228"/>
      <c r="TEQ43" s="227"/>
      <c r="TER43" s="228"/>
      <c r="TES43" s="227"/>
      <c r="TET43" s="228"/>
      <c r="TEU43" s="227"/>
      <c r="TEV43" s="228"/>
      <c r="TEW43" s="227"/>
      <c r="TEX43" s="228"/>
      <c r="TEY43" s="227"/>
      <c r="TEZ43" s="228"/>
      <c r="TFA43" s="227"/>
      <c r="TFB43" s="228"/>
      <c r="TFC43" s="227"/>
      <c r="TFD43" s="228"/>
      <c r="TFE43" s="227"/>
      <c r="TFF43" s="228"/>
      <c r="TFG43" s="227"/>
      <c r="TFH43" s="228"/>
      <c r="TFI43" s="227"/>
      <c r="TFJ43" s="228"/>
      <c r="TFK43" s="227"/>
      <c r="TFL43" s="228"/>
      <c r="TFM43" s="227"/>
      <c r="TFN43" s="228"/>
      <c r="TFO43" s="227"/>
      <c r="TFP43" s="228"/>
      <c r="TFQ43" s="227"/>
      <c r="TFR43" s="228"/>
      <c r="TFS43" s="227"/>
      <c r="TFT43" s="228"/>
      <c r="TFU43" s="227"/>
      <c r="TFV43" s="228"/>
      <c r="TFW43" s="227"/>
      <c r="TFX43" s="228"/>
      <c r="TFY43" s="227"/>
      <c r="TFZ43" s="228"/>
      <c r="TGA43" s="227"/>
      <c r="TGB43" s="228"/>
      <c r="TGC43" s="227"/>
      <c r="TGD43" s="228"/>
      <c r="TGE43" s="227"/>
      <c r="TGF43" s="228"/>
      <c r="TGG43" s="227"/>
      <c r="TGH43" s="228"/>
      <c r="TGI43" s="227"/>
      <c r="TGJ43" s="228"/>
      <c r="TGK43" s="227"/>
      <c r="TGL43" s="228"/>
      <c r="TGM43" s="227"/>
      <c r="TGN43" s="228"/>
      <c r="TGO43" s="227"/>
      <c r="TGP43" s="228"/>
      <c r="TGQ43" s="227"/>
      <c r="TGR43" s="228"/>
      <c r="TGS43" s="227"/>
      <c r="TGT43" s="228"/>
      <c r="TGU43" s="227"/>
      <c r="TGV43" s="228"/>
      <c r="TGW43" s="227"/>
      <c r="TGX43" s="228"/>
      <c r="TGY43" s="227"/>
      <c r="TGZ43" s="228"/>
      <c r="THA43" s="227"/>
      <c r="THB43" s="228"/>
      <c r="THC43" s="227"/>
      <c r="THD43" s="228"/>
      <c r="THE43" s="227"/>
      <c r="THF43" s="228"/>
      <c r="THG43" s="227"/>
      <c r="THH43" s="228"/>
      <c r="THI43" s="227"/>
      <c r="THJ43" s="228"/>
      <c r="THK43" s="227"/>
      <c r="THL43" s="228"/>
      <c r="THM43" s="227"/>
      <c r="THN43" s="228"/>
      <c r="THO43" s="227"/>
      <c r="THP43" s="228"/>
      <c r="THQ43" s="227"/>
      <c r="THR43" s="228"/>
      <c r="THS43" s="227"/>
      <c r="THT43" s="228"/>
      <c r="THU43" s="227"/>
      <c r="THV43" s="228"/>
      <c r="THW43" s="227"/>
      <c r="THX43" s="228"/>
      <c r="THY43" s="227"/>
      <c r="THZ43" s="228"/>
      <c r="TIA43" s="227"/>
      <c r="TIB43" s="228"/>
      <c r="TIC43" s="227"/>
      <c r="TID43" s="228"/>
      <c r="TIE43" s="227"/>
      <c r="TIF43" s="228"/>
      <c r="TIG43" s="227"/>
      <c r="TIH43" s="228"/>
      <c r="TII43" s="227"/>
      <c r="TIJ43" s="228"/>
      <c r="TIK43" s="227"/>
      <c r="TIL43" s="228"/>
      <c r="TIM43" s="227"/>
      <c r="TIN43" s="228"/>
      <c r="TIO43" s="227"/>
      <c r="TIP43" s="228"/>
      <c r="TIQ43" s="227"/>
      <c r="TIR43" s="228"/>
      <c r="TIS43" s="227"/>
      <c r="TIT43" s="228"/>
      <c r="TIU43" s="227"/>
      <c r="TIV43" s="228"/>
      <c r="TIW43" s="227"/>
      <c r="TIX43" s="228"/>
      <c r="TIY43" s="227"/>
      <c r="TIZ43" s="228"/>
      <c r="TJA43" s="227"/>
      <c r="TJB43" s="228"/>
      <c r="TJC43" s="227"/>
      <c r="TJD43" s="228"/>
      <c r="TJE43" s="227"/>
      <c r="TJF43" s="228"/>
      <c r="TJG43" s="227"/>
      <c r="TJH43" s="228"/>
      <c r="TJI43" s="227"/>
      <c r="TJJ43" s="228"/>
      <c r="TJK43" s="227"/>
      <c r="TJL43" s="228"/>
      <c r="TJM43" s="227"/>
      <c r="TJN43" s="228"/>
      <c r="TJO43" s="227"/>
      <c r="TJP43" s="228"/>
      <c r="TJQ43" s="227"/>
      <c r="TJR43" s="228"/>
      <c r="TJS43" s="227"/>
      <c r="TJT43" s="228"/>
      <c r="TJU43" s="227"/>
      <c r="TJV43" s="228"/>
      <c r="TJW43" s="227"/>
      <c r="TJX43" s="228"/>
      <c r="TJY43" s="227"/>
      <c r="TJZ43" s="228"/>
      <c r="TKA43" s="227"/>
      <c r="TKB43" s="228"/>
      <c r="TKC43" s="227"/>
      <c r="TKD43" s="228"/>
      <c r="TKE43" s="227"/>
      <c r="TKF43" s="228"/>
      <c r="TKG43" s="227"/>
      <c r="TKH43" s="228"/>
      <c r="TKI43" s="227"/>
      <c r="TKJ43" s="228"/>
      <c r="TKK43" s="227"/>
      <c r="TKL43" s="228"/>
      <c r="TKM43" s="227"/>
      <c r="TKN43" s="228"/>
      <c r="TKO43" s="227"/>
      <c r="TKP43" s="228"/>
      <c r="TKQ43" s="227"/>
      <c r="TKR43" s="228"/>
      <c r="TKS43" s="227"/>
      <c r="TKT43" s="228"/>
      <c r="TKU43" s="227"/>
      <c r="TKV43" s="228"/>
      <c r="TKW43" s="227"/>
      <c r="TKX43" s="228"/>
      <c r="TKY43" s="227"/>
      <c r="TKZ43" s="228"/>
      <c r="TLA43" s="227"/>
      <c r="TLB43" s="228"/>
      <c r="TLC43" s="227"/>
      <c r="TLD43" s="228"/>
      <c r="TLE43" s="227"/>
      <c r="TLF43" s="228"/>
      <c r="TLG43" s="227"/>
      <c r="TLH43" s="228"/>
      <c r="TLI43" s="227"/>
      <c r="TLJ43" s="228"/>
      <c r="TLK43" s="227"/>
      <c r="TLL43" s="228"/>
      <c r="TLM43" s="227"/>
      <c r="TLN43" s="228"/>
      <c r="TLO43" s="227"/>
      <c r="TLP43" s="228"/>
      <c r="TLQ43" s="227"/>
      <c r="TLR43" s="228"/>
      <c r="TLS43" s="227"/>
      <c r="TLT43" s="228"/>
      <c r="TLU43" s="227"/>
      <c r="TLV43" s="228"/>
      <c r="TLW43" s="227"/>
      <c r="TLX43" s="228"/>
      <c r="TLY43" s="227"/>
      <c r="TLZ43" s="228"/>
      <c r="TMA43" s="227"/>
      <c r="TMB43" s="228"/>
      <c r="TMC43" s="227"/>
      <c r="TMD43" s="228"/>
      <c r="TME43" s="227"/>
      <c r="TMF43" s="228"/>
      <c r="TMG43" s="227"/>
      <c r="TMH43" s="228"/>
      <c r="TMI43" s="227"/>
      <c r="TMJ43" s="228"/>
      <c r="TMK43" s="227"/>
      <c r="TML43" s="228"/>
      <c r="TMM43" s="227"/>
      <c r="TMN43" s="228"/>
      <c r="TMO43" s="227"/>
      <c r="TMP43" s="228"/>
      <c r="TMQ43" s="227"/>
      <c r="TMR43" s="228"/>
      <c r="TMS43" s="227"/>
      <c r="TMT43" s="228"/>
      <c r="TMU43" s="227"/>
      <c r="TMV43" s="228"/>
      <c r="TMW43" s="227"/>
      <c r="TMX43" s="228"/>
      <c r="TMY43" s="227"/>
      <c r="TMZ43" s="228"/>
      <c r="TNA43" s="227"/>
      <c r="TNB43" s="228"/>
      <c r="TNC43" s="227"/>
      <c r="TND43" s="228"/>
      <c r="TNE43" s="227"/>
      <c r="TNF43" s="228"/>
      <c r="TNG43" s="227"/>
      <c r="TNH43" s="228"/>
      <c r="TNI43" s="227"/>
      <c r="TNJ43" s="228"/>
      <c r="TNK43" s="227"/>
      <c r="TNL43" s="228"/>
      <c r="TNM43" s="227"/>
      <c r="TNN43" s="228"/>
      <c r="TNO43" s="227"/>
      <c r="TNP43" s="228"/>
      <c r="TNQ43" s="227"/>
      <c r="TNR43" s="228"/>
      <c r="TNS43" s="227"/>
      <c r="TNT43" s="228"/>
      <c r="TNU43" s="227"/>
      <c r="TNV43" s="228"/>
      <c r="TNW43" s="227"/>
      <c r="TNX43" s="228"/>
      <c r="TNY43" s="227"/>
      <c r="TNZ43" s="228"/>
      <c r="TOA43" s="227"/>
      <c r="TOB43" s="228"/>
      <c r="TOC43" s="227"/>
      <c r="TOD43" s="228"/>
      <c r="TOE43" s="227"/>
      <c r="TOF43" s="228"/>
      <c r="TOG43" s="227"/>
      <c r="TOH43" s="228"/>
      <c r="TOI43" s="227"/>
      <c r="TOJ43" s="228"/>
      <c r="TOK43" s="227"/>
      <c r="TOL43" s="228"/>
      <c r="TOM43" s="227"/>
      <c r="TON43" s="228"/>
      <c r="TOO43" s="227"/>
      <c r="TOP43" s="228"/>
      <c r="TOQ43" s="227"/>
      <c r="TOR43" s="228"/>
      <c r="TOS43" s="227"/>
      <c r="TOT43" s="228"/>
      <c r="TOU43" s="227"/>
      <c r="TOV43" s="228"/>
      <c r="TOW43" s="227"/>
      <c r="TOX43" s="228"/>
      <c r="TOY43" s="227"/>
      <c r="TOZ43" s="228"/>
      <c r="TPA43" s="227"/>
      <c r="TPB43" s="228"/>
      <c r="TPC43" s="227"/>
      <c r="TPD43" s="228"/>
      <c r="TPE43" s="227"/>
      <c r="TPF43" s="228"/>
      <c r="TPG43" s="227"/>
      <c r="TPH43" s="228"/>
      <c r="TPI43" s="227"/>
      <c r="TPJ43" s="228"/>
      <c r="TPK43" s="227"/>
      <c r="TPL43" s="228"/>
      <c r="TPM43" s="227"/>
      <c r="TPN43" s="228"/>
      <c r="TPO43" s="227"/>
      <c r="TPP43" s="228"/>
      <c r="TPQ43" s="227"/>
      <c r="TPR43" s="228"/>
      <c r="TPS43" s="227"/>
      <c r="TPT43" s="228"/>
      <c r="TPU43" s="227"/>
      <c r="TPV43" s="228"/>
      <c r="TPW43" s="227"/>
      <c r="TPX43" s="228"/>
      <c r="TPY43" s="227"/>
      <c r="TPZ43" s="228"/>
      <c r="TQA43" s="227"/>
      <c r="TQB43" s="228"/>
      <c r="TQC43" s="227"/>
      <c r="TQD43" s="228"/>
      <c r="TQE43" s="227"/>
      <c r="TQF43" s="228"/>
      <c r="TQG43" s="227"/>
      <c r="TQH43" s="228"/>
      <c r="TQI43" s="227"/>
      <c r="TQJ43" s="228"/>
      <c r="TQK43" s="227"/>
      <c r="TQL43" s="228"/>
      <c r="TQM43" s="227"/>
      <c r="TQN43" s="228"/>
      <c r="TQO43" s="227"/>
      <c r="TQP43" s="228"/>
      <c r="TQQ43" s="227"/>
      <c r="TQR43" s="228"/>
      <c r="TQS43" s="227"/>
      <c r="TQT43" s="228"/>
      <c r="TQU43" s="227"/>
      <c r="TQV43" s="228"/>
      <c r="TQW43" s="227"/>
      <c r="TQX43" s="228"/>
      <c r="TQY43" s="227"/>
      <c r="TQZ43" s="228"/>
      <c r="TRA43" s="227"/>
      <c r="TRB43" s="228"/>
      <c r="TRC43" s="227"/>
      <c r="TRD43" s="228"/>
      <c r="TRE43" s="227"/>
      <c r="TRF43" s="228"/>
      <c r="TRG43" s="227"/>
      <c r="TRH43" s="228"/>
      <c r="TRI43" s="227"/>
      <c r="TRJ43" s="228"/>
      <c r="TRK43" s="227"/>
      <c r="TRL43" s="228"/>
      <c r="TRM43" s="227"/>
      <c r="TRN43" s="228"/>
      <c r="TRO43" s="227"/>
      <c r="TRP43" s="228"/>
      <c r="TRQ43" s="227"/>
      <c r="TRR43" s="228"/>
      <c r="TRS43" s="227"/>
      <c r="TRT43" s="228"/>
      <c r="TRU43" s="227"/>
      <c r="TRV43" s="228"/>
      <c r="TRW43" s="227"/>
      <c r="TRX43" s="228"/>
      <c r="TRY43" s="227"/>
      <c r="TRZ43" s="228"/>
      <c r="TSA43" s="227"/>
      <c r="TSB43" s="228"/>
      <c r="TSC43" s="227"/>
      <c r="TSD43" s="228"/>
      <c r="TSE43" s="227"/>
      <c r="TSF43" s="228"/>
      <c r="TSG43" s="227"/>
      <c r="TSH43" s="228"/>
      <c r="TSI43" s="227"/>
      <c r="TSJ43" s="228"/>
      <c r="TSK43" s="227"/>
      <c r="TSL43" s="228"/>
      <c r="TSM43" s="227"/>
      <c r="TSN43" s="228"/>
      <c r="TSO43" s="227"/>
      <c r="TSP43" s="228"/>
      <c r="TSQ43" s="227"/>
      <c r="TSR43" s="228"/>
      <c r="TSS43" s="227"/>
      <c r="TST43" s="228"/>
      <c r="TSU43" s="227"/>
      <c r="TSV43" s="228"/>
      <c r="TSW43" s="227"/>
      <c r="TSX43" s="228"/>
      <c r="TSY43" s="227"/>
      <c r="TSZ43" s="228"/>
      <c r="TTA43" s="227"/>
      <c r="TTB43" s="228"/>
      <c r="TTC43" s="227"/>
      <c r="TTD43" s="228"/>
      <c r="TTE43" s="227"/>
      <c r="TTF43" s="228"/>
      <c r="TTG43" s="227"/>
      <c r="TTH43" s="228"/>
      <c r="TTI43" s="227"/>
      <c r="TTJ43" s="228"/>
      <c r="TTK43" s="227"/>
      <c r="TTL43" s="228"/>
      <c r="TTM43" s="227"/>
      <c r="TTN43" s="228"/>
      <c r="TTO43" s="227"/>
      <c r="TTP43" s="228"/>
      <c r="TTQ43" s="227"/>
      <c r="TTR43" s="228"/>
      <c r="TTS43" s="227"/>
      <c r="TTT43" s="228"/>
      <c r="TTU43" s="227"/>
      <c r="TTV43" s="228"/>
      <c r="TTW43" s="227"/>
      <c r="TTX43" s="228"/>
      <c r="TTY43" s="227"/>
      <c r="TTZ43" s="228"/>
      <c r="TUA43" s="227"/>
      <c r="TUB43" s="228"/>
      <c r="TUC43" s="227"/>
      <c r="TUD43" s="228"/>
      <c r="TUE43" s="227"/>
      <c r="TUF43" s="228"/>
      <c r="TUG43" s="227"/>
      <c r="TUH43" s="228"/>
      <c r="TUI43" s="227"/>
      <c r="TUJ43" s="228"/>
      <c r="TUK43" s="227"/>
      <c r="TUL43" s="228"/>
      <c r="TUM43" s="227"/>
      <c r="TUN43" s="228"/>
      <c r="TUO43" s="227"/>
      <c r="TUP43" s="228"/>
      <c r="TUQ43" s="227"/>
      <c r="TUR43" s="228"/>
      <c r="TUS43" s="227"/>
      <c r="TUT43" s="228"/>
      <c r="TUU43" s="227"/>
      <c r="TUV43" s="228"/>
      <c r="TUW43" s="227"/>
      <c r="TUX43" s="228"/>
      <c r="TUY43" s="227"/>
      <c r="TUZ43" s="228"/>
      <c r="TVA43" s="227"/>
      <c r="TVB43" s="228"/>
      <c r="TVC43" s="227"/>
      <c r="TVD43" s="228"/>
      <c r="TVE43" s="227"/>
      <c r="TVF43" s="228"/>
      <c r="TVG43" s="227"/>
      <c r="TVH43" s="228"/>
      <c r="TVI43" s="227"/>
      <c r="TVJ43" s="228"/>
      <c r="TVK43" s="227"/>
      <c r="TVL43" s="228"/>
      <c r="TVM43" s="227"/>
      <c r="TVN43" s="228"/>
      <c r="TVO43" s="227"/>
      <c r="TVP43" s="228"/>
      <c r="TVQ43" s="227"/>
      <c r="TVR43" s="228"/>
      <c r="TVS43" s="227"/>
      <c r="TVT43" s="228"/>
      <c r="TVU43" s="227"/>
      <c r="TVV43" s="228"/>
      <c r="TVW43" s="227"/>
      <c r="TVX43" s="228"/>
      <c r="TVY43" s="227"/>
      <c r="TVZ43" s="228"/>
      <c r="TWA43" s="227"/>
      <c r="TWB43" s="228"/>
      <c r="TWC43" s="227"/>
      <c r="TWD43" s="228"/>
      <c r="TWE43" s="227"/>
      <c r="TWF43" s="228"/>
      <c r="TWG43" s="227"/>
      <c r="TWH43" s="228"/>
      <c r="TWI43" s="227"/>
      <c r="TWJ43" s="228"/>
      <c r="TWK43" s="227"/>
      <c r="TWL43" s="228"/>
      <c r="TWM43" s="227"/>
      <c r="TWN43" s="228"/>
      <c r="TWO43" s="227"/>
      <c r="TWP43" s="228"/>
      <c r="TWQ43" s="227"/>
      <c r="TWR43" s="228"/>
      <c r="TWS43" s="227"/>
      <c r="TWT43" s="228"/>
      <c r="TWU43" s="227"/>
      <c r="TWV43" s="228"/>
      <c r="TWW43" s="227"/>
      <c r="TWX43" s="228"/>
      <c r="TWY43" s="227"/>
      <c r="TWZ43" s="228"/>
      <c r="TXA43" s="227"/>
      <c r="TXB43" s="228"/>
      <c r="TXC43" s="227"/>
      <c r="TXD43" s="228"/>
      <c r="TXE43" s="227"/>
      <c r="TXF43" s="228"/>
      <c r="TXG43" s="227"/>
      <c r="TXH43" s="228"/>
      <c r="TXI43" s="227"/>
      <c r="TXJ43" s="228"/>
      <c r="TXK43" s="227"/>
      <c r="TXL43" s="228"/>
      <c r="TXM43" s="227"/>
      <c r="TXN43" s="228"/>
      <c r="TXO43" s="227"/>
      <c r="TXP43" s="228"/>
      <c r="TXQ43" s="227"/>
      <c r="TXR43" s="228"/>
      <c r="TXS43" s="227"/>
      <c r="TXT43" s="228"/>
      <c r="TXU43" s="227"/>
      <c r="TXV43" s="228"/>
      <c r="TXW43" s="227"/>
      <c r="TXX43" s="228"/>
      <c r="TXY43" s="227"/>
      <c r="TXZ43" s="228"/>
      <c r="TYA43" s="227"/>
      <c r="TYB43" s="228"/>
      <c r="TYC43" s="227"/>
      <c r="TYD43" s="228"/>
      <c r="TYE43" s="227"/>
      <c r="TYF43" s="228"/>
      <c r="TYG43" s="227"/>
      <c r="TYH43" s="228"/>
      <c r="TYI43" s="227"/>
      <c r="TYJ43" s="228"/>
      <c r="TYK43" s="227"/>
      <c r="TYL43" s="228"/>
      <c r="TYM43" s="227"/>
      <c r="TYN43" s="228"/>
      <c r="TYO43" s="227"/>
      <c r="TYP43" s="228"/>
      <c r="TYQ43" s="227"/>
      <c r="TYR43" s="228"/>
      <c r="TYS43" s="227"/>
      <c r="TYT43" s="228"/>
      <c r="TYU43" s="227"/>
      <c r="TYV43" s="228"/>
      <c r="TYW43" s="227"/>
      <c r="TYX43" s="228"/>
      <c r="TYY43" s="227"/>
      <c r="TYZ43" s="228"/>
      <c r="TZA43" s="227"/>
      <c r="TZB43" s="228"/>
      <c r="TZC43" s="227"/>
      <c r="TZD43" s="228"/>
      <c r="TZE43" s="227"/>
      <c r="TZF43" s="228"/>
      <c r="TZG43" s="227"/>
      <c r="TZH43" s="228"/>
      <c r="TZI43" s="227"/>
      <c r="TZJ43" s="228"/>
      <c r="TZK43" s="227"/>
      <c r="TZL43" s="228"/>
      <c r="TZM43" s="227"/>
      <c r="TZN43" s="228"/>
      <c r="TZO43" s="227"/>
      <c r="TZP43" s="228"/>
      <c r="TZQ43" s="227"/>
      <c r="TZR43" s="228"/>
      <c r="TZS43" s="227"/>
      <c r="TZT43" s="228"/>
      <c r="TZU43" s="227"/>
      <c r="TZV43" s="228"/>
      <c r="TZW43" s="227"/>
      <c r="TZX43" s="228"/>
      <c r="TZY43" s="227"/>
      <c r="TZZ43" s="228"/>
      <c r="UAA43" s="227"/>
      <c r="UAB43" s="228"/>
      <c r="UAC43" s="227"/>
      <c r="UAD43" s="228"/>
      <c r="UAE43" s="227"/>
      <c r="UAF43" s="228"/>
      <c r="UAG43" s="227"/>
      <c r="UAH43" s="228"/>
      <c r="UAI43" s="227"/>
      <c r="UAJ43" s="228"/>
      <c r="UAK43" s="227"/>
      <c r="UAL43" s="228"/>
      <c r="UAM43" s="227"/>
      <c r="UAN43" s="228"/>
      <c r="UAO43" s="227"/>
      <c r="UAP43" s="228"/>
      <c r="UAQ43" s="227"/>
      <c r="UAR43" s="228"/>
      <c r="UAS43" s="227"/>
      <c r="UAT43" s="228"/>
      <c r="UAU43" s="227"/>
      <c r="UAV43" s="228"/>
      <c r="UAW43" s="227"/>
      <c r="UAX43" s="228"/>
      <c r="UAY43" s="227"/>
      <c r="UAZ43" s="228"/>
      <c r="UBA43" s="227"/>
      <c r="UBB43" s="228"/>
      <c r="UBC43" s="227"/>
      <c r="UBD43" s="228"/>
      <c r="UBE43" s="227"/>
      <c r="UBF43" s="228"/>
      <c r="UBG43" s="227"/>
      <c r="UBH43" s="228"/>
      <c r="UBI43" s="227"/>
      <c r="UBJ43" s="228"/>
      <c r="UBK43" s="227"/>
      <c r="UBL43" s="228"/>
      <c r="UBM43" s="227"/>
      <c r="UBN43" s="228"/>
      <c r="UBO43" s="227"/>
      <c r="UBP43" s="228"/>
      <c r="UBQ43" s="227"/>
      <c r="UBR43" s="228"/>
      <c r="UBS43" s="227"/>
      <c r="UBT43" s="228"/>
      <c r="UBU43" s="227"/>
      <c r="UBV43" s="228"/>
      <c r="UBW43" s="227"/>
      <c r="UBX43" s="228"/>
      <c r="UBY43" s="227"/>
      <c r="UBZ43" s="228"/>
      <c r="UCA43" s="227"/>
      <c r="UCB43" s="228"/>
      <c r="UCC43" s="227"/>
      <c r="UCD43" s="228"/>
      <c r="UCE43" s="227"/>
      <c r="UCF43" s="228"/>
      <c r="UCG43" s="227"/>
      <c r="UCH43" s="228"/>
      <c r="UCI43" s="227"/>
      <c r="UCJ43" s="228"/>
      <c r="UCK43" s="227"/>
      <c r="UCL43" s="228"/>
      <c r="UCM43" s="227"/>
      <c r="UCN43" s="228"/>
      <c r="UCO43" s="227"/>
      <c r="UCP43" s="228"/>
      <c r="UCQ43" s="227"/>
      <c r="UCR43" s="228"/>
      <c r="UCS43" s="227"/>
      <c r="UCT43" s="228"/>
      <c r="UCU43" s="227"/>
      <c r="UCV43" s="228"/>
      <c r="UCW43" s="227"/>
      <c r="UCX43" s="228"/>
      <c r="UCY43" s="227"/>
      <c r="UCZ43" s="228"/>
      <c r="UDA43" s="227"/>
      <c r="UDB43" s="228"/>
      <c r="UDC43" s="227"/>
      <c r="UDD43" s="228"/>
      <c r="UDE43" s="227"/>
      <c r="UDF43" s="228"/>
      <c r="UDG43" s="227"/>
      <c r="UDH43" s="228"/>
      <c r="UDI43" s="227"/>
      <c r="UDJ43" s="228"/>
      <c r="UDK43" s="227"/>
      <c r="UDL43" s="228"/>
      <c r="UDM43" s="227"/>
      <c r="UDN43" s="228"/>
      <c r="UDO43" s="227"/>
      <c r="UDP43" s="228"/>
      <c r="UDQ43" s="227"/>
      <c r="UDR43" s="228"/>
      <c r="UDS43" s="227"/>
      <c r="UDT43" s="228"/>
      <c r="UDU43" s="227"/>
      <c r="UDV43" s="228"/>
      <c r="UDW43" s="227"/>
      <c r="UDX43" s="228"/>
      <c r="UDY43" s="227"/>
      <c r="UDZ43" s="228"/>
      <c r="UEA43" s="227"/>
      <c r="UEB43" s="228"/>
      <c r="UEC43" s="227"/>
      <c r="UED43" s="228"/>
      <c r="UEE43" s="227"/>
      <c r="UEF43" s="228"/>
      <c r="UEG43" s="227"/>
      <c r="UEH43" s="228"/>
      <c r="UEI43" s="227"/>
      <c r="UEJ43" s="228"/>
      <c r="UEK43" s="227"/>
      <c r="UEL43" s="228"/>
      <c r="UEM43" s="227"/>
      <c r="UEN43" s="228"/>
      <c r="UEO43" s="227"/>
      <c r="UEP43" s="228"/>
      <c r="UEQ43" s="227"/>
      <c r="UER43" s="228"/>
      <c r="UES43" s="227"/>
      <c r="UET43" s="228"/>
      <c r="UEU43" s="227"/>
      <c r="UEV43" s="228"/>
      <c r="UEW43" s="227"/>
      <c r="UEX43" s="228"/>
      <c r="UEY43" s="227"/>
      <c r="UEZ43" s="228"/>
      <c r="UFA43" s="227"/>
      <c r="UFB43" s="228"/>
      <c r="UFC43" s="227"/>
      <c r="UFD43" s="228"/>
      <c r="UFE43" s="227"/>
      <c r="UFF43" s="228"/>
      <c r="UFG43" s="227"/>
      <c r="UFH43" s="228"/>
      <c r="UFI43" s="227"/>
      <c r="UFJ43" s="228"/>
      <c r="UFK43" s="227"/>
      <c r="UFL43" s="228"/>
      <c r="UFM43" s="227"/>
      <c r="UFN43" s="228"/>
      <c r="UFO43" s="227"/>
      <c r="UFP43" s="228"/>
      <c r="UFQ43" s="227"/>
      <c r="UFR43" s="228"/>
      <c r="UFS43" s="227"/>
      <c r="UFT43" s="228"/>
      <c r="UFU43" s="227"/>
      <c r="UFV43" s="228"/>
      <c r="UFW43" s="227"/>
      <c r="UFX43" s="228"/>
      <c r="UFY43" s="227"/>
      <c r="UFZ43" s="228"/>
      <c r="UGA43" s="227"/>
      <c r="UGB43" s="228"/>
      <c r="UGC43" s="227"/>
      <c r="UGD43" s="228"/>
      <c r="UGE43" s="227"/>
      <c r="UGF43" s="228"/>
      <c r="UGG43" s="227"/>
      <c r="UGH43" s="228"/>
      <c r="UGI43" s="227"/>
      <c r="UGJ43" s="228"/>
      <c r="UGK43" s="227"/>
      <c r="UGL43" s="228"/>
      <c r="UGM43" s="227"/>
      <c r="UGN43" s="228"/>
      <c r="UGO43" s="227"/>
      <c r="UGP43" s="228"/>
      <c r="UGQ43" s="227"/>
      <c r="UGR43" s="228"/>
      <c r="UGS43" s="227"/>
      <c r="UGT43" s="228"/>
      <c r="UGU43" s="227"/>
      <c r="UGV43" s="228"/>
      <c r="UGW43" s="227"/>
      <c r="UGX43" s="228"/>
      <c r="UGY43" s="227"/>
      <c r="UGZ43" s="228"/>
      <c r="UHA43" s="227"/>
      <c r="UHB43" s="228"/>
      <c r="UHC43" s="227"/>
      <c r="UHD43" s="228"/>
      <c r="UHE43" s="227"/>
      <c r="UHF43" s="228"/>
      <c r="UHG43" s="227"/>
      <c r="UHH43" s="228"/>
      <c r="UHI43" s="227"/>
      <c r="UHJ43" s="228"/>
      <c r="UHK43" s="227"/>
      <c r="UHL43" s="228"/>
      <c r="UHM43" s="227"/>
      <c r="UHN43" s="228"/>
      <c r="UHO43" s="227"/>
      <c r="UHP43" s="228"/>
      <c r="UHQ43" s="227"/>
      <c r="UHR43" s="228"/>
      <c r="UHS43" s="227"/>
      <c r="UHT43" s="228"/>
      <c r="UHU43" s="227"/>
      <c r="UHV43" s="228"/>
      <c r="UHW43" s="227"/>
      <c r="UHX43" s="228"/>
      <c r="UHY43" s="227"/>
      <c r="UHZ43" s="228"/>
      <c r="UIA43" s="227"/>
      <c r="UIB43" s="228"/>
      <c r="UIC43" s="227"/>
      <c r="UID43" s="228"/>
      <c r="UIE43" s="227"/>
      <c r="UIF43" s="228"/>
      <c r="UIG43" s="227"/>
      <c r="UIH43" s="228"/>
      <c r="UII43" s="227"/>
      <c r="UIJ43" s="228"/>
      <c r="UIK43" s="227"/>
      <c r="UIL43" s="228"/>
      <c r="UIM43" s="227"/>
      <c r="UIN43" s="228"/>
      <c r="UIO43" s="227"/>
      <c r="UIP43" s="228"/>
      <c r="UIQ43" s="227"/>
      <c r="UIR43" s="228"/>
      <c r="UIS43" s="227"/>
      <c r="UIT43" s="228"/>
      <c r="UIU43" s="227"/>
      <c r="UIV43" s="228"/>
      <c r="UIW43" s="227"/>
      <c r="UIX43" s="228"/>
      <c r="UIY43" s="227"/>
      <c r="UIZ43" s="228"/>
      <c r="UJA43" s="227"/>
      <c r="UJB43" s="228"/>
      <c r="UJC43" s="227"/>
      <c r="UJD43" s="228"/>
      <c r="UJE43" s="227"/>
      <c r="UJF43" s="228"/>
      <c r="UJG43" s="227"/>
      <c r="UJH43" s="228"/>
      <c r="UJI43" s="227"/>
      <c r="UJJ43" s="228"/>
      <c r="UJK43" s="227"/>
      <c r="UJL43" s="228"/>
      <c r="UJM43" s="227"/>
      <c r="UJN43" s="228"/>
      <c r="UJO43" s="227"/>
      <c r="UJP43" s="228"/>
      <c r="UJQ43" s="227"/>
      <c r="UJR43" s="228"/>
      <c r="UJS43" s="227"/>
      <c r="UJT43" s="228"/>
      <c r="UJU43" s="227"/>
      <c r="UJV43" s="228"/>
      <c r="UJW43" s="227"/>
      <c r="UJX43" s="228"/>
      <c r="UJY43" s="227"/>
      <c r="UJZ43" s="228"/>
      <c r="UKA43" s="227"/>
      <c r="UKB43" s="228"/>
      <c r="UKC43" s="227"/>
      <c r="UKD43" s="228"/>
      <c r="UKE43" s="227"/>
      <c r="UKF43" s="228"/>
      <c r="UKG43" s="227"/>
      <c r="UKH43" s="228"/>
      <c r="UKI43" s="227"/>
      <c r="UKJ43" s="228"/>
      <c r="UKK43" s="227"/>
      <c r="UKL43" s="228"/>
      <c r="UKM43" s="227"/>
      <c r="UKN43" s="228"/>
      <c r="UKO43" s="227"/>
      <c r="UKP43" s="228"/>
      <c r="UKQ43" s="227"/>
      <c r="UKR43" s="228"/>
      <c r="UKS43" s="227"/>
      <c r="UKT43" s="228"/>
      <c r="UKU43" s="227"/>
      <c r="UKV43" s="228"/>
      <c r="UKW43" s="227"/>
      <c r="UKX43" s="228"/>
      <c r="UKY43" s="227"/>
      <c r="UKZ43" s="228"/>
      <c r="ULA43" s="227"/>
      <c r="ULB43" s="228"/>
      <c r="ULC43" s="227"/>
      <c r="ULD43" s="228"/>
      <c r="ULE43" s="227"/>
      <c r="ULF43" s="228"/>
      <c r="ULG43" s="227"/>
      <c r="ULH43" s="228"/>
      <c r="ULI43" s="227"/>
      <c r="ULJ43" s="228"/>
      <c r="ULK43" s="227"/>
      <c r="ULL43" s="228"/>
      <c r="ULM43" s="227"/>
      <c r="ULN43" s="228"/>
      <c r="ULO43" s="227"/>
      <c r="ULP43" s="228"/>
      <c r="ULQ43" s="227"/>
      <c r="ULR43" s="228"/>
      <c r="ULS43" s="227"/>
      <c r="ULT43" s="228"/>
      <c r="ULU43" s="227"/>
      <c r="ULV43" s="228"/>
      <c r="ULW43" s="227"/>
      <c r="ULX43" s="228"/>
      <c r="ULY43" s="227"/>
      <c r="ULZ43" s="228"/>
      <c r="UMA43" s="227"/>
      <c r="UMB43" s="228"/>
      <c r="UMC43" s="227"/>
      <c r="UMD43" s="228"/>
      <c r="UME43" s="227"/>
      <c r="UMF43" s="228"/>
      <c r="UMG43" s="227"/>
      <c r="UMH43" s="228"/>
      <c r="UMI43" s="227"/>
      <c r="UMJ43" s="228"/>
      <c r="UMK43" s="227"/>
      <c r="UML43" s="228"/>
      <c r="UMM43" s="227"/>
      <c r="UMN43" s="228"/>
      <c r="UMO43" s="227"/>
      <c r="UMP43" s="228"/>
      <c r="UMQ43" s="227"/>
      <c r="UMR43" s="228"/>
      <c r="UMS43" s="227"/>
      <c r="UMT43" s="228"/>
      <c r="UMU43" s="227"/>
      <c r="UMV43" s="228"/>
      <c r="UMW43" s="227"/>
      <c r="UMX43" s="228"/>
      <c r="UMY43" s="227"/>
      <c r="UMZ43" s="228"/>
      <c r="UNA43" s="227"/>
      <c r="UNB43" s="228"/>
      <c r="UNC43" s="227"/>
      <c r="UND43" s="228"/>
      <c r="UNE43" s="227"/>
      <c r="UNF43" s="228"/>
      <c r="UNG43" s="227"/>
      <c r="UNH43" s="228"/>
      <c r="UNI43" s="227"/>
      <c r="UNJ43" s="228"/>
      <c r="UNK43" s="227"/>
      <c r="UNL43" s="228"/>
      <c r="UNM43" s="227"/>
      <c r="UNN43" s="228"/>
      <c r="UNO43" s="227"/>
      <c r="UNP43" s="228"/>
      <c r="UNQ43" s="227"/>
      <c r="UNR43" s="228"/>
      <c r="UNS43" s="227"/>
      <c r="UNT43" s="228"/>
      <c r="UNU43" s="227"/>
      <c r="UNV43" s="228"/>
      <c r="UNW43" s="227"/>
      <c r="UNX43" s="228"/>
      <c r="UNY43" s="227"/>
      <c r="UNZ43" s="228"/>
      <c r="UOA43" s="227"/>
      <c r="UOB43" s="228"/>
      <c r="UOC43" s="227"/>
      <c r="UOD43" s="228"/>
      <c r="UOE43" s="227"/>
      <c r="UOF43" s="228"/>
      <c r="UOG43" s="227"/>
      <c r="UOH43" s="228"/>
      <c r="UOI43" s="227"/>
      <c r="UOJ43" s="228"/>
      <c r="UOK43" s="227"/>
      <c r="UOL43" s="228"/>
      <c r="UOM43" s="227"/>
      <c r="UON43" s="228"/>
      <c r="UOO43" s="227"/>
      <c r="UOP43" s="228"/>
      <c r="UOQ43" s="227"/>
      <c r="UOR43" s="228"/>
      <c r="UOS43" s="227"/>
      <c r="UOT43" s="228"/>
      <c r="UOU43" s="227"/>
      <c r="UOV43" s="228"/>
      <c r="UOW43" s="227"/>
      <c r="UOX43" s="228"/>
      <c r="UOY43" s="227"/>
      <c r="UOZ43" s="228"/>
      <c r="UPA43" s="227"/>
      <c r="UPB43" s="228"/>
      <c r="UPC43" s="227"/>
      <c r="UPD43" s="228"/>
      <c r="UPE43" s="227"/>
      <c r="UPF43" s="228"/>
      <c r="UPG43" s="227"/>
      <c r="UPH43" s="228"/>
      <c r="UPI43" s="227"/>
      <c r="UPJ43" s="228"/>
      <c r="UPK43" s="227"/>
      <c r="UPL43" s="228"/>
      <c r="UPM43" s="227"/>
      <c r="UPN43" s="228"/>
      <c r="UPO43" s="227"/>
      <c r="UPP43" s="228"/>
      <c r="UPQ43" s="227"/>
      <c r="UPR43" s="228"/>
      <c r="UPS43" s="227"/>
      <c r="UPT43" s="228"/>
      <c r="UPU43" s="227"/>
      <c r="UPV43" s="228"/>
      <c r="UPW43" s="227"/>
      <c r="UPX43" s="228"/>
      <c r="UPY43" s="227"/>
      <c r="UPZ43" s="228"/>
      <c r="UQA43" s="227"/>
      <c r="UQB43" s="228"/>
      <c r="UQC43" s="227"/>
      <c r="UQD43" s="228"/>
      <c r="UQE43" s="227"/>
      <c r="UQF43" s="228"/>
      <c r="UQG43" s="227"/>
      <c r="UQH43" s="228"/>
      <c r="UQI43" s="227"/>
      <c r="UQJ43" s="228"/>
      <c r="UQK43" s="227"/>
      <c r="UQL43" s="228"/>
      <c r="UQM43" s="227"/>
      <c r="UQN43" s="228"/>
      <c r="UQO43" s="227"/>
      <c r="UQP43" s="228"/>
      <c r="UQQ43" s="227"/>
      <c r="UQR43" s="228"/>
      <c r="UQS43" s="227"/>
      <c r="UQT43" s="228"/>
      <c r="UQU43" s="227"/>
      <c r="UQV43" s="228"/>
      <c r="UQW43" s="227"/>
      <c r="UQX43" s="228"/>
      <c r="UQY43" s="227"/>
      <c r="UQZ43" s="228"/>
      <c r="URA43" s="227"/>
      <c r="URB43" s="228"/>
      <c r="URC43" s="227"/>
      <c r="URD43" s="228"/>
      <c r="URE43" s="227"/>
      <c r="URF43" s="228"/>
      <c r="URG43" s="227"/>
      <c r="URH43" s="228"/>
      <c r="URI43" s="227"/>
      <c r="URJ43" s="228"/>
      <c r="URK43" s="227"/>
      <c r="URL43" s="228"/>
      <c r="URM43" s="227"/>
      <c r="URN43" s="228"/>
      <c r="URO43" s="227"/>
      <c r="URP43" s="228"/>
      <c r="URQ43" s="227"/>
      <c r="URR43" s="228"/>
      <c r="URS43" s="227"/>
      <c r="URT43" s="228"/>
      <c r="URU43" s="227"/>
      <c r="URV43" s="228"/>
      <c r="URW43" s="227"/>
      <c r="URX43" s="228"/>
      <c r="URY43" s="227"/>
      <c r="URZ43" s="228"/>
      <c r="USA43" s="227"/>
      <c r="USB43" s="228"/>
      <c r="USC43" s="227"/>
      <c r="USD43" s="228"/>
      <c r="USE43" s="227"/>
      <c r="USF43" s="228"/>
      <c r="USG43" s="227"/>
      <c r="USH43" s="228"/>
      <c r="USI43" s="227"/>
      <c r="USJ43" s="228"/>
      <c r="USK43" s="227"/>
      <c r="USL43" s="228"/>
      <c r="USM43" s="227"/>
      <c r="USN43" s="228"/>
      <c r="USO43" s="227"/>
      <c r="USP43" s="228"/>
      <c r="USQ43" s="227"/>
      <c r="USR43" s="228"/>
      <c r="USS43" s="227"/>
      <c r="UST43" s="228"/>
      <c r="USU43" s="227"/>
      <c r="USV43" s="228"/>
      <c r="USW43" s="227"/>
      <c r="USX43" s="228"/>
      <c r="USY43" s="227"/>
      <c r="USZ43" s="228"/>
      <c r="UTA43" s="227"/>
      <c r="UTB43" s="228"/>
      <c r="UTC43" s="227"/>
      <c r="UTD43" s="228"/>
      <c r="UTE43" s="227"/>
      <c r="UTF43" s="228"/>
      <c r="UTG43" s="227"/>
      <c r="UTH43" s="228"/>
      <c r="UTI43" s="227"/>
      <c r="UTJ43" s="228"/>
      <c r="UTK43" s="227"/>
      <c r="UTL43" s="228"/>
      <c r="UTM43" s="227"/>
      <c r="UTN43" s="228"/>
      <c r="UTO43" s="227"/>
      <c r="UTP43" s="228"/>
      <c r="UTQ43" s="227"/>
      <c r="UTR43" s="228"/>
      <c r="UTS43" s="227"/>
      <c r="UTT43" s="228"/>
      <c r="UTU43" s="227"/>
      <c r="UTV43" s="228"/>
      <c r="UTW43" s="227"/>
      <c r="UTX43" s="228"/>
      <c r="UTY43" s="227"/>
      <c r="UTZ43" s="228"/>
      <c r="UUA43" s="227"/>
      <c r="UUB43" s="228"/>
      <c r="UUC43" s="227"/>
      <c r="UUD43" s="228"/>
      <c r="UUE43" s="227"/>
      <c r="UUF43" s="228"/>
      <c r="UUG43" s="227"/>
      <c r="UUH43" s="228"/>
      <c r="UUI43" s="227"/>
      <c r="UUJ43" s="228"/>
      <c r="UUK43" s="227"/>
      <c r="UUL43" s="228"/>
      <c r="UUM43" s="227"/>
      <c r="UUN43" s="228"/>
      <c r="UUO43" s="227"/>
      <c r="UUP43" s="228"/>
      <c r="UUQ43" s="227"/>
      <c r="UUR43" s="228"/>
      <c r="UUS43" s="227"/>
      <c r="UUT43" s="228"/>
      <c r="UUU43" s="227"/>
      <c r="UUV43" s="228"/>
      <c r="UUW43" s="227"/>
      <c r="UUX43" s="228"/>
      <c r="UUY43" s="227"/>
      <c r="UUZ43" s="228"/>
      <c r="UVA43" s="227"/>
      <c r="UVB43" s="228"/>
      <c r="UVC43" s="227"/>
      <c r="UVD43" s="228"/>
      <c r="UVE43" s="227"/>
      <c r="UVF43" s="228"/>
      <c r="UVG43" s="227"/>
      <c r="UVH43" s="228"/>
      <c r="UVI43" s="227"/>
      <c r="UVJ43" s="228"/>
      <c r="UVK43" s="227"/>
      <c r="UVL43" s="228"/>
      <c r="UVM43" s="227"/>
      <c r="UVN43" s="228"/>
      <c r="UVO43" s="227"/>
      <c r="UVP43" s="228"/>
      <c r="UVQ43" s="227"/>
      <c r="UVR43" s="228"/>
      <c r="UVS43" s="227"/>
      <c r="UVT43" s="228"/>
      <c r="UVU43" s="227"/>
      <c r="UVV43" s="228"/>
      <c r="UVW43" s="227"/>
      <c r="UVX43" s="228"/>
      <c r="UVY43" s="227"/>
      <c r="UVZ43" s="228"/>
      <c r="UWA43" s="227"/>
      <c r="UWB43" s="228"/>
      <c r="UWC43" s="227"/>
      <c r="UWD43" s="228"/>
      <c r="UWE43" s="227"/>
      <c r="UWF43" s="228"/>
      <c r="UWG43" s="227"/>
      <c r="UWH43" s="228"/>
      <c r="UWI43" s="227"/>
      <c r="UWJ43" s="228"/>
      <c r="UWK43" s="227"/>
      <c r="UWL43" s="228"/>
      <c r="UWM43" s="227"/>
      <c r="UWN43" s="228"/>
      <c r="UWO43" s="227"/>
      <c r="UWP43" s="228"/>
      <c r="UWQ43" s="227"/>
      <c r="UWR43" s="228"/>
      <c r="UWS43" s="227"/>
      <c r="UWT43" s="228"/>
      <c r="UWU43" s="227"/>
      <c r="UWV43" s="228"/>
      <c r="UWW43" s="227"/>
      <c r="UWX43" s="228"/>
      <c r="UWY43" s="227"/>
      <c r="UWZ43" s="228"/>
      <c r="UXA43" s="227"/>
      <c r="UXB43" s="228"/>
      <c r="UXC43" s="227"/>
      <c r="UXD43" s="228"/>
      <c r="UXE43" s="227"/>
      <c r="UXF43" s="228"/>
      <c r="UXG43" s="227"/>
      <c r="UXH43" s="228"/>
      <c r="UXI43" s="227"/>
      <c r="UXJ43" s="228"/>
      <c r="UXK43" s="227"/>
      <c r="UXL43" s="228"/>
      <c r="UXM43" s="227"/>
      <c r="UXN43" s="228"/>
      <c r="UXO43" s="227"/>
      <c r="UXP43" s="228"/>
      <c r="UXQ43" s="227"/>
      <c r="UXR43" s="228"/>
      <c r="UXS43" s="227"/>
      <c r="UXT43" s="228"/>
      <c r="UXU43" s="227"/>
      <c r="UXV43" s="228"/>
      <c r="UXW43" s="227"/>
      <c r="UXX43" s="228"/>
      <c r="UXY43" s="227"/>
      <c r="UXZ43" s="228"/>
      <c r="UYA43" s="227"/>
      <c r="UYB43" s="228"/>
      <c r="UYC43" s="227"/>
      <c r="UYD43" s="228"/>
      <c r="UYE43" s="227"/>
      <c r="UYF43" s="228"/>
      <c r="UYG43" s="227"/>
      <c r="UYH43" s="228"/>
      <c r="UYI43" s="227"/>
      <c r="UYJ43" s="228"/>
      <c r="UYK43" s="227"/>
      <c r="UYL43" s="228"/>
      <c r="UYM43" s="227"/>
      <c r="UYN43" s="228"/>
      <c r="UYO43" s="227"/>
      <c r="UYP43" s="228"/>
      <c r="UYQ43" s="227"/>
      <c r="UYR43" s="228"/>
      <c r="UYS43" s="227"/>
      <c r="UYT43" s="228"/>
      <c r="UYU43" s="227"/>
      <c r="UYV43" s="228"/>
      <c r="UYW43" s="227"/>
      <c r="UYX43" s="228"/>
      <c r="UYY43" s="227"/>
      <c r="UYZ43" s="228"/>
      <c r="UZA43" s="227"/>
      <c r="UZB43" s="228"/>
      <c r="UZC43" s="227"/>
      <c r="UZD43" s="228"/>
      <c r="UZE43" s="227"/>
      <c r="UZF43" s="228"/>
      <c r="UZG43" s="227"/>
      <c r="UZH43" s="228"/>
      <c r="UZI43" s="227"/>
      <c r="UZJ43" s="228"/>
      <c r="UZK43" s="227"/>
      <c r="UZL43" s="228"/>
      <c r="UZM43" s="227"/>
      <c r="UZN43" s="228"/>
      <c r="UZO43" s="227"/>
      <c r="UZP43" s="228"/>
      <c r="UZQ43" s="227"/>
      <c r="UZR43" s="228"/>
      <c r="UZS43" s="227"/>
      <c r="UZT43" s="228"/>
      <c r="UZU43" s="227"/>
      <c r="UZV43" s="228"/>
      <c r="UZW43" s="227"/>
      <c r="UZX43" s="228"/>
      <c r="UZY43" s="227"/>
      <c r="UZZ43" s="228"/>
      <c r="VAA43" s="227"/>
      <c r="VAB43" s="228"/>
      <c r="VAC43" s="227"/>
      <c r="VAD43" s="228"/>
      <c r="VAE43" s="227"/>
      <c r="VAF43" s="228"/>
      <c r="VAG43" s="227"/>
      <c r="VAH43" s="228"/>
      <c r="VAI43" s="227"/>
      <c r="VAJ43" s="228"/>
      <c r="VAK43" s="227"/>
      <c r="VAL43" s="228"/>
      <c r="VAM43" s="227"/>
      <c r="VAN43" s="228"/>
      <c r="VAO43" s="227"/>
      <c r="VAP43" s="228"/>
      <c r="VAQ43" s="227"/>
      <c r="VAR43" s="228"/>
      <c r="VAS43" s="227"/>
      <c r="VAT43" s="228"/>
      <c r="VAU43" s="227"/>
      <c r="VAV43" s="228"/>
      <c r="VAW43" s="227"/>
      <c r="VAX43" s="228"/>
      <c r="VAY43" s="227"/>
      <c r="VAZ43" s="228"/>
      <c r="VBA43" s="227"/>
      <c r="VBB43" s="228"/>
      <c r="VBC43" s="227"/>
      <c r="VBD43" s="228"/>
      <c r="VBE43" s="227"/>
      <c r="VBF43" s="228"/>
      <c r="VBG43" s="227"/>
      <c r="VBH43" s="228"/>
      <c r="VBI43" s="227"/>
      <c r="VBJ43" s="228"/>
      <c r="VBK43" s="227"/>
      <c r="VBL43" s="228"/>
      <c r="VBM43" s="227"/>
      <c r="VBN43" s="228"/>
      <c r="VBO43" s="227"/>
      <c r="VBP43" s="228"/>
      <c r="VBQ43" s="227"/>
      <c r="VBR43" s="228"/>
      <c r="VBS43" s="227"/>
      <c r="VBT43" s="228"/>
      <c r="VBU43" s="227"/>
      <c r="VBV43" s="228"/>
      <c r="VBW43" s="227"/>
      <c r="VBX43" s="228"/>
      <c r="VBY43" s="227"/>
      <c r="VBZ43" s="228"/>
      <c r="VCA43" s="227"/>
      <c r="VCB43" s="228"/>
      <c r="VCC43" s="227"/>
      <c r="VCD43" s="228"/>
      <c r="VCE43" s="227"/>
      <c r="VCF43" s="228"/>
      <c r="VCG43" s="227"/>
      <c r="VCH43" s="228"/>
      <c r="VCI43" s="227"/>
      <c r="VCJ43" s="228"/>
      <c r="VCK43" s="227"/>
      <c r="VCL43" s="228"/>
      <c r="VCM43" s="227"/>
      <c r="VCN43" s="228"/>
      <c r="VCO43" s="227"/>
      <c r="VCP43" s="228"/>
      <c r="VCQ43" s="227"/>
      <c r="VCR43" s="228"/>
      <c r="VCS43" s="227"/>
      <c r="VCT43" s="228"/>
      <c r="VCU43" s="227"/>
      <c r="VCV43" s="228"/>
      <c r="VCW43" s="227"/>
      <c r="VCX43" s="228"/>
      <c r="VCY43" s="227"/>
      <c r="VCZ43" s="228"/>
      <c r="VDA43" s="227"/>
      <c r="VDB43" s="228"/>
      <c r="VDC43" s="227"/>
      <c r="VDD43" s="228"/>
      <c r="VDE43" s="227"/>
      <c r="VDF43" s="228"/>
      <c r="VDG43" s="227"/>
      <c r="VDH43" s="228"/>
      <c r="VDI43" s="227"/>
      <c r="VDJ43" s="228"/>
      <c r="VDK43" s="227"/>
      <c r="VDL43" s="228"/>
      <c r="VDM43" s="227"/>
      <c r="VDN43" s="228"/>
      <c r="VDO43" s="227"/>
      <c r="VDP43" s="228"/>
      <c r="VDQ43" s="227"/>
      <c r="VDR43" s="228"/>
      <c r="VDS43" s="227"/>
      <c r="VDT43" s="228"/>
      <c r="VDU43" s="227"/>
      <c r="VDV43" s="228"/>
      <c r="VDW43" s="227"/>
      <c r="VDX43" s="228"/>
      <c r="VDY43" s="227"/>
      <c r="VDZ43" s="228"/>
      <c r="VEA43" s="227"/>
      <c r="VEB43" s="228"/>
      <c r="VEC43" s="227"/>
      <c r="VED43" s="228"/>
      <c r="VEE43" s="227"/>
      <c r="VEF43" s="228"/>
      <c r="VEG43" s="227"/>
      <c r="VEH43" s="228"/>
      <c r="VEI43" s="227"/>
      <c r="VEJ43" s="228"/>
      <c r="VEK43" s="227"/>
      <c r="VEL43" s="228"/>
      <c r="VEM43" s="227"/>
      <c r="VEN43" s="228"/>
      <c r="VEO43" s="227"/>
      <c r="VEP43" s="228"/>
      <c r="VEQ43" s="227"/>
      <c r="VER43" s="228"/>
      <c r="VES43" s="227"/>
      <c r="VET43" s="228"/>
      <c r="VEU43" s="227"/>
      <c r="VEV43" s="228"/>
      <c r="VEW43" s="227"/>
      <c r="VEX43" s="228"/>
      <c r="VEY43" s="227"/>
      <c r="VEZ43" s="228"/>
      <c r="VFA43" s="227"/>
      <c r="VFB43" s="228"/>
      <c r="VFC43" s="227"/>
      <c r="VFD43" s="228"/>
      <c r="VFE43" s="227"/>
      <c r="VFF43" s="228"/>
      <c r="VFG43" s="227"/>
      <c r="VFH43" s="228"/>
      <c r="VFI43" s="227"/>
      <c r="VFJ43" s="228"/>
      <c r="VFK43" s="227"/>
      <c r="VFL43" s="228"/>
      <c r="VFM43" s="227"/>
      <c r="VFN43" s="228"/>
      <c r="VFO43" s="227"/>
      <c r="VFP43" s="228"/>
      <c r="VFQ43" s="227"/>
      <c r="VFR43" s="228"/>
      <c r="VFS43" s="227"/>
      <c r="VFT43" s="228"/>
      <c r="VFU43" s="227"/>
      <c r="VFV43" s="228"/>
      <c r="VFW43" s="227"/>
      <c r="VFX43" s="228"/>
      <c r="VFY43" s="227"/>
      <c r="VFZ43" s="228"/>
      <c r="VGA43" s="227"/>
      <c r="VGB43" s="228"/>
      <c r="VGC43" s="227"/>
      <c r="VGD43" s="228"/>
      <c r="VGE43" s="227"/>
      <c r="VGF43" s="228"/>
      <c r="VGG43" s="227"/>
      <c r="VGH43" s="228"/>
      <c r="VGI43" s="227"/>
      <c r="VGJ43" s="228"/>
      <c r="VGK43" s="227"/>
      <c r="VGL43" s="228"/>
      <c r="VGM43" s="227"/>
      <c r="VGN43" s="228"/>
      <c r="VGO43" s="227"/>
      <c r="VGP43" s="228"/>
      <c r="VGQ43" s="227"/>
      <c r="VGR43" s="228"/>
      <c r="VGS43" s="227"/>
      <c r="VGT43" s="228"/>
      <c r="VGU43" s="227"/>
      <c r="VGV43" s="228"/>
      <c r="VGW43" s="227"/>
      <c r="VGX43" s="228"/>
      <c r="VGY43" s="227"/>
      <c r="VGZ43" s="228"/>
      <c r="VHA43" s="227"/>
      <c r="VHB43" s="228"/>
      <c r="VHC43" s="227"/>
      <c r="VHD43" s="228"/>
      <c r="VHE43" s="227"/>
      <c r="VHF43" s="228"/>
      <c r="VHG43" s="227"/>
      <c r="VHH43" s="228"/>
      <c r="VHI43" s="227"/>
      <c r="VHJ43" s="228"/>
      <c r="VHK43" s="227"/>
      <c r="VHL43" s="228"/>
      <c r="VHM43" s="227"/>
      <c r="VHN43" s="228"/>
      <c r="VHO43" s="227"/>
      <c r="VHP43" s="228"/>
      <c r="VHQ43" s="227"/>
      <c r="VHR43" s="228"/>
      <c r="VHS43" s="227"/>
      <c r="VHT43" s="228"/>
      <c r="VHU43" s="227"/>
      <c r="VHV43" s="228"/>
      <c r="VHW43" s="227"/>
      <c r="VHX43" s="228"/>
      <c r="VHY43" s="227"/>
      <c r="VHZ43" s="228"/>
      <c r="VIA43" s="227"/>
      <c r="VIB43" s="228"/>
      <c r="VIC43" s="227"/>
      <c r="VID43" s="228"/>
      <c r="VIE43" s="227"/>
      <c r="VIF43" s="228"/>
      <c r="VIG43" s="227"/>
      <c r="VIH43" s="228"/>
      <c r="VII43" s="227"/>
      <c r="VIJ43" s="228"/>
      <c r="VIK43" s="227"/>
      <c r="VIL43" s="228"/>
      <c r="VIM43" s="227"/>
      <c r="VIN43" s="228"/>
      <c r="VIO43" s="227"/>
      <c r="VIP43" s="228"/>
      <c r="VIQ43" s="227"/>
      <c r="VIR43" s="228"/>
      <c r="VIS43" s="227"/>
      <c r="VIT43" s="228"/>
      <c r="VIU43" s="227"/>
      <c r="VIV43" s="228"/>
      <c r="VIW43" s="227"/>
      <c r="VIX43" s="228"/>
      <c r="VIY43" s="227"/>
      <c r="VIZ43" s="228"/>
      <c r="VJA43" s="227"/>
      <c r="VJB43" s="228"/>
      <c r="VJC43" s="227"/>
      <c r="VJD43" s="228"/>
      <c r="VJE43" s="227"/>
      <c r="VJF43" s="228"/>
      <c r="VJG43" s="227"/>
      <c r="VJH43" s="228"/>
      <c r="VJI43" s="227"/>
      <c r="VJJ43" s="228"/>
      <c r="VJK43" s="227"/>
      <c r="VJL43" s="228"/>
      <c r="VJM43" s="227"/>
      <c r="VJN43" s="228"/>
      <c r="VJO43" s="227"/>
      <c r="VJP43" s="228"/>
      <c r="VJQ43" s="227"/>
      <c r="VJR43" s="228"/>
      <c r="VJS43" s="227"/>
      <c r="VJT43" s="228"/>
      <c r="VJU43" s="227"/>
      <c r="VJV43" s="228"/>
      <c r="VJW43" s="227"/>
      <c r="VJX43" s="228"/>
      <c r="VJY43" s="227"/>
      <c r="VJZ43" s="228"/>
      <c r="VKA43" s="227"/>
      <c r="VKB43" s="228"/>
      <c r="VKC43" s="227"/>
      <c r="VKD43" s="228"/>
      <c r="VKE43" s="227"/>
      <c r="VKF43" s="228"/>
      <c r="VKG43" s="227"/>
      <c r="VKH43" s="228"/>
      <c r="VKI43" s="227"/>
      <c r="VKJ43" s="228"/>
      <c r="VKK43" s="227"/>
      <c r="VKL43" s="228"/>
      <c r="VKM43" s="227"/>
      <c r="VKN43" s="228"/>
      <c r="VKO43" s="227"/>
      <c r="VKP43" s="228"/>
      <c r="VKQ43" s="227"/>
      <c r="VKR43" s="228"/>
      <c r="VKS43" s="227"/>
      <c r="VKT43" s="228"/>
      <c r="VKU43" s="227"/>
      <c r="VKV43" s="228"/>
      <c r="VKW43" s="227"/>
      <c r="VKX43" s="228"/>
      <c r="VKY43" s="227"/>
      <c r="VKZ43" s="228"/>
      <c r="VLA43" s="227"/>
      <c r="VLB43" s="228"/>
      <c r="VLC43" s="227"/>
      <c r="VLD43" s="228"/>
      <c r="VLE43" s="227"/>
      <c r="VLF43" s="228"/>
      <c r="VLG43" s="227"/>
      <c r="VLH43" s="228"/>
      <c r="VLI43" s="227"/>
      <c r="VLJ43" s="228"/>
      <c r="VLK43" s="227"/>
      <c r="VLL43" s="228"/>
      <c r="VLM43" s="227"/>
      <c r="VLN43" s="228"/>
      <c r="VLO43" s="227"/>
      <c r="VLP43" s="228"/>
      <c r="VLQ43" s="227"/>
      <c r="VLR43" s="228"/>
      <c r="VLS43" s="227"/>
      <c r="VLT43" s="228"/>
      <c r="VLU43" s="227"/>
      <c r="VLV43" s="228"/>
      <c r="VLW43" s="227"/>
      <c r="VLX43" s="228"/>
      <c r="VLY43" s="227"/>
      <c r="VLZ43" s="228"/>
      <c r="VMA43" s="227"/>
      <c r="VMB43" s="228"/>
      <c r="VMC43" s="227"/>
      <c r="VMD43" s="228"/>
      <c r="VME43" s="227"/>
      <c r="VMF43" s="228"/>
      <c r="VMG43" s="227"/>
      <c r="VMH43" s="228"/>
      <c r="VMI43" s="227"/>
      <c r="VMJ43" s="228"/>
      <c r="VMK43" s="227"/>
      <c r="VML43" s="228"/>
      <c r="VMM43" s="227"/>
      <c r="VMN43" s="228"/>
      <c r="VMO43" s="227"/>
      <c r="VMP43" s="228"/>
      <c r="VMQ43" s="227"/>
      <c r="VMR43" s="228"/>
      <c r="VMS43" s="227"/>
      <c r="VMT43" s="228"/>
      <c r="VMU43" s="227"/>
      <c r="VMV43" s="228"/>
      <c r="VMW43" s="227"/>
      <c r="VMX43" s="228"/>
      <c r="VMY43" s="227"/>
      <c r="VMZ43" s="228"/>
      <c r="VNA43" s="227"/>
      <c r="VNB43" s="228"/>
      <c r="VNC43" s="227"/>
      <c r="VND43" s="228"/>
      <c r="VNE43" s="227"/>
      <c r="VNF43" s="228"/>
      <c r="VNG43" s="227"/>
      <c r="VNH43" s="228"/>
      <c r="VNI43" s="227"/>
      <c r="VNJ43" s="228"/>
      <c r="VNK43" s="227"/>
      <c r="VNL43" s="228"/>
      <c r="VNM43" s="227"/>
      <c r="VNN43" s="228"/>
      <c r="VNO43" s="227"/>
      <c r="VNP43" s="228"/>
      <c r="VNQ43" s="227"/>
      <c r="VNR43" s="228"/>
      <c r="VNS43" s="227"/>
      <c r="VNT43" s="228"/>
      <c r="VNU43" s="227"/>
      <c r="VNV43" s="228"/>
      <c r="VNW43" s="227"/>
      <c r="VNX43" s="228"/>
      <c r="VNY43" s="227"/>
      <c r="VNZ43" s="228"/>
      <c r="VOA43" s="227"/>
      <c r="VOB43" s="228"/>
      <c r="VOC43" s="227"/>
      <c r="VOD43" s="228"/>
      <c r="VOE43" s="227"/>
      <c r="VOF43" s="228"/>
      <c r="VOG43" s="227"/>
      <c r="VOH43" s="228"/>
      <c r="VOI43" s="227"/>
      <c r="VOJ43" s="228"/>
      <c r="VOK43" s="227"/>
      <c r="VOL43" s="228"/>
      <c r="VOM43" s="227"/>
      <c r="VON43" s="228"/>
      <c r="VOO43" s="227"/>
      <c r="VOP43" s="228"/>
      <c r="VOQ43" s="227"/>
      <c r="VOR43" s="228"/>
      <c r="VOS43" s="227"/>
      <c r="VOT43" s="228"/>
      <c r="VOU43" s="227"/>
      <c r="VOV43" s="228"/>
      <c r="VOW43" s="227"/>
      <c r="VOX43" s="228"/>
      <c r="VOY43" s="227"/>
      <c r="VOZ43" s="228"/>
      <c r="VPA43" s="227"/>
      <c r="VPB43" s="228"/>
      <c r="VPC43" s="227"/>
      <c r="VPD43" s="228"/>
      <c r="VPE43" s="227"/>
      <c r="VPF43" s="228"/>
      <c r="VPG43" s="227"/>
      <c r="VPH43" s="228"/>
      <c r="VPI43" s="227"/>
      <c r="VPJ43" s="228"/>
      <c r="VPK43" s="227"/>
      <c r="VPL43" s="228"/>
      <c r="VPM43" s="227"/>
      <c r="VPN43" s="228"/>
      <c r="VPO43" s="227"/>
      <c r="VPP43" s="228"/>
      <c r="VPQ43" s="227"/>
      <c r="VPR43" s="228"/>
      <c r="VPS43" s="227"/>
      <c r="VPT43" s="228"/>
      <c r="VPU43" s="227"/>
      <c r="VPV43" s="228"/>
      <c r="VPW43" s="227"/>
      <c r="VPX43" s="228"/>
      <c r="VPY43" s="227"/>
      <c r="VPZ43" s="228"/>
      <c r="VQA43" s="227"/>
      <c r="VQB43" s="228"/>
      <c r="VQC43" s="227"/>
      <c r="VQD43" s="228"/>
      <c r="VQE43" s="227"/>
      <c r="VQF43" s="228"/>
      <c r="VQG43" s="227"/>
      <c r="VQH43" s="228"/>
      <c r="VQI43" s="227"/>
      <c r="VQJ43" s="228"/>
      <c r="VQK43" s="227"/>
      <c r="VQL43" s="228"/>
      <c r="VQM43" s="227"/>
      <c r="VQN43" s="228"/>
      <c r="VQO43" s="227"/>
      <c r="VQP43" s="228"/>
      <c r="VQQ43" s="227"/>
      <c r="VQR43" s="228"/>
      <c r="VQS43" s="227"/>
      <c r="VQT43" s="228"/>
      <c r="VQU43" s="227"/>
      <c r="VQV43" s="228"/>
      <c r="VQW43" s="227"/>
      <c r="VQX43" s="228"/>
      <c r="VQY43" s="227"/>
      <c r="VQZ43" s="228"/>
      <c r="VRA43" s="227"/>
      <c r="VRB43" s="228"/>
      <c r="VRC43" s="227"/>
      <c r="VRD43" s="228"/>
      <c r="VRE43" s="227"/>
      <c r="VRF43" s="228"/>
      <c r="VRG43" s="227"/>
      <c r="VRH43" s="228"/>
      <c r="VRI43" s="227"/>
      <c r="VRJ43" s="228"/>
      <c r="VRK43" s="227"/>
      <c r="VRL43" s="228"/>
      <c r="VRM43" s="227"/>
      <c r="VRN43" s="228"/>
      <c r="VRO43" s="227"/>
      <c r="VRP43" s="228"/>
      <c r="VRQ43" s="227"/>
      <c r="VRR43" s="228"/>
      <c r="VRS43" s="227"/>
      <c r="VRT43" s="228"/>
      <c r="VRU43" s="227"/>
      <c r="VRV43" s="228"/>
      <c r="VRW43" s="227"/>
      <c r="VRX43" s="228"/>
      <c r="VRY43" s="227"/>
      <c r="VRZ43" s="228"/>
      <c r="VSA43" s="227"/>
      <c r="VSB43" s="228"/>
      <c r="VSC43" s="227"/>
      <c r="VSD43" s="228"/>
      <c r="VSE43" s="227"/>
      <c r="VSF43" s="228"/>
      <c r="VSG43" s="227"/>
      <c r="VSH43" s="228"/>
      <c r="VSI43" s="227"/>
      <c r="VSJ43" s="228"/>
      <c r="VSK43" s="227"/>
      <c r="VSL43" s="228"/>
      <c r="VSM43" s="227"/>
      <c r="VSN43" s="228"/>
      <c r="VSO43" s="227"/>
      <c r="VSP43" s="228"/>
      <c r="VSQ43" s="227"/>
      <c r="VSR43" s="228"/>
      <c r="VSS43" s="227"/>
      <c r="VST43" s="228"/>
      <c r="VSU43" s="227"/>
      <c r="VSV43" s="228"/>
      <c r="VSW43" s="227"/>
      <c r="VSX43" s="228"/>
      <c r="VSY43" s="227"/>
      <c r="VSZ43" s="228"/>
      <c r="VTA43" s="227"/>
      <c r="VTB43" s="228"/>
      <c r="VTC43" s="227"/>
      <c r="VTD43" s="228"/>
      <c r="VTE43" s="227"/>
      <c r="VTF43" s="228"/>
      <c r="VTG43" s="227"/>
      <c r="VTH43" s="228"/>
      <c r="VTI43" s="227"/>
      <c r="VTJ43" s="228"/>
      <c r="VTK43" s="227"/>
      <c r="VTL43" s="228"/>
      <c r="VTM43" s="227"/>
      <c r="VTN43" s="228"/>
      <c r="VTO43" s="227"/>
      <c r="VTP43" s="228"/>
      <c r="VTQ43" s="227"/>
      <c r="VTR43" s="228"/>
      <c r="VTS43" s="227"/>
      <c r="VTT43" s="228"/>
      <c r="VTU43" s="227"/>
      <c r="VTV43" s="228"/>
      <c r="VTW43" s="227"/>
      <c r="VTX43" s="228"/>
      <c r="VTY43" s="227"/>
      <c r="VTZ43" s="228"/>
      <c r="VUA43" s="227"/>
      <c r="VUB43" s="228"/>
      <c r="VUC43" s="227"/>
      <c r="VUD43" s="228"/>
      <c r="VUE43" s="227"/>
      <c r="VUF43" s="228"/>
      <c r="VUG43" s="227"/>
      <c r="VUH43" s="228"/>
      <c r="VUI43" s="227"/>
      <c r="VUJ43" s="228"/>
      <c r="VUK43" s="227"/>
      <c r="VUL43" s="228"/>
      <c r="VUM43" s="227"/>
      <c r="VUN43" s="228"/>
      <c r="VUO43" s="227"/>
      <c r="VUP43" s="228"/>
      <c r="VUQ43" s="227"/>
      <c r="VUR43" s="228"/>
      <c r="VUS43" s="227"/>
      <c r="VUT43" s="228"/>
      <c r="VUU43" s="227"/>
      <c r="VUV43" s="228"/>
      <c r="VUW43" s="227"/>
      <c r="VUX43" s="228"/>
      <c r="VUY43" s="227"/>
      <c r="VUZ43" s="228"/>
      <c r="VVA43" s="227"/>
      <c r="VVB43" s="228"/>
      <c r="VVC43" s="227"/>
      <c r="VVD43" s="228"/>
      <c r="VVE43" s="227"/>
      <c r="VVF43" s="228"/>
      <c r="VVG43" s="227"/>
      <c r="VVH43" s="228"/>
      <c r="VVI43" s="227"/>
      <c r="VVJ43" s="228"/>
      <c r="VVK43" s="227"/>
      <c r="VVL43" s="228"/>
      <c r="VVM43" s="227"/>
      <c r="VVN43" s="228"/>
      <c r="VVO43" s="227"/>
      <c r="VVP43" s="228"/>
      <c r="VVQ43" s="227"/>
      <c r="VVR43" s="228"/>
      <c r="VVS43" s="227"/>
      <c r="VVT43" s="228"/>
      <c r="VVU43" s="227"/>
      <c r="VVV43" s="228"/>
      <c r="VVW43" s="227"/>
      <c r="VVX43" s="228"/>
      <c r="VVY43" s="227"/>
      <c r="VVZ43" s="228"/>
      <c r="VWA43" s="227"/>
      <c r="VWB43" s="228"/>
      <c r="VWC43" s="227"/>
      <c r="VWD43" s="228"/>
      <c r="VWE43" s="227"/>
      <c r="VWF43" s="228"/>
      <c r="VWG43" s="227"/>
      <c r="VWH43" s="228"/>
      <c r="VWI43" s="227"/>
      <c r="VWJ43" s="228"/>
      <c r="VWK43" s="227"/>
      <c r="VWL43" s="228"/>
      <c r="VWM43" s="227"/>
      <c r="VWN43" s="228"/>
      <c r="VWO43" s="227"/>
      <c r="VWP43" s="228"/>
      <c r="VWQ43" s="227"/>
      <c r="VWR43" s="228"/>
      <c r="VWS43" s="227"/>
      <c r="VWT43" s="228"/>
      <c r="VWU43" s="227"/>
      <c r="VWV43" s="228"/>
      <c r="VWW43" s="227"/>
      <c r="VWX43" s="228"/>
      <c r="VWY43" s="227"/>
      <c r="VWZ43" s="228"/>
      <c r="VXA43" s="227"/>
      <c r="VXB43" s="228"/>
      <c r="VXC43" s="227"/>
      <c r="VXD43" s="228"/>
      <c r="VXE43" s="227"/>
      <c r="VXF43" s="228"/>
      <c r="VXG43" s="227"/>
      <c r="VXH43" s="228"/>
      <c r="VXI43" s="227"/>
      <c r="VXJ43" s="228"/>
      <c r="VXK43" s="227"/>
      <c r="VXL43" s="228"/>
      <c r="VXM43" s="227"/>
      <c r="VXN43" s="228"/>
      <c r="VXO43" s="227"/>
      <c r="VXP43" s="228"/>
      <c r="VXQ43" s="227"/>
      <c r="VXR43" s="228"/>
      <c r="VXS43" s="227"/>
      <c r="VXT43" s="228"/>
      <c r="VXU43" s="227"/>
      <c r="VXV43" s="228"/>
      <c r="VXW43" s="227"/>
      <c r="VXX43" s="228"/>
      <c r="VXY43" s="227"/>
      <c r="VXZ43" s="228"/>
      <c r="VYA43" s="227"/>
      <c r="VYB43" s="228"/>
      <c r="VYC43" s="227"/>
      <c r="VYD43" s="228"/>
      <c r="VYE43" s="227"/>
      <c r="VYF43" s="228"/>
      <c r="VYG43" s="227"/>
      <c r="VYH43" s="228"/>
      <c r="VYI43" s="227"/>
      <c r="VYJ43" s="228"/>
      <c r="VYK43" s="227"/>
      <c r="VYL43" s="228"/>
      <c r="VYM43" s="227"/>
      <c r="VYN43" s="228"/>
      <c r="VYO43" s="227"/>
      <c r="VYP43" s="228"/>
      <c r="VYQ43" s="227"/>
      <c r="VYR43" s="228"/>
      <c r="VYS43" s="227"/>
      <c r="VYT43" s="228"/>
      <c r="VYU43" s="227"/>
      <c r="VYV43" s="228"/>
      <c r="VYW43" s="227"/>
      <c r="VYX43" s="228"/>
      <c r="VYY43" s="227"/>
      <c r="VYZ43" s="228"/>
      <c r="VZA43" s="227"/>
      <c r="VZB43" s="228"/>
      <c r="VZC43" s="227"/>
      <c r="VZD43" s="228"/>
      <c r="VZE43" s="227"/>
      <c r="VZF43" s="228"/>
      <c r="VZG43" s="227"/>
      <c r="VZH43" s="228"/>
      <c r="VZI43" s="227"/>
      <c r="VZJ43" s="228"/>
      <c r="VZK43" s="227"/>
      <c r="VZL43" s="228"/>
      <c r="VZM43" s="227"/>
      <c r="VZN43" s="228"/>
      <c r="VZO43" s="227"/>
      <c r="VZP43" s="228"/>
      <c r="VZQ43" s="227"/>
      <c r="VZR43" s="228"/>
      <c r="VZS43" s="227"/>
      <c r="VZT43" s="228"/>
      <c r="VZU43" s="227"/>
      <c r="VZV43" s="228"/>
      <c r="VZW43" s="227"/>
      <c r="VZX43" s="228"/>
      <c r="VZY43" s="227"/>
      <c r="VZZ43" s="228"/>
      <c r="WAA43" s="227"/>
      <c r="WAB43" s="228"/>
      <c r="WAC43" s="227"/>
      <c r="WAD43" s="228"/>
      <c r="WAE43" s="227"/>
      <c r="WAF43" s="228"/>
      <c r="WAG43" s="227"/>
      <c r="WAH43" s="228"/>
      <c r="WAI43" s="227"/>
      <c r="WAJ43" s="228"/>
      <c r="WAK43" s="227"/>
      <c r="WAL43" s="228"/>
      <c r="WAM43" s="227"/>
      <c r="WAN43" s="228"/>
      <c r="WAO43" s="227"/>
      <c r="WAP43" s="228"/>
      <c r="WAQ43" s="227"/>
      <c r="WAR43" s="228"/>
      <c r="WAS43" s="227"/>
      <c r="WAT43" s="228"/>
      <c r="WAU43" s="227"/>
      <c r="WAV43" s="228"/>
      <c r="WAW43" s="227"/>
      <c r="WAX43" s="228"/>
      <c r="WAY43" s="227"/>
      <c r="WAZ43" s="228"/>
      <c r="WBA43" s="227"/>
      <c r="WBB43" s="228"/>
      <c r="WBC43" s="227"/>
      <c r="WBD43" s="228"/>
      <c r="WBE43" s="227"/>
      <c r="WBF43" s="228"/>
      <c r="WBG43" s="227"/>
      <c r="WBH43" s="228"/>
      <c r="WBI43" s="227"/>
      <c r="WBJ43" s="228"/>
      <c r="WBK43" s="227"/>
      <c r="WBL43" s="228"/>
      <c r="WBM43" s="227"/>
      <c r="WBN43" s="228"/>
      <c r="WBO43" s="227"/>
      <c r="WBP43" s="228"/>
      <c r="WBQ43" s="227"/>
      <c r="WBR43" s="228"/>
      <c r="WBS43" s="227"/>
      <c r="WBT43" s="228"/>
      <c r="WBU43" s="227"/>
      <c r="WBV43" s="228"/>
      <c r="WBW43" s="227"/>
      <c r="WBX43" s="228"/>
      <c r="WBY43" s="227"/>
      <c r="WBZ43" s="228"/>
      <c r="WCA43" s="227"/>
      <c r="WCB43" s="228"/>
      <c r="WCC43" s="227"/>
      <c r="WCD43" s="228"/>
      <c r="WCE43" s="227"/>
      <c r="WCF43" s="228"/>
      <c r="WCG43" s="227"/>
      <c r="WCH43" s="228"/>
      <c r="WCI43" s="227"/>
      <c r="WCJ43" s="228"/>
      <c r="WCK43" s="227"/>
      <c r="WCL43" s="228"/>
      <c r="WCM43" s="227"/>
      <c r="WCN43" s="228"/>
      <c r="WCO43" s="227"/>
      <c r="WCP43" s="228"/>
      <c r="WCQ43" s="227"/>
      <c r="WCR43" s="228"/>
      <c r="WCS43" s="227"/>
      <c r="WCT43" s="228"/>
      <c r="WCU43" s="227"/>
      <c r="WCV43" s="228"/>
      <c r="WCW43" s="227"/>
      <c r="WCX43" s="228"/>
      <c r="WCY43" s="227"/>
      <c r="WCZ43" s="228"/>
      <c r="WDA43" s="227"/>
      <c r="WDB43" s="228"/>
      <c r="WDC43" s="227"/>
      <c r="WDD43" s="228"/>
      <c r="WDE43" s="227"/>
      <c r="WDF43" s="228"/>
      <c r="WDG43" s="227"/>
      <c r="WDH43" s="228"/>
      <c r="WDI43" s="227"/>
      <c r="WDJ43" s="228"/>
      <c r="WDK43" s="227"/>
      <c r="WDL43" s="228"/>
      <c r="WDM43" s="227"/>
      <c r="WDN43" s="228"/>
      <c r="WDO43" s="227"/>
      <c r="WDP43" s="228"/>
      <c r="WDQ43" s="227"/>
      <c r="WDR43" s="228"/>
      <c r="WDS43" s="227"/>
      <c r="WDT43" s="228"/>
      <c r="WDU43" s="227"/>
      <c r="WDV43" s="228"/>
      <c r="WDW43" s="227"/>
      <c r="WDX43" s="228"/>
      <c r="WDY43" s="227"/>
      <c r="WDZ43" s="228"/>
      <c r="WEA43" s="227"/>
      <c r="WEB43" s="228"/>
      <c r="WEC43" s="227"/>
      <c r="WED43" s="228"/>
      <c r="WEE43" s="227"/>
      <c r="WEF43" s="228"/>
      <c r="WEG43" s="227"/>
      <c r="WEH43" s="228"/>
      <c r="WEI43" s="227"/>
      <c r="WEJ43" s="228"/>
      <c r="WEK43" s="227"/>
      <c r="WEL43" s="228"/>
      <c r="WEM43" s="227"/>
      <c r="WEN43" s="228"/>
      <c r="WEO43" s="227"/>
      <c r="WEP43" s="228"/>
      <c r="WEQ43" s="227"/>
      <c r="WER43" s="228"/>
      <c r="WES43" s="227"/>
      <c r="WET43" s="228"/>
      <c r="WEU43" s="227"/>
      <c r="WEV43" s="228"/>
      <c r="WEW43" s="227"/>
      <c r="WEX43" s="228"/>
      <c r="WEY43" s="227"/>
      <c r="WEZ43" s="228"/>
      <c r="WFA43" s="227"/>
      <c r="WFB43" s="228"/>
      <c r="WFC43" s="227"/>
      <c r="WFD43" s="228"/>
      <c r="WFE43" s="227"/>
      <c r="WFF43" s="228"/>
      <c r="WFG43" s="227"/>
      <c r="WFH43" s="228"/>
      <c r="WFI43" s="227"/>
      <c r="WFJ43" s="228"/>
      <c r="WFK43" s="227"/>
      <c r="WFL43" s="228"/>
      <c r="WFM43" s="227"/>
      <c r="WFN43" s="228"/>
      <c r="WFO43" s="227"/>
      <c r="WFP43" s="228"/>
      <c r="WFQ43" s="227"/>
      <c r="WFR43" s="228"/>
      <c r="WFS43" s="227"/>
      <c r="WFT43" s="228"/>
      <c r="WFU43" s="227"/>
      <c r="WFV43" s="228"/>
      <c r="WFW43" s="227"/>
      <c r="WFX43" s="228"/>
      <c r="WFY43" s="227"/>
      <c r="WFZ43" s="228"/>
      <c r="WGA43" s="227"/>
      <c r="WGB43" s="228"/>
      <c r="WGC43" s="227"/>
      <c r="WGD43" s="228"/>
      <c r="WGE43" s="227"/>
      <c r="WGF43" s="228"/>
      <c r="WGG43" s="227"/>
      <c r="WGH43" s="228"/>
      <c r="WGI43" s="227"/>
      <c r="WGJ43" s="228"/>
      <c r="WGK43" s="227"/>
      <c r="WGL43" s="228"/>
      <c r="WGM43" s="227"/>
      <c r="WGN43" s="228"/>
      <c r="WGO43" s="227"/>
      <c r="WGP43" s="228"/>
      <c r="WGQ43" s="227"/>
      <c r="WGR43" s="228"/>
      <c r="WGS43" s="227"/>
      <c r="WGT43" s="228"/>
      <c r="WGU43" s="227"/>
      <c r="WGV43" s="228"/>
      <c r="WGW43" s="227"/>
      <c r="WGX43" s="228"/>
      <c r="WGY43" s="227"/>
      <c r="WGZ43" s="228"/>
      <c r="WHA43" s="227"/>
      <c r="WHB43" s="228"/>
      <c r="WHC43" s="227"/>
      <c r="WHD43" s="228"/>
      <c r="WHE43" s="227"/>
      <c r="WHF43" s="228"/>
      <c r="WHG43" s="227"/>
      <c r="WHH43" s="228"/>
      <c r="WHI43" s="227"/>
      <c r="WHJ43" s="228"/>
      <c r="WHK43" s="227"/>
      <c r="WHL43" s="228"/>
      <c r="WHM43" s="227"/>
      <c r="WHN43" s="228"/>
      <c r="WHO43" s="227"/>
      <c r="WHP43" s="228"/>
      <c r="WHQ43" s="227"/>
      <c r="WHR43" s="228"/>
      <c r="WHS43" s="227"/>
      <c r="WHT43" s="228"/>
      <c r="WHU43" s="227"/>
      <c r="WHV43" s="228"/>
      <c r="WHW43" s="227"/>
      <c r="WHX43" s="228"/>
      <c r="WHY43" s="227"/>
      <c r="WHZ43" s="228"/>
      <c r="WIA43" s="227"/>
      <c r="WIB43" s="228"/>
      <c r="WIC43" s="227"/>
      <c r="WID43" s="228"/>
      <c r="WIE43" s="227"/>
      <c r="WIF43" s="228"/>
      <c r="WIG43" s="227"/>
      <c r="WIH43" s="228"/>
      <c r="WII43" s="227"/>
      <c r="WIJ43" s="228"/>
      <c r="WIK43" s="227"/>
      <c r="WIL43" s="228"/>
      <c r="WIM43" s="227"/>
      <c r="WIN43" s="228"/>
      <c r="WIO43" s="227"/>
      <c r="WIP43" s="228"/>
      <c r="WIQ43" s="227"/>
      <c r="WIR43" s="228"/>
      <c r="WIS43" s="227"/>
      <c r="WIT43" s="228"/>
      <c r="WIU43" s="227"/>
      <c r="WIV43" s="228"/>
      <c r="WIW43" s="227"/>
      <c r="WIX43" s="228"/>
      <c r="WIY43" s="227"/>
      <c r="WIZ43" s="228"/>
      <c r="WJA43" s="227"/>
      <c r="WJB43" s="228"/>
      <c r="WJC43" s="227"/>
      <c r="WJD43" s="228"/>
      <c r="WJE43" s="227"/>
      <c r="WJF43" s="228"/>
      <c r="WJG43" s="227"/>
      <c r="WJH43" s="228"/>
      <c r="WJI43" s="227"/>
      <c r="WJJ43" s="228"/>
      <c r="WJK43" s="227"/>
      <c r="WJL43" s="228"/>
      <c r="WJM43" s="227"/>
      <c r="WJN43" s="228"/>
      <c r="WJO43" s="227"/>
      <c r="WJP43" s="228"/>
      <c r="WJQ43" s="227"/>
      <c r="WJR43" s="228"/>
      <c r="WJS43" s="227"/>
      <c r="WJT43" s="228"/>
      <c r="WJU43" s="227"/>
      <c r="WJV43" s="228"/>
      <c r="WJW43" s="227"/>
      <c r="WJX43" s="228"/>
      <c r="WJY43" s="227"/>
      <c r="WJZ43" s="228"/>
      <c r="WKA43" s="227"/>
      <c r="WKB43" s="228"/>
      <c r="WKC43" s="227"/>
      <c r="WKD43" s="228"/>
      <c r="WKE43" s="227"/>
      <c r="WKF43" s="228"/>
      <c r="WKG43" s="227"/>
      <c r="WKH43" s="228"/>
      <c r="WKI43" s="227"/>
      <c r="WKJ43" s="228"/>
      <c r="WKK43" s="227"/>
      <c r="WKL43" s="228"/>
      <c r="WKM43" s="227"/>
      <c r="WKN43" s="228"/>
      <c r="WKO43" s="227"/>
      <c r="WKP43" s="228"/>
      <c r="WKQ43" s="227"/>
      <c r="WKR43" s="228"/>
      <c r="WKS43" s="227"/>
      <c r="WKT43" s="228"/>
      <c r="WKU43" s="227"/>
      <c r="WKV43" s="228"/>
      <c r="WKW43" s="227"/>
      <c r="WKX43" s="228"/>
      <c r="WKY43" s="227"/>
      <c r="WKZ43" s="228"/>
      <c r="WLA43" s="227"/>
      <c r="WLB43" s="228"/>
      <c r="WLC43" s="227"/>
      <c r="WLD43" s="228"/>
      <c r="WLE43" s="227"/>
      <c r="WLF43" s="228"/>
      <c r="WLG43" s="227"/>
      <c r="WLH43" s="228"/>
      <c r="WLI43" s="227"/>
      <c r="WLJ43" s="228"/>
      <c r="WLK43" s="227"/>
      <c r="WLL43" s="228"/>
      <c r="WLM43" s="227"/>
      <c r="WLN43" s="228"/>
      <c r="WLO43" s="227"/>
      <c r="WLP43" s="228"/>
      <c r="WLQ43" s="227"/>
      <c r="WLR43" s="228"/>
      <c r="WLS43" s="227"/>
      <c r="WLT43" s="228"/>
      <c r="WLU43" s="227"/>
      <c r="WLV43" s="228"/>
      <c r="WLW43" s="227"/>
      <c r="WLX43" s="228"/>
      <c r="WLY43" s="227"/>
      <c r="WLZ43" s="228"/>
      <c r="WMA43" s="227"/>
      <c r="WMB43" s="228"/>
      <c r="WMC43" s="227"/>
      <c r="WMD43" s="228"/>
      <c r="WME43" s="227"/>
      <c r="WMF43" s="228"/>
      <c r="WMG43" s="227"/>
      <c r="WMH43" s="228"/>
      <c r="WMI43" s="227"/>
      <c r="WMJ43" s="228"/>
      <c r="WMK43" s="227"/>
      <c r="WML43" s="228"/>
      <c r="WMM43" s="227"/>
      <c r="WMN43" s="228"/>
      <c r="WMO43" s="227"/>
      <c r="WMP43" s="228"/>
      <c r="WMQ43" s="227"/>
      <c r="WMR43" s="228"/>
      <c r="WMS43" s="227"/>
      <c r="WMT43" s="228"/>
      <c r="WMU43" s="227"/>
      <c r="WMV43" s="228"/>
      <c r="WMW43" s="227"/>
      <c r="WMX43" s="228"/>
      <c r="WMY43" s="227"/>
      <c r="WMZ43" s="228"/>
      <c r="WNA43" s="227"/>
      <c r="WNB43" s="228"/>
      <c r="WNC43" s="227"/>
      <c r="WND43" s="228"/>
      <c r="WNE43" s="227"/>
      <c r="WNF43" s="228"/>
      <c r="WNG43" s="227"/>
      <c r="WNH43" s="228"/>
      <c r="WNI43" s="227"/>
      <c r="WNJ43" s="228"/>
      <c r="WNK43" s="227"/>
      <c r="WNL43" s="228"/>
      <c r="WNM43" s="227"/>
      <c r="WNN43" s="228"/>
      <c r="WNO43" s="227"/>
      <c r="WNP43" s="228"/>
      <c r="WNQ43" s="227"/>
      <c r="WNR43" s="228"/>
      <c r="WNS43" s="227"/>
      <c r="WNT43" s="228"/>
      <c r="WNU43" s="227"/>
      <c r="WNV43" s="228"/>
      <c r="WNW43" s="227"/>
      <c r="WNX43" s="228"/>
      <c r="WNY43" s="227"/>
      <c r="WNZ43" s="228"/>
      <c r="WOA43" s="227"/>
      <c r="WOB43" s="228"/>
      <c r="WOC43" s="227"/>
      <c r="WOD43" s="228"/>
      <c r="WOE43" s="227"/>
      <c r="WOF43" s="228"/>
      <c r="WOG43" s="227"/>
      <c r="WOH43" s="228"/>
      <c r="WOI43" s="227"/>
      <c r="WOJ43" s="228"/>
      <c r="WOK43" s="227"/>
      <c r="WOL43" s="228"/>
      <c r="WOM43" s="227"/>
      <c r="WON43" s="228"/>
      <c r="WOO43" s="227"/>
      <c r="WOP43" s="228"/>
      <c r="WOQ43" s="227"/>
      <c r="WOR43" s="228"/>
      <c r="WOS43" s="227"/>
      <c r="WOT43" s="228"/>
      <c r="WOU43" s="227"/>
      <c r="WOV43" s="228"/>
      <c r="WOW43" s="227"/>
      <c r="WOX43" s="228"/>
      <c r="WOY43" s="227"/>
      <c r="WOZ43" s="228"/>
      <c r="WPA43" s="227"/>
      <c r="WPB43" s="228"/>
      <c r="WPC43" s="227"/>
      <c r="WPD43" s="228"/>
      <c r="WPE43" s="227"/>
      <c r="WPF43" s="228"/>
      <c r="WPG43" s="227"/>
      <c r="WPH43" s="228"/>
      <c r="WPI43" s="227"/>
      <c r="WPJ43" s="228"/>
      <c r="WPK43" s="227"/>
      <c r="WPL43" s="228"/>
      <c r="WPM43" s="227"/>
      <c r="WPN43" s="228"/>
      <c r="WPO43" s="227"/>
      <c r="WPP43" s="228"/>
      <c r="WPQ43" s="227"/>
      <c r="WPR43" s="228"/>
      <c r="WPS43" s="227"/>
      <c r="WPT43" s="228"/>
      <c r="WPU43" s="227"/>
      <c r="WPV43" s="228"/>
      <c r="WPW43" s="227"/>
      <c r="WPX43" s="228"/>
      <c r="WPY43" s="227"/>
      <c r="WPZ43" s="228"/>
      <c r="WQA43" s="227"/>
      <c r="WQB43" s="228"/>
      <c r="WQC43" s="227"/>
      <c r="WQD43" s="228"/>
      <c r="WQE43" s="227"/>
      <c r="WQF43" s="228"/>
      <c r="WQG43" s="227"/>
      <c r="WQH43" s="228"/>
      <c r="WQI43" s="227"/>
      <c r="WQJ43" s="228"/>
      <c r="WQK43" s="227"/>
      <c r="WQL43" s="228"/>
      <c r="WQM43" s="227"/>
      <c r="WQN43" s="228"/>
      <c r="WQO43" s="227"/>
      <c r="WQP43" s="228"/>
      <c r="WQQ43" s="227"/>
      <c r="WQR43" s="228"/>
      <c r="WQS43" s="227"/>
      <c r="WQT43" s="228"/>
      <c r="WQU43" s="227"/>
      <c r="WQV43" s="228"/>
      <c r="WQW43" s="227"/>
      <c r="WQX43" s="228"/>
      <c r="WQY43" s="227"/>
      <c r="WQZ43" s="228"/>
      <c r="WRA43" s="227"/>
      <c r="WRB43" s="228"/>
      <c r="WRC43" s="227"/>
      <c r="WRD43" s="228"/>
      <c r="WRE43" s="227"/>
      <c r="WRF43" s="228"/>
      <c r="WRG43" s="227"/>
      <c r="WRH43" s="228"/>
      <c r="WRI43" s="227"/>
      <c r="WRJ43" s="228"/>
      <c r="WRK43" s="227"/>
      <c r="WRL43" s="228"/>
      <c r="WRM43" s="227"/>
      <c r="WRN43" s="228"/>
      <c r="WRO43" s="227"/>
      <c r="WRP43" s="228"/>
      <c r="WRQ43" s="227"/>
      <c r="WRR43" s="228"/>
      <c r="WRS43" s="227"/>
      <c r="WRT43" s="228"/>
      <c r="WRU43" s="227"/>
      <c r="WRV43" s="228"/>
      <c r="WRW43" s="227"/>
      <c r="WRX43" s="228"/>
      <c r="WRY43" s="227"/>
      <c r="WRZ43" s="228"/>
      <c r="WSA43" s="227"/>
      <c r="WSB43" s="228"/>
      <c r="WSC43" s="227"/>
      <c r="WSD43" s="228"/>
      <c r="WSE43" s="227"/>
      <c r="WSF43" s="228"/>
      <c r="WSG43" s="227"/>
      <c r="WSH43" s="228"/>
      <c r="WSI43" s="227"/>
      <c r="WSJ43" s="228"/>
      <c r="WSK43" s="227"/>
      <c r="WSL43" s="228"/>
      <c r="WSM43" s="227"/>
      <c r="WSN43" s="228"/>
      <c r="WSO43" s="227"/>
      <c r="WSP43" s="228"/>
      <c r="WSQ43" s="227"/>
      <c r="WSR43" s="228"/>
      <c r="WSS43" s="227"/>
      <c r="WST43" s="228"/>
      <c r="WSU43" s="227"/>
      <c r="WSV43" s="228"/>
      <c r="WSW43" s="227"/>
      <c r="WSX43" s="228"/>
      <c r="WSY43" s="227"/>
      <c r="WSZ43" s="228"/>
      <c r="WTA43" s="227"/>
      <c r="WTB43" s="228"/>
      <c r="WTC43" s="227"/>
      <c r="WTD43" s="228"/>
      <c r="WTE43" s="227"/>
      <c r="WTF43" s="228"/>
      <c r="WTG43" s="227"/>
      <c r="WTH43" s="228"/>
      <c r="WTI43" s="227"/>
      <c r="WTJ43" s="228"/>
      <c r="WTK43" s="227"/>
      <c r="WTL43" s="228"/>
      <c r="WTM43" s="227"/>
      <c r="WTN43" s="228"/>
      <c r="WTO43" s="227"/>
      <c r="WTP43" s="228"/>
      <c r="WTQ43" s="227"/>
      <c r="WTR43" s="228"/>
      <c r="WTS43" s="227"/>
      <c r="WTT43" s="228"/>
      <c r="WTU43" s="227"/>
      <c r="WTV43" s="228"/>
      <c r="WTW43" s="227"/>
      <c r="WTX43" s="228"/>
      <c r="WTY43" s="227"/>
      <c r="WTZ43" s="228"/>
      <c r="WUA43" s="227"/>
      <c r="WUB43" s="228"/>
      <c r="WUC43" s="227"/>
      <c r="WUD43" s="228"/>
      <c r="WUE43" s="227"/>
      <c r="WUF43" s="228"/>
      <c r="WUG43" s="227"/>
      <c r="WUH43" s="228"/>
      <c r="WUI43" s="227"/>
      <c r="WUJ43" s="228"/>
      <c r="WUK43" s="227"/>
      <c r="WUL43" s="228"/>
      <c r="WUM43" s="227"/>
      <c r="WUN43" s="228"/>
      <c r="WUO43" s="227"/>
      <c r="WUP43" s="228"/>
      <c r="WUQ43" s="227"/>
      <c r="WUR43" s="228"/>
      <c r="WUS43" s="227"/>
      <c r="WUT43" s="228"/>
      <c r="WUU43" s="227"/>
      <c r="WUV43" s="228"/>
      <c r="WUW43" s="227"/>
      <c r="WUX43" s="228"/>
      <c r="WUY43" s="227"/>
      <c r="WUZ43" s="228"/>
      <c r="WVA43" s="227"/>
      <c r="WVB43" s="228"/>
      <c r="WVC43" s="227"/>
      <c r="WVD43" s="228"/>
      <c r="WVE43" s="227"/>
      <c r="WVF43" s="228"/>
      <c r="WVG43" s="227"/>
      <c r="WVH43" s="228"/>
      <c r="WVI43" s="227"/>
      <c r="WVJ43" s="228"/>
      <c r="WVK43" s="227"/>
      <c r="WVL43" s="228"/>
      <c r="WVM43" s="227"/>
      <c r="WVN43" s="228"/>
      <c r="WVO43" s="227"/>
      <c r="WVP43" s="228"/>
      <c r="WVQ43" s="227"/>
      <c r="WVR43" s="228"/>
      <c r="WVS43" s="227"/>
      <c r="WVT43" s="228"/>
      <c r="WVU43" s="227"/>
      <c r="WVV43" s="228"/>
      <c r="WVW43" s="227"/>
      <c r="WVX43" s="228"/>
      <c r="WVY43" s="227"/>
      <c r="WVZ43" s="228"/>
      <c r="WWA43" s="227"/>
      <c r="WWB43" s="228"/>
      <c r="WWC43" s="227"/>
      <c r="WWD43" s="228"/>
      <c r="WWE43" s="227"/>
      <c r="WWF43" s="228"/>
      <c r="WWG43" s="227"/>
      <c r="WWH43" s="228"/>
      <c r="WWI43" s="227"/>
      <c r="WWJ43" s="228"/>
      <c r="WWK43" s="227"/>
      <c r="WWL43" s="228"/>
      <c r="WWM43" s="227"/>
      <c r="WWN43" s="228"/>
      <c r="WWO43" s="227"/>
      <c r="WWP43" s="228"/>
      <c r="WWQ43" s="227"/>
      <c r="WWR43" s="228"/>
      <c r="WWS43" s="227"/>
      <c r="WWT43" s="228"/>
      <c r="WWU43" s="227"/>
      <c r="WWV43" s="228"/>
      <c r="WWW43" s="227"/>
      <c r="WWX43" s="228"/>
      <c r="WWY43" s="227"/>
      <c r="WWZ43" s="228"/>
      <c r="WXA43" s="227"/>
      <c r="WXB43" s="228"/>
      <c r="WXC43" s="227"/>
      <c r="WXD43" s="228"/>
      <c r="WXE43" s="227"/>
      <c r="WXF43" s="228"/>
      <c r="WXG43" s="227"/>
      <c r="WXH43" s="228"/>
      <c r="WXI43" s="227"/>
      <c r="WXJ43" s="228"/>
      <c r="WXK43" s="227"/>
      <c r="WXL43" s="228"/>
      <c r="WXM43" s="227"/>
      <c r="WXN43" s="228"/>
      <c r="WXO43" s="227"/>
      <c r="WXP43" s="228"/>
      <c r="WXQ43" s="227"/>
      <c r="WXR43" s="228"/>
      <c r="WXS43" s="227"/>
      <c r="WXT43" s="228"/>
      <c r="WXU43" s="227"/>
      <c r="WXV43" s="228"/>
      <c r="WXW43" s="227"/>
      <c r="WXX43" s="228"/>
      <c r="WXY43" s="227"/>
      <c r="WXZ43" s="228"/>
      <c r="WYA43" s="227"/>
      <c r="WYB43" s="228"/>
      <c r="WYC43" s="227"/>
      <c r="WYD43" s="228"/>
      <c r="WYE43" s="227"/>
      <c r="WYF43" s="228"/>
      <c r="WYG43" s="227"/>
      <c r="WYH43" s="228"/>
      <c r="WYI43" s="227"/>
      <c r="WYJ43" s="228"/>
      <c r="WYK43" s="227"/>
      <c r="WYL43" s="228"/>
      <c r="WYM43" s="227"/>
      <c r="WYN43" s="228"/>
      <c r="WYO43" s="227"/>
      <c r="WYP43" s="228"/>
      <c r="WYQ43" s="227"/>
      <c r="WYR43" s="228"/>
      <c r="WYS43" s="227"/>
      <c r="WYT43" s="228"/>
      <c r="WYU43" s="227"/>
      <c r="WYV43" s="228"/>
      <c r="WYW43" s="227"/>
      <c r="WYX43" s="228"/>
      <c r="WYY43" s="227"/>
      <c r="WYZ43" s="228"/>
      <c r="WZA43" s="227"/>
      <c r="WZB43" s="228"/>
      <c r="WZC43" s="227"/>
      <c r="WZD43" s="228"/>
      <c r="WZE43" s="227"/>
      <c r="WZF43" s="228"/>
      <c r="WZG43" s="227"/>
      <c r="WZH43" s="228"/>
      <c r="WZI43" s="227"/>
      <c r="WZJ43" s="228"/>
      <c r="WZK43" s="227"/>
      <c r="WZL43" s="228"/>
      <c r="WZM43" s="227"/>
      <c r="WZN43" s="228"/>
      <c r="WZO43" s="227"/>
      <c r="WZP43" s="228"/>
      <c r="WZQ43" s="227"/>
      <c r="WZR43" s="228"/>
      <c r="WZS43" s="227"/>
      <c r="WZT43" s="228"/>
      <c r="WZU43" s="227"/>
      <c r="WZV43" s="228"/>
      <c r="WZW43" s="227"/>
      <c r="WZX43" s="228"/>
      <c r="WZY43" s="227"/>
      <c r="WZZ43" s="228"/>
      <c r="XAA43" s="227"/>
      <c r="XAB43" s="228"/>
      <c r="XAC43" s="227"/>
      <c r="XAD43" s="228"/>
      <c r="XAE43" s="227"/>
      <c r="XAF43" s="228"/>
      <c r="XAG43" s="227"/>
      <c r="XAH43" s="228"/>
      <c r="XAI43" s="227"/>
      <c r="XAJ43" s="228"/>
      <c r="XAK43" s="227"/>
      <c r="XAL43" s="228"/>
      <c r="XAM43" s="227"/>
      <c r="XAN43" s="228"/>
      <c r="XAO43" s="227"/>
      <c r="XAP43" s="228"/>
      <c r="XAQ43" s="227"/>
      <c r="XAR43" s="228"/>
      <c r="XAS43" s="227"/>
      <c r="XAT43" s="228"/>
      <c r="XAU43" s="227"/>
      <c r="XAV43" s="228"/>
      <c r="XAW43" s="227"/>
      <c r="XAX43" s="228"/>
      <c r="XAY43" s="227"/>
      <c r="XAZ43" s="228"/>
      <c r="XBA43" s="227"/>
      <c r="XBB43" s="228"/>
      <c r="XBC43" s="227"/>
      <c r="XBD43" s="228"/>
      <c r="XBE43" s="227"/>
      <c r="XBF43" s="228"/>
      <c r="XBG43" s="227"/>
      <c r="XBH43" s="228"/>
      <c r="XBI43" s="227"/>
      <c r="XBJ43" s="228"/>
      <c r="XBK43" s="227"/>
      <c r="XBL43" s="228"/>
      <c r="XBM43" s="227"/>
      <c r="XBN43" s="228"/>
      <c r="XBO43" s="227"/>
      <c r="XBP43" s="228"/>
      <c r="XBQ43" s="227"/>
      <c r="XBR43" s="228"/>
      <c r="XBS43" s="227"/>
      <c r="XBT43" s="228"/>
      <c r="XBU43" s="227"/>
      <c r="XBV43" s="228"/>
      <c r="XBW43" s="227"/>
      <c r="XBX43" s="228"/>
      <c r="XBY43" s="227"/>
      <c r="XBZ43" s="228"/>
      <c r="XCA43" s="227"/>
      <c r="XCB43" s="228"/>
      <c r="XCC43" s="227"/>
      <c r="XCD43" s="228"/>
      <c r="XCE43" s="227"/>
      <c r="XCF43" s="228"/>
      <c r="XCG43" s="227"/>
      <c r="XCH43" s="228"/>
      <c r="XCI43" s="227"/>
      <c r="XCJ43" s="228"/>
      <c r="XCK43" s="227"/>
      <c r="XCL43" s="228"/>
      <c r="XCM43" s="227"/>
      <c r="XCN43" s="228"/>
      <c r="XCO43" s="227"/>
      <c r="XCP43" s="228"/>
      <c r="XCQ43" s="227"/>
      <c r="XCR43" s="228"/>
      <c r="XCS43" s="227"/>
      <c r="XCT43" s="228"/>
      <c r="XCU43" s="227"/>
      <c r="XCV43" s="228"/>
      <c r="XCW43" s="227"/>
      <c r="XCX43" s="228"/>
      <c r="XCY43" s="227"/>
      <c r="XCZ43" s="228"/>
      <c r="XDA43" s="227"/>
      <c r="XDB43" s="228"/>
      <c r="XDC43" s="227"/>
      <c r="XDD43" s="228"/>
      <c r="XDE43" s="227"/>
      <c r="XDF43" s="228"/>
      <c r="XDG43" s="227"/>
      <c r="XDH43" s="228"/>
      <c r="XDI43" s="227"/>
      <c r="XDJ43" s="228"/>
      <c r="XDK43" s="227"/>
      <c r="XDL43" s="228"/>
      <c r="XDM43" s="227"/>
      <c r="XDN43" s="228"/>
      <c r="XDO43" s="227"/>
      <c r="XDP43" s="228"/>
      <c r="XDQ43" s="227"/>
      <c r="XDR43" s="228"/>
      <c r="XDS43" s="227"/>
      <c r="XDT43" s="228"/>
      <c r="XDU43" s="227"/>
      <c r="XDV43" s="228"/>
      <c r="XDW43" s="227"/>
      <c r="XDX43" s="228"/>
      <c r="XDY43" s="227"/>
      <c r="XDZ43" s="228"/>
      <c r="XEA43" s="227"/>
      <c r="XEB43" s="228"/>
      <c r="XEC43" s="227"/>
      <c r="XED43" s="228"/>
      <c r="XEE43" s="227"/>
      <c r="XEF43" s="228"/>
      <c r="XEG43" s="227"/>
      <c r="XEH43" s="228"/>
      <c r="XEI43" s="227"/>
      <c r="XEJ43" s="228"/>
      <c r="XEK43" s="227"/>
      <c r="XEL43" s="228"/>
      <c r="XEM43" s="227"/>
      <c r="XEN43" s="228"/>
      <c r="XEO43" s="227"/>
      <c r="XEP43" s="228"/>
      <c r="XEQ43" s="227"/>
      <c r="XER43" s="228"/>
      <c r="XES43" s="227"/>
      <c r="XET43" s="228"/>
      <c r="XEU43" s="227"/>
      <c r="XEV43" s="228"/>
      <c r="XEW43" s="227"/>
      <c r="XEX43" s="228"/>
      <c r="XEY43" s="227"/>
      <c r="XEZ43" s="228"/>
      <c r="XFA43" s="227"/>
      <c r="XFB43" s="228"/>
      <c r="XFC43" s="227"/>
      <c r="XFD43" s="228"/>
    </row>
    <row r="44" spans="1:16384" x14ac:dyDescent="0.25">
      <c r="G44" s="71"/>
      <c r="H44" s="71"/>
      <c r="I44" s="71"/>
      <c r="J44" s="76"/>
      <c r="K44" s="78"/>
      <c r="L44" s="79"/>
      <c r="M44" s="202"/>
      <c r="N44" s="206"/>
      <c r="P44" s="29"/>
      <c r="Q44" s="71"/>
      <c r="R44" s="169"/>
      <c r="S44" s="169"/>
    </row>
    <row r="45" spans="1:16384" x14ac:dyDescent="0.25">
      <c r="G45" s="71"/>
      <c r="H45" s="71"/>
      <c r="I45" s="71"/>
      <c r="J45" s="76"/>
      <c r="K45" s="78"/>
      <c r="L45" s="79"/>
      <c r="M45" s="202"/>
      <c r="N45" s="206"/>
      <c r="P45" s="29"/>
      <c r="Q45" s="71"/>
      <c r="R45" s="169"/>
      <c r="S45" s="169"/>
    </row>
    <row r="46" spans="1:16384" x14ac:dyDescent="0.25">
      <c r="A46" s="141" t="s">
        <v>275</v>
      </c>
      <c r="B46" s="15"/>
      <c r="C46" s="72"/>
      <c r="D46" s="72"/>
      <c r="E46" s="80"/>
      <c r="F46" s="80"/>
      <c r="G46" s="80"/>
      <c r="H46" s="80"/>
      <c r="I46" s="81"/>
      <c r="J46" s="72"/>
      <c r="K46" s="73"/>
      <c r="L46" s="74"/>
      <c r="M46" s="199"/>
      <c r="N46" s="207"/>
      <c r="O46" s="27"/>
      <c r="P46" s="69"/>
      <c r="Q46" s="71"/>
      <c r="R46" s="169"/>
      <c r="S46" s="169"/>
    </row>
    <row r="47" spans="1:16384" ht="75" x14ac:dyDescent="0.25">
      <c r="A47" s="46" t="s">
        <v>25</v>
      </c>
      <c r="B47" s="46" t="s">
        <v>292</v>
      </c>
      <c r="C47" s="46" t="s">
        <v>28</v>
      </c>
      <c r="D47" s="46" t="s">
        <v>162</v>
      </c>
      <c r="E47" s="46" t="s">
        <v>154</v>
      </c>
      <c r="F47" s="46" t="s">
        <v>200</v>
      </c>
      <c r="G47" s="46" t="s">
        <v>198</v>
      </c>
      <c r="H47" s="46" t="s">
        <v>199</v>
      </c>
      <c r="I47" s="46" t="s">
        <v>156</v>
      </c>
      <c r="J47" s="46" t="s">
        <v>187</v>
      </c>
      <c r="K47" s="46" t="s">
        <v>155</v>
      </c>
      <c r="L47" s="46" t="s">
        <v>189</v>
      </c>
      <c r="M47" s="234" t="s">
        <v>29</v>
      </c>
      <c r="N47" s="234" t="s">
        <v>30</v>
      </c>
      <c r="O47" s="46" t="s">
        <v>27</v>
      </c>
      <c r="P47" s="235" t="s">
        <v>34</v>
      </c>
      <c r="Q47" s="39" t="s">
        <v>256</v>
      </c>
      <c r="R47" s="223" t="s">
        <v>205</v>
      </c>
      <c r="S47" s="233" t="s">
        <v>276</v>
      </c>
    </row>
    <row r="48" spans="1:16384" s="232" customFormat="1" x14ac:dyDescent="0.25">
      <c r="A48" s="145"/>
      <c r="B48" s="146"/>
      <c r="C48" s="145"/>
      <c r="D48" s="146"/>
      <c r="E48" s="145"/>
      <c r="F48" s="146"/>
      <c r="G48" s="145"/>
      <c r="H48" s="146"/>
      <c r="I48" s="145"/>
      <c r="J48" s="146"/>
      <c r="K48" s="145"/>
      <c r="L48" s="146"/>
      <c r="M48" s="200"/>
      <c r="N48" s="205"/>
      <c r="O48" s="145"/>
      <c r="P48" s="208"/>
      <c r="Q48" s="229" t="str">
        <f>IF(N48="","",N48/P48)</f>
        <v/>
      </c>
      <c r="R48" s="230" t="str">
        <f>IF(A48="","",IF(AND(F48="Yes",G48="Yes",H48="Yes",I48="Yes",J48="Yes",K48="Yes",L48="Yes"),"Yes","No"))</f>
        <v/>
      </c>
      <c r="S48" s="231" t="s">
        <v>190</v>
      </c>
      <c r="T48" s="228"/>
      <c r="U48" s="227"/>
      <c r="V48" s="228"/>
      <c r="W48" s="227"/>
      <c r="X48" s="228"/>
      <c r="Y48" s="227"/>
      <c r="Z48" s="228"/>
      <c r="AA48" s="227"/>
      <c r="AB48" s="228"/>
      <c r="AC48" s="227"/>
      <c r="AD48" s="228"/>
      <c r="AE48" s="227"/>
      <c r="AF48" s="228"/>
      <c r="AG48" s="227"/>
      <c r="AH48" s="228"/>
      <c r="AI48" s="227"/>
      <c r="AJ48" s="228"/>
      <c r="AK48" s="227"/>
      <c r="AL48" s="228"/>
      <c r="AM48" s="227"/>
      <c r="AN48" s="228"/>
      <c r="AO48" s="227"/>
      <c r="AP48" s="228"/>
      <c r="AQ48" s="227"/>
      <c r="AR48" s="228"/>
      <c r="AS48" s="227"/>
      <c r="AT48" s="228"/>
      <c r="AU48" s="227"/>
      <c r="AV48" s="228"/>
      <c r="AW48" s="227"/>
      <c r="AX48" s="228"/>
      <c r="AY48" s="227"/>
      <c r="AZ48" s="228"/>
      <c r="BA48" s="227"/>
      <c r="BB48" s="228"/>
      <c r="BC48" s="227"/>
      <c r="BD48" s="228"/>
      <c r="BE48" s="227"/>
      <c r="BF48" s="228"/>
      <c r="BG48" s="227"/>
      <c r="BH48" s="228"/>
      <c r="BI48" s="227"/>
      <c r="BJ48" s="228"/>
      <c r="BK48" s="227"/>
      <c r="BL48" s="228"/>
      <c r="BM48" s="227"/>
      <c r="BN48" s="228"/>
      <c r="BO48" s="227"/>
      <c r="BP48" s="228"/>
      <c r="BQ48" s="227"/>
      <c r="BR48" s="228"/>
      <c r="BS48" s="227"/>
      <c r="BT48" s="228"/>
      <c r="BU48" s="227"/>
      <c r="BV48" s="228"/>
      <c r="BW48" s="227"/>
      <c r="BX48" s="228"/>
      <c r="BY48" s="227"/>
      <c r="BZ48" s="228"/>
      <c r="CA48" s="227"/>
      <c r="CB48" s="228"/>
      <c r="CC48" s="227"/>
      <c r="CD48" s="228"/>
      <c r="CE48" s="227"/>
      <c r="CF48" s="228"/>
      <c r="CG48" s="227"/>
      <c r="CH48" s="228"/>
      <c r="CI48" s="227"/>
      <c r="CJ48" s="228"/>
      <c r="CK48" s="227"/>
      <c r="CL48" s="228"/>
      <c r="CM48" s="227"/>
      <c r="CN48" s="228"/>
      <c r="CO48" s="227"/>
      <c r="CP48" s="228"/>
      <c r="CQ48" s="227"/>
      <c r="CR48" s="228"/>
      <c r="CS48" s="227"/>
      <c r="CT48" s="228"/>
      <c r="CU48" s="227"/>
      <c r="CV48" s="228"/>
      <c r="CW48" s="227"/>
      <c r="CX48" s="228"/>
      <c r="CY48" s="227"/>
      <c r="CZ48" s="228"/>
      <c r="DA48" s="227"/>
      <c r="DB48" s="228"/>
      <c r="DC48" s="227"/>
      <c r="DD48" s="228"/>
      <c r="DE48" s="227"/>
      <c r="DF48" s="228"/>
      <c r="DG48" s="227"/>
      <c r="DH48" s="228"/>
      <c r="DI48" s="227"/>
      <c r="DJ48" s="228"/>
      <c r="DK48" s="227"/>
      <c r="DL48" s="228"/>
      <c r="DM48" s="227"/>
      <c r="DN48" s="228"/>
      <c r="DO48" s="227"/>
      <c r="DP48" s="228"/>
      <c r="DQ48" s="227"/>
      <c r="DR48" s="228"/>
      <c r="DS48" s="227"/>
      <c r="DT48" s="228"/>
      <c r="DU48" s="227"/>
      <c r="DV48" s="228"/>
      <c r="DW48" s="227"/>
      <c r="DX48" s="228"/>
      <c r="DY48" s="227"/>
      <c r="DZ48" s="228"/>
      <c r="EA48" s="227"/>
      <c r="EB48" s="228"/>
      <c r="EC48" s="227"/>
      <c r="ED48" s="228"/>
      <c r="EE48" s="227"/>
      <c r="EF48" s="228"/>
      <c r="EG48" s="227"/>
      <c r="EH48" s="228"/>
      <c r="EI48" s="227"/>
      <c r="EJ48" s="228"/>
      <c r="EK48" s="227"/>
      <c r="EL48" s="228"/>
      <c r="EM48" s="227"/>
      <c r="EN48" s="228"/>
      <c r="EO48" s="227"/>
      <c r="EP48" s="228"/>
      <c r="EQ48" s="227"/>
      <c r="ER48" s="228"/>
      <c r="ES48" s="227"/>
      <c r="ET48" s="228"/>
      <c r="EU48" s="227"/>
      <c r="EV48" s="228"/>
      <c r="EW48" s="227"/>
      <c r="EX48" s="228"/>
      <c r="EY48" s="227"/>
      <c r="EZ48" s="228"/>
      <c r="FA48" s="227"/>
      <c r="FB48" s="228"/>
      <c r="FC48" s="227"/>
      <c r="FD48" s="228"/>
      <c r="FE48" s="227"/>
      <c r="FF48" s="228"/>
      <c r="FG48" s="227"/>
      <c r="FH48" s="228"/>
      <c r="FI48" s="227"/>
      <c r="FJ48" s="228"/>
      <c r="FK48" s="227"/>
      <c r="FL48" s="228"/>
      <c r="FM48" s="227"/>
      <c r="FN48" s="228"/>
      <c r="FO48" s="227"/>
      <c r="FP48" s="228"/>
      <c r="FQ48" s="227"/>
      <c r="FR48" s="228"/>
      <c r="FS48" s="227"/>
      <c r="FT48" s="228"/>
      <c r="FU48" s="227"/>
      <c r="FV48" s="228"/>
      <c r="FW48" s="227"/>
      <c r="FX48" s="228"/>
      <c r="FY48" s="227"/>
      <c r="FZ48" s="228"/>
      <c r="GA48" s="227"/>
      <c r="GB48" s="228"/>
      <c r="GC48" s="227"/>
      <c r="GD48" s="228"/>
      <c r="GE48" s="227"/>
      <c r="GF48" s="228"/>
      <c r="GG48" s="227"/>
      <c r="GH48" s="228"/>
      <c r="GI48" s="227"/>
      <c r="GJ48" s="228"/>
      <c r="GK48" s="227"/>
      <c r="GL48" s="228"/>
      <c r="GM48" s="227"/>
      <c r="GN48" s="228"/>
      <c r="GO48" s="227"/>
      <c r="GP48" s="228"/>
      <c r="GQ48" s="227"/>
      <c r="GR48" s="228"/>
      <c r="GS48" s="227"/>
      <c r="GT48" s="228"/>
      <c r="GU48" s="227"/>
      <c r="GV48" s="228"/>
      <c r="GW48" s="227"/>
      <c r="GX48" s="228"/>
      <c r="GY48" s="227"/>
      <c r="GZ48" s="228"/>
      <c r="HA48" s="227"/>
      <c r="HB48" s="228"/>
      <c r="HC48" s="227"/>
      <c r="HD48" s="228"/>
      <c r="HE48" s="227"/>
      <c r="HF48" s="228"/>
      <c r="HG48" s="227"/>
      <c r="HH48" s="228"/>
      <c r="HI48" s="227"/>
      <c r="HJ48" s="228"/>
      <c r="HK48" s="227"/>
      <c r="HL48" s="228"/>
      <c r="HM48" s="227"/>
      <c r="HN48" s="228"/>
      <c r="HO48" s="227"/>
      <c r="HP48" s="228"/>
      <c r="HQ48" s="227"/>
      <c r="HR48" s="228"/>
      <c r="HS48" s="227"/>
      <c r="HT48" s="228"/>
      <c r="HU48" s="227"/>
      <c r="HV48" s="228"/>
      <c r="HW48" s="227"/>
      <c r="HX48" s="228"/>
      <c r="HY48" s="227"/>
      <c r="HZ48" s="228"/>
      <c r="IA48" s="227"/>
      <c r="IB48" s="228"/>
      <c r="IC48" s="227"/>
      <c r="ID48" s="228"/>
      <c r="IE48" s="227"/>
      <c r="IF48" s="228"/>
      <c r="IG48" s="227"/>
      <c r="IH48" s="228"/>
      <c r="II48" s="227"/>
      <c r="IJ48" s="228"/>
      <c r="IK48" s="227"/>
      <c r="IL48" s="228"/>
      <c r="IM48" s="227"/>
      <c r="IN48" s="228"/>
      <c r="IO48" s="227"/>
      <c r="IP48" s="228"/>
      <c r="IQ48" s="227"/>
      <c r="IR48" s="228"/>
      <c r="IS48" s="227"/>
      <c r="IT48" s="228"/>
      <c r="IU48" s="227"/>
      <c r="IV48" s="228"/>
      <c r="IW48" s="227"/>
      <c r="IX48" s="228"/>
      <c r="IY48" s="227"/>
      <c r="IZ48" s="228"/>
      <c r="JA48" s="227"/>
      <c r="JB48" s="228"/>
      <c r="JC48" s="227"/>
      <c r="JD48" s="228"/>
      <c r="JE48" s="227"/>
      <c r="JF48" s="228"/>
      <c r="JG48" s="227"/>
      <c r="JH48" s="228"/>
      <c r="JI48" s="227"/>
      <c r="JJ48" s="228"/>
      <c r="JK48" s="227"/>
      <c r="JL48" s="228"/>
      <c r="JM48" s="227"/>
      <c r="JN48" s="228"/>
      <c r="JO48" s="227"/>
      <c r="JP48" s="228"/>
      <c r="JQ48" s="227"/>
      <c r="JR48" s="228"/>
      <c r="JS48" s="227"/>
      <c r="JT48" s="228"/>
      <c r="JU48" s="227"/>
      <c r="JV48" s="228"/>
      <c r="JW48" s="227"/>
      <c r="JX48" s="228"/>
      <c r="JY48" s="227"/>
      <c r="JZ48" s="228"/>
      <c r="KA48" s="227"/>
      <c r="KB48" s="228"/>
      <c r="KC48" s="227"/>
      <c r="KD48" s="228"/>
      <c r="KE48" s="227"/>
      <c r="KF48" s="228"/>
      <c r="KG48" s="227"/>
      <c r="KH48" s="228"/>
      <c r="KI48" s="227"/>
      <c r="KJ48" s="228"/>
      <c r="KK48" s="227"/>
      <c r="KL48" s="228"/>
      <c r="KM48" s="227"/>
      <c r="KN48" s="228"/>
      <c r="KO48" s="227"/>
      <c r="KP48" s="228"/>
      <c r="KQ48" s="227"/>
      <c r="KR48" s="228"/>
      <c r="KS48" s="227"/>
      <c r="KT48" s="228"/>
      <c r="KU48" s="227"/>
      <c r="KV48" s="228"/>
      <c r="KW48" s="227"/>
      <c r="KX48" s="228"/>
      <c r="KY48" s="227"/>
      <c r="KZ48" s="228"/>
      <c r="LA48" s="227"/>
      <c r="LB48" s="228"/>
      <c r="LC48" s="227"/>
      <c r="LD48" s="228"/>
      <c r="LE48" s="227"/>
      <c r="LF48" s="228"/>
      <c r="LG48" s="227"/>
      <c r="LH48" s="228"/>
      <c r="LI48" s="227"/>
      <c r="LJ48" s="228"/>
      <c r="LK48" s="227"/>
      <c r="LL48" s="228"/>
      <c r="LM48" s="227"/>
      <c r="LN48" s="228"/>
      <c r="LO48" s="227"/>
      <c r="LP48" s="228"/>
      <c r="LQ48" s="227"/>
      <c r="LR48" s="228"/>
      <c r="LS48" s="227"/>
      <c r="LT48" s="228"/>
      <c r="LU48" s="227"/>
      <c r="LV48" s="228"/>
      <c r="LW48" s="227"/>
      <c r="LX48" s="228"/>
      <c r="LY48" s="227"/>
      <c r="LZ48" s="228"/>
      <c r="MA48" s="227"/>
      <c r="MB48" s="228"/>
      <c r="MC48" s="227"/>
      <c r="MD48" s="228"/>
      <c r="ME48" s="227"/>
      <c r="MF48" s="228"/>
      <c r="MG48" s="227"/>
      <c r="MH48" s="228"/>
      <c r="MI48" s="227"/>
      <c r="MJ48" s="228"/>
      <c r="MK48" s="227"/>
      <c r="ML48" s="228"/>
      <c r="MM48" s="227"/>
      <c r="MN48" s="228"/>
      <c r="MO48" s="227"/>
      <c r="MP48" s="228"/>
      <c r="MQ48" s="227"/>
      <c r="MR48" s="228"/>
      <c r="MS48" s="227"/>
      <c r="MT48" s="228"/>
      <c r="MU48" s="227"/>
      <c r="MV48" s="228"/>
      <c r="MW48" s="227"/>
      <c r="MX48" s="228"/>
      <c r="MY48" s="227"/>
      <c r="MZ48" s="228"/>
      <c r="NA48" s="227"/>
      <c r="NB48" s="228"/>
      <c r="NC48" s="227"/>
      <c r="ND48" s="228"/>
      <c r="NE48" s="227"/>
      <c r="NF48" s="228"/>
      <c r="NG48" s="227"/>
      <c r="NH48" s="228"/>
      <c r="NI48" s="227"/>
      <c r="NJ48" s="228"/>
      <c r="NK48" s="227"/>
      <c r="NL48" s="228"/>
      <c r="NM48" s="227"/>
      <c r="NN48" s="228"/>
      <c r="NO48" s="227"/>
      <c r="NP48" s="228"/>
      <c r="NQ48" s="227"/>
      <c r="NR48" s="228"/>
      <c r="NS48" s="227"/>
      <c r="NT48" s="228"/>
      <c r="NU48" s="227"/>
      <c r="NV48" s="228"/>
      <c r="NW48" s="227"/>
      <c r="NX48" s="228"/>
      <c r="NY48" s="227"/>
      <c r="NZ48" s="228"/>
      <c r="OA48" s="227"/>
      <c r="OB48" s="228"/>
      <c r="OC48" s="227"/>
      <c r="OD48" s="228"/>
      <c r="OE48" s="227"/>
      <c r="OF48" s="228"/>
      <c r="OG48" s="227"/>
      <c r="OH48" s="228"/>
      <c r="OI48" s="227"/>
      <c r="OJ48" s="228"/>
      <c r="OK48" s="227"/>
      <c r="OL48" s="228"/>
      <c r="OM48" s="227"/>
      <c r="ON48" s="228"/>
      <c r="OO48" s="227"/>
      <c r="OP48" s="228"/>
      <c r="OQ48" s="227"/>
      <c r="OR48" s="228"/>
      <c r="OS48" s="227"/>
      <c r="OT48" s="228"/>
      <c r="OU48" s="227"/>
      <c r="OV48" s="228"/>
      <c r="OW48" s="227"/>
      <c r="OX48" s="228"/>
      <c r="OY48" s="227"/>
      <c r="OZ48" s="228"/>
      <c r="PA48" s="227"/>
      <c r="PB48" s="228"/>
      <c r="PC48" s="227"/>
      <c r="PD48" s="228"/>
      <c r="PE48" s="227"/>
      <c r="PF48" s="228"/>
      <c r="PG48" s="227"/>
      <c r="PH48" s="228"/>
      <c r="PI48" s="227"/>
      <c r="PJ48" s="228"/>
      <c r="PK48" s="227"/>
      <c r="PL48" s="228"/>
      <c r="PM48" s="227"/>
      <c r="PN48" s="228"/>
      <c r="PO48" s="227"/>
      <c r="PP48" s="228"/>
      <c r="PQ48" s="227"/>
      <c r="PR48" s="228"/>
      <c r="PS48" s="227"/>
      <c r="PT48" s="228"/>
      <c r="PU48" s="227"/>
      <c r="PV48" s="228"/>
      <c r="PW48" s="227"/>
      <c r="PX48" s="228"/>
      <c r="PY48" s="227"/>
      <c r="PZ48" s="228"/>
      <c r="QA48" s="227"/>
      <c r="QB48" s="228"/>
      <c r="QC48" s="227"/>
      <c r="QD48" s="228"/>
      <c r="QE48" s="227"/>
      <c r="QF48" s="228"/>
      <c r="QG48" s="227"/>
      <c r="QH48" s="228"/>
      <c r="QI48" s="227"/>
      <c r="QJ48" s="228"/>
      <c r="QK48" s="227"/>
      <c r="QL48" s="228"/>
      <c r="QM48" s="227"/>
      <c r="QN48" s="228"/>
      <c r="QO48" s="227"/>
      <c r="QP48" s="228"/>
      <c r="QQ48" s="227"/>
      <c r="QR48" s="228"/>
      <c r="QS48" s="227"/>
      <c r="QT48" s="228"/>
      <c r="QU48" s="227"/>
      <c r="QV48" s="228"/>
      <c r="QW48" s="227"/>
      <c r="QX48" s="228"/>
      <c r="QY48" s="227"/>
      <c r="QZ48" s="228"/>
      <c r="RA48" s="227"/>
      <c r="RB48" s="228"/>
      <c r="RC48" s="227"/>
      <c r="RD48" s="228"/>
      <c r="RE48" s="227"/>
      <c r="RF48" s="228"/>
      <c r="RG48" s="227"/>
      <c r="RH48" s="228"/>
      <c r="RI48" s="227"/>
      <c r="RJ48" s="228"/>
      <c r="RK48" s="227"/>
      <c r="RL48" s="228"/>
      <c r="RM48" s="227"/>
      <c r="RN48" s="228"/>
      <c r="RO48" s="227"/>
      <c r="RP48" s="228"/>
      <c r="RQ48" s="227"/>
      <c r="RR48" s="228"/>
      <c r="RS48" s="227"/>
      <c r="RT48" s="228"/>
      <c r="RU48" s="227"/>
      <c r="RV48" s="228"/>
      <c r="RW48" s="227"/>
      <c r="RX48" s="228"/>
      <c r="RY48" s="227"/>
      <c r="RZ48" s="228"/>
      <c r="SA48" s="227"/>
      <c r="SB48" s="228"/>
      <c r="SC48" s="227"/>
      <c r="SD48" s="228"/>
      <c r="SE48" s="227"/>
      <c r="SF48" s="228"/>
      <c r="SG48" s="227"/>
      <c r="SH48" s="228"/>
      <c r="SI48" s="227"/>
      <c r="SJ48" s="228"/>
      <c r="SK48" s="227"/>
      <c r="SL48" s="228"/>
      <c r="SM48" s="227"/>
      <c r="SN48" s="228"/>
      <c r="SO48" s="227"/>
      <c r="SP48" s="228"/>
      <c r="SQ48" s="227"/>
      <c r="SR48" s="228"/>
      <c r="SS48" s="227"/>
      <c r="ST48" s="228"/>
      <c r="SU48" s="227"/>
      <c r="SV48" s="228"/>
      <c r="SW48" s="227"/>
      <c r="SX48" s="228"/>
      <c r="SY48" s="227"/>
      <c r="SZ48" s="228"/>
      <c r="TA48" s="227"/>
      <c r="TB48" s="228"/>
      <c r="TC48" s="227"/>
      <c r="TD48" s="228"/>
      <c r="TE48" s="227"/>
      <c r="TF48" s="228"/>
      <c r="TG48" s="227"/>
      <c r="TH48" s="228"/>
      <c r="TI48" s="227"/>
      <c r="TJ48" s="228"/>
      <c r="TK48" s="227"/>
      <c r="TL48" s="228"/>
      <c r="TM48" s="227"/>
      <c r="TN48" s="228"/>
      <c r="TO48" s="227"/>
      <c r="TP48" s="228"/>
      <c r="TQ48" s="227"/>
      <c r="TR48" s="228"/>
      <c r="TS48" s="227"/>
      <c r="TT48" s="228"/>
      <c r="TU48" s="227"/>
      <c r="TV48" s="228"/>
      <c r="TW48" s="227"/>
      <c r="TX48" s="228"/>
      <c r="TY48" s="227"/>
      <c r="TZ48" s="228"/>
      <c r="UA48" s="227"/>
      <c r="UB48" s="228"/>
      <c r="UC48" s="227"/>
      <c r="UD48" s="228"/>
      <c r="UE48" s="227"/>
      <c r="UF48" s="228"/>
      <c r="UG48" s="227"/>
      <c r="UH48" s="228"/>
      <c r="UI48" s="227"/>
      <c r="UJ48" s="228"/>
      <c r="UK48" s="227"/>
      <c r="UL48" s="228"/>
      <c r="UM48" s="227"/>
      <c r="UN48" s="228"/>
      <c r="UO48" s="227"/>
      <c r="UP48" s="228"/>
      <c r="UQ48" s="227"/>
      <c r="UR48" s="228"/>
      <c r="US48" s="227"/>
      <c r="UT48" s="228"/>
      <c r="UU48" s="227"/>
      <c r="UV48" s="228"/>
      <c r="UW48" s="227"/>
      <c r="UX48" s="228"/>
      <c r="UY48" s="227"/>
      <c r="UZ48" s="228"/>
      <c r="VA48" s="227"/>
      <c r="VB48" s="228"/>
      <c r="VC48" s="227"/>
      <c r="VD48" s="228"/>
      <c r="VE48" s="227"/>
      <c r="VF48" s="228"/>
      <c r="VG48" s="227"/>
      <c r="VH48" s="228"/>
      <c r="VI48" s="227"/>
      <c r="VJ48" s="228"/>
      <c r="VK48" s="227"/>
      <c r="VL48" s="228"/>
      <c r="VM48" s="227"/>
      <c r="VN48" s="228"/>
      <c r="VO48" s="227"/>
      <c r="VP48" s="228"/>
      <c r="VQ48" s="227"/>
      <c r="VR48" s="228"/>
      <c r="VS48" s="227"/>
      <c r="VT48" s="228"/>
      <c r="VU48" s="227"/>
      <c r="VV48" s="228"/>
      <c r="VW48" s="227"/>
      <c r="VX48" s="228"/>
      <c r="VY48" s="227"/>
      <c r="VZ48" s="228"/>
      <c r="WA48" s="227"/>
      <c r="WB48" s="228"/>
      <c r="WC48" s="227"/>
      <c r="WD48" s="228"/>
      <c r="WE48" s="227"/>
      <c r="WF48" s="228"/>
      <c r="WG48" s="227"/>
      <c r="WH48" s="228"/>
      <c r="WI48" s="227"/>
      <c r="WJ48" s="228"/>
      <c r="WK48" s="227"/>
      <c r="WL48" s="228"/>
      <c r="WM48" s="227"/>
      <c r="WN48" s="228"/>
      <c r="WO48" s="227"/>
      <c r="WP48" s="228"/>
      <c r="WQ48" s="227"/>
      <c r="WR48" s="228"/>
      <c r="WS48" s="227"/>
      <c r="WT48" s="228"/>
      <c r="WU48" s="227"/>
      <c r="WV48" s="228"/>
      <c r="WW48" s="227"/>
      <c r="WX48" s="228"/>
      <c r="WY48" s="227"/>
      <c r="WZ48" s="228"/>
      <c r="XA48" s="227"/>
      <c r="XB48" s="228"/>
      <c r="XC48" s="227"/>
      <c r="XD48" s="228"/>
      <c r="XE48" s="227"/>
      <c r="XF48" s="228"/>
      <c r="XG48" s="227"/>
      <c r="XH48" s="228"/>
      <c r="XI48" s="227"/>
      <c r="XJ48" s="228"/>
      <c r="XK48" s="227"/>
      <c r="XL48" s="228"/>
      <c r="XM48" s="227"/>
      <c r="XN48" s="228"/>
      <c r="XO48" s="227"/>
      <c r="XP48" s="228"/>
      <c r="XQ48" s="227"/>
      <c r="XR48" s="228"/>
      <c r="XS48" s="227"/>
      <c r="XT48" s="228"/>
      <c r="XU48" s="227"/>
      <c r="XV48" s="228"/>
      <c r="XW48" s="227"/>
      <c r="XX48" s="228"/>
      <c r="XY48" s="227"/>
      <c r="XZ48" s="228"/>
      <c r="YA48" s="227"/>
      <c r="YB48" s="228"/>
      <c r="YC48" s="227"/>
      <c r="YD48" s="228"/>
      <c r="YE48" s="227"/>
      <c r="YF48" s="228"/>
      <c r="YG48" s="227"/>
      <c r="YH48" s="228"/>
      <c r="YI48" s="227"/>
      <c r="YJ48" s="228"/>
      <c r="YK48" s="227"/>
      <c r="YL48" s="228"/>
      <c r="YM48" s="227"/>
      <c r="YN48" s="228"/>
      <c r="YO48" s="227"/>
      <c r="YP48" s="228"/>
      <c r="YQ48" s="227"/>
      <c r="YR48" s="228"/>
      <c r="YS48" s="227"/>
      <c r="YT48" s="228"/>
      <c r="YU48" s="227"/>
      <c r="YV48" s="228"/>
      <c r="YW48" s="227"/>
      <c r="YX48" s="228"/>
      <c r="YY48" s="227"/>
      <c r="YZ48" s="228"/>
      <c r="ZA48" s="227"/>
      <c r="ZB48" s="228"/>
      <c r="ZC48" s="227"/>
      <c r="ZD48" s="228"/>
      <c r="ZE48" s="227"/>
      <c r="ZF48" s="228"/>
      <c r="ZG48" s="227"/>
      <c r="ZH48" s="228"/>
      <c r="ZI48" s="227"/>
      <c r="ZJ48" s="228"/>
      <c r="ZK48" s="227"/>
      <c r="ZL48" s="228"/>
      <c r="ZM48" s="227"/>
      <c r="ZN48" s="228"/>
      <c r="ZO48" s="227"/>
      <c r="ZP48" s="228"/>
      <c r="ZQ48" s="227"/>
      <c r="ZR48" s="228"/>
      <c r="ZS48" s="227"/>
      <c r="ZT48" s="228"/>
      <c r="ZU48" s="227"/>
      <c r="ZV48" s="228"/>
      <c r="ZW48" s="227"/>
      <c r="ZX48" s="228"/>
      <c r="ZY48" s="227"/>
      <c r="ZZ48" s="228"/>
      <c r="AAA48" s="227"/>
      <c r="AAB48" s="228"/>
      <c r="AAC48" s="227"/>
      <c r="AAD48" s="228"/>
      <c r="AAE48" s="227"/>
      <c r="AAF48" s="228"/>
      <c r="AAG48" s="227"/>
      <c r="AAH48" s="228"/>
      <c r="AAI48" s="227"/>
      <c r="AAJ48" s="228"/>
      <c r="AAK48" s="227"/>
      <c r="AAL48" s="228"/>
      <c r="AAM48" s="227"/>
      <c r="AAN48" s="228"/>
      <c r="AAO48" s="227"/>
      <c r="AAP48" s="228"/>
      <c r="AAQ48" s="227"/>
      <c r="AAR48" s="228"/>
      <c r="AAS48" s="227"/>
      <c r="AAT48" s="228"/>
      <c r="AAU48" s="227"/>
      <c r="AAV48" s="228"/>
      <c r="AAW48" s="227"/>
      <c r="AAX48" s="228"/>
      <c r="AAY48" s="227"/>
      <c r="AAZ48" s="228"/>
      <c r="ABA48" s="227"/>
      <c r="ABB48" s="228"/>
      <c r="ABC48" s="227"/>
      <c r="ABD48" s="228"/>
      <c r="ABE48" s="227"/>
      <c r="ABF48" s="228"/>
      <c r="ABG48" s="227"/>
      <c r="ABH48" s="228"/>
      <c r="ABI48" s="227"/>
      <c r="ABJ48" s="228"/>
      <c r="ABK48" s="227"/>
      <c r="ABL48" s="228"/>
      <c r="ABM48" s="227"/>
      <c r="ABN48" s="228"/>
      <c r="ABO48" s="227"/>
      <c r="ABP48" s="228"/>
      <c r="ABQ48" s="227"/>
      <c r="ABR48" s="228"/>
      <c r="ABS48" s="227"/>
      <c r="ABT48" s="228"/>
      <c r="ABU48" s="227"/>
      <c r="ABV48" s="228"/>
      <c r="ABW48" s="227"/>
      <c r="ABX48" s="228"/>
      <c r="ABY48" s="227"/>
      <c r="ABZ48" s="228"/>
      <c r="ACA48" s="227"/>
      <c r="ACB48" s="228"/>
      <c r="ACC48" s="227"/>
      <c r="ACD48" s="228"/>
      <c r="ACE48" s="227"/>
      <c r="ACF48" s="228"/>
      <c r="ACG48" s="227"/>
      <c r="ACH48" s="228"/>
      <c r="ACI48" s="227"/>
      <c r="ACJ48" s="228"/>
      <c r="ACK48" s="227"/>
      <c r="ACL48" s="228"/>
      <c r="ACM48" s="227"/>
      <c r="ACN48" s="228"/>
      <c r="ACO48" s="227"/>
      <c r="ACP48" s="228"/>
      <c r="ACQ48" s="227"/>
      <c r="ACR48" s="228"/>
      <c r="ACS48" s="227"/>
      <c r="ACT48" s="228"/>
      <c r="ACU48" s="227"/>
      <c r="ACV48" s="228"/>
      <c r="ACW48" s="227"/>
      <c r="ACX48" s="228"/>
      <c r="ACY48" s="227"/>
      <c r="ACZ48" s="228"/>
      <c r="ADA48" s="227"/>
      <c r="ADB48" s="228"/>
      <c r="ADC48" s="227"/>
      <c r="ADD48" s="228"/>
      <c r="ADE48" s="227"/>
      <c r="ADF48" s="228"/>
      <c r="ADG48" s="227"/>
      <c r="ADH48" s="228"/>
      <c r="ADI48" s="227"/>
      <c r="ADJ48" s="228"/>
      <c r="ADK48" s="227"/>
      <c r="ADL48" s="228"/>
      <c r="ADM48" s="227"/>
      <c r="ADN48" s="228"/>
      <c r="ADO48" s="227"/>
      <c r="ADP48" s="228"/>
      <c r="ADQ48" s="227"/>
      <c r="ADR48" s="228"/>
      <c r="ADS48" s="227"/>
      <c r="ADT48" s="228"/>
      <c r="ADU48" s="227"/>
      <c r="ADV48" s="228"/>
      <c r="ADW48" s="227"/>
      <c r="ADX48" s="228"/>
      <c r="ADY48" s="227"/>
      <c r="ADZ48" s="228"/>
      <c r="AEA48" s="227"/>
      <c r="AEB48" s="228"/>
      <c r="AEC48" s="227"/>
      <c r="AED48" s="228"/>
      <c r="AEE48" s="227"/>
      <c r="AEF48" s="228"/>
      <c r="AEG48" s="227"/>
      <c r="AEH48" s="228"/>
      <c r="AEI48" s="227"/>
      <c r="AEJ48" s="228"/>
      <c r="AEK48" s="227"/>
      <c r="AEL48" s="228"/>
      <c r="AEM48" s="227"/>
      <c r="AEN48" s="228"/>
      <c r="AEO48" s="227"/>
      <c r="AEP48" s="228"/>
      <c r="AEQ48" s="227"/>
      <c r="AER48" s="228"/>
      <c r="AES48" s="227"/>
      <c r="AET48" s="228"/>
      <c r="AEU48" s="227"/>
      <c r="AEV48" s="228"/>
      <c r="AEW48" s="227"/>
      <c r="AEX48" s="228"/>
      <c r="AEY48" s="227"/>
      <c r="AEZ48" s="228"/>
      <c r="AFA48" s="227"/>
      <c r="AFB48" s="228"/>
      <c r="AFC48" s="227"/>
      <c r="AFD48" s="228"/>
      <c r="AFE48" s="227"/>
      <c r="AFF48" s="228"/>
      <c r="AFG48" s="227"/>
      <c r="AFH48" s="228"/>
      <c r="AFI48" s="227"/>
      <c r="AFJ48" s="228"/>
      <c r="AFK48" s="227"/>
      <c r="AFL48" s="228"/>
      <c r="AFM48" s="227"/>
      <c r="AFN48" s="228"/>
      <c r="AFO48" s="227"/>
      <c r="AFP48" s="228"/>
      <c r="AFQ48" s="227"/>
      <c r="AFR48" s="228"/>
      <c r="AFS48" s="227"/>
      <c r="AFT48" s="228"/>
      <c r="AFU48" s="227"/>
      <c r="AFV48" s="228"/>
      <c r="AFW48" s="227"/>
      <c r="AFX48" s="228"/>
      <c r="AFY48" s="227"/>
      <c r="AFZ48" s="228"/>
      <c r="AGA48" s="227"/>
      <c r="AGB48" s="228"/>
      <c r="AGC48" s="227"/>
      <c r="AGD48" s="228"/>
      <c r="AGE48" s="227"/>
      <c r="AGF48" s="228"/>
      <c r="AGG48" s="227"/>
      <c r="AGH48" s="228"/>
      <c r="AGI48" s="227"/>
      <c r="AGJ48" s="228"/>
      <c r="AGK48" s="227"/>
      <c r="AGL48" s="228"/>
      <c r="AGM48" s="227"/>
      <c r="AGN48" s="228"/>
      <c r="AGO48" s="227"/>
      <c r="AGP48" s="228"/>
      <c r="AGQ48" s="227"/>
      <c r="AGR48" s="228"/>
      <c r="AGS48" s="227"/>
      <c r="AGT48" s="228"/>
      <c r="AGU48" s="227"/>
      <c r="AGV48" s="228"/>
      <c r="AGW48" s="227"/>
      <c r="AGX48" s="228"/>
      <c r="AGY48" s="227"/>
      <c r="AGZ48" s="228"/>
      <c r="AHA48" s="227"/>
      <c r="AHB48" s="228"/>
      <c r="AHC48" s="227"/>
      <c r="AHD48" s="228"/>
      <c r="AHE48" s="227"/>
      <c r="AHF48" s="228"/>
      <c r="AHG48" s="227"/>
      <c r="AHH48" s="228"/>
      <c r="AHI48" s="227"/>
      <c r="AHJ48" s="228"/>
      <c r="AHK48" s="227"/>
      <c r="AHL48" s="228"/>
      <c r="AHM48" s="227"/>
      <c r="AHN48" s="228"/>
      <c r="AHO48" s="227"/>
      <c r="AHP48" s="228"/>
      <c r="AHQ48" s="227"/>
      <c r="AHR48" s="228"/>
      <c r="AHS48" s="227"/>
      <c r="AHT48" s="228"/>
      <c r="AHU48" s="227"/>
      <c r="AHV48" s="228"/>
      <c r="AHW48" s="227"/>
      <c r="AHX48" s="228"/>
      <c r="AHY48" s="227"/>
      <c r="AHZ48" s="228"/>
      <c r="AIA48" s="227"/>
      <c r="AIB48" s="228"/>
      <c r="AIC48" s="227"/>
      <c r="AID48" s="228"/>
      <c r="AIE48" s="227"/>
      <c r="AIF48" s="228"/>
      <c r="AIG48" s="227"/>
      <c r="AIH48" s="228"/>
      <c r="AII48" s="227"/>
      <c r="AIJ48" s="228"/>
      <c r="AIK48" s="227"/>
      <c r="AIL48" s="228"/>
      <c r="AIM48" s="227"/>
      <c r="AIN48" s="228"/>
      <c r="AIO48" s="227"/>
      <c r="AIP48" s="228"/>
      <c r="AIQ48" s="227"/>
      <c r="AIR48" s="228"/>
      <c r="AIS48" s="227"/>
      <c r="AIT48" s="228"/>
      <c r="AIU48" s="227"/>
      <c r="AIV48" s="228"/>
      <c r="AIW48" s="227"/>
      <c r="AIX48" s="228"/>
      <c r="AIY48" s="227"/>
      <c r="AIZ48" s="228"/>
      <c r="AJA48" s="227"/>
      <c r="AJB48" s="228"/>
      <c r="AJC48" s="227"/>
      <c r="AJD48" s="228"/>
      <c r="AJE48" s="227"/>
      <c r="AJF48" s="228"/>
      <c r="AJG48" s="227"/>
      <c r="AJH48" s="228"/>
      <c r="AJI48" s="227"/>
      <c r="AJJ48" s="228"/>
      <c r="AJK48" s="227"/>
      <c r="AJL48" s="228"/>
      <c r="AJM48" s="227"/>
      <c r="AJN48" s="228"/>
      <c r="AJO48" s="227"/>
      <c r="AJP48" s="228"/>
      <c r="AJQ48" s="227"/>
      <c r="AJR48" s="228"/>
      <c r="AJS48" s="227"/>
      <c r="AJT48" s="228"/>
      <c r="AJU48" s="227"/>
      <c r="AJV48" s="228"/>
      <c r="AJW48" s="227"/>
      <c r="AJX48" s="228"/>
      <c r="AJY48" s="227"/>
      <c r="AJZ48" s="228"/>
      <c r="AKA48" s="227"/>
      <c r="AKB48" s="228"/>
      <c r="AKC48" s="227"/>
      <c r="AKD48" s="228"/>
      <c r="AKE48" s="227"/>
      <c r="AKF48" s="228"/>
      <c r="AKG48" s="227"/>
      <c r="AKH48" s="228"/>
      <c r="AKI48" s="227"/>
      <c r="AKJ48" s="228"/>
      <c r="AKK48" s="227"/>
      <c r="AKL48" s="228"/>
      <c r="AKM48" s="227"/>
      <c r="AKN48" s="228"/>
      <c r="AKO48" s="227"/>
      <c r="AKP48" s="228"/>
      <c r="AKQ48" s="227"/>
      <c r="AKR48" s="228"/>
      <c r="AKS48" s="227"/>
      <c r="AKT48" s="228"/>
      <c r="AKU48" s="227"/>
      <c r="AKV48" s="228"/>
      <c r="AKW48" s="227"/>
      <c r="AKX48" s="228"/>
      <c r="AKY48" s="227"/>
      <c r="AKZ48" s="228"/>
      <c r="ALA48" s="227"/>
      <c r="ALB48" s="228"/>
      <c r="ALC48" s="227"/>
      <c r="ALD48" s="228"/>
      <c r="ALE48" s="227"/>
      <c r="ALF48" s="228"/>
      <c r="ALG48" s="227"/>
      <c r="ALH48" s="228"/>
      <c r="ALI48" s="227"/>
      <c r="ALJ48" s="228"/>
      <c r="ALK48" s="227"/>
      <c r="ALL48" s="228"/>
      <c r="ALM48" s="227"/>
      <c r="ALN48" s="228"/>
      <c r="ALO48" s="227"/>
      <c r="ALP48" s="228"/>
      <c r="ALQ48" s="227"/>
      <c r="ALR48" s="228"/>
      <c r="ALS48" s="227"/>
      <c r="ALT48" s="228"/>
      <c r="ALU48" s="227"/>
      <c r="ALV48" s="228"/>
      <c r="ALW48" s="227"/>
      <c r="ALX48" s="228"/>
      <c r="ALY48" s="227"/>
      <c r="ALZ48" s="228"/>
      <c r="AMA48" s="227"/>
      <c r="AMB48" s="228"/>
      <c r="AMC48" s="227"/>
      <c r="AMD48" s="228"/>
      <c r="AME48" s="227"/>
      <c r="AMF48" s="228"/>
      <c r="AMG48" s="227"/>
      <c r="AMH48" s="228"/>
      <c r="AMI48" s="227"/>
      <c r="AMJ48" s="228"/>
      <c r="AMK48" s="227"/>
      <c r="AML48" s="228"/>
      <c r="AMM48" s="227"/>
      <c r="AMN48" s="228"/>
      <c r="AMO48" s="227"/>
      <c r="AMP48" s="228"/>
      <c r="AMQ48" s="227"/>
      <c r="AMR48" s="228"/>
      <c r="AMS48" s="227"/>
      <c r="AMT48" s="228"/>
      <c r="AMU48" s="227"/>
      <c r="AMV48" s="228"/>
      <c r="AMW48" s="227"/>
      <c r="AMX48" s="228"/>
      <c r="AMY48" s="227"/>
      <c r="AMZ48" s="228"/>
      <c r="ANA48" s="227"/>
      <c r="ANB48" s="228"/>
      <c r="ANC48" s="227"/>
      <c r="AND48" s="228"/>
      <c r="ANE48" s="227"/>
      <c r="ANF48" s="228"/>
      <c r="ANG48" s="227"/>
      <c r="ANH48" s="228"/>
      <c r="ANI48" s="227"/>
      <c r="ANJ48" s="228"/>
      <c r="ANK48" s="227"/>
      <c r="ANL48" s="228"/>
      <c r="ANM48" s="227"/>
      <c r="ANN48" s="228"/>
      <c r="ANO48" s="227"/>
      <c r="ANP48" s="228"/>
      <c r="ANQ48" s="227"/>
      <c r="ANR48" s="228"/>
      <c r="ANS48" s="227"/>
      <c r="ANT48" s="228"/>
      <c r="ANU48" s="227"/>
      <c r="ANV48" s="228"/>
      <c r="ANW48" s="227"/>
      <c r="ANX48" s="228"/>
      <c r="ANY48" s="227"/>
      <c r="ANZ48" s="228"/>
      <c r="AOA48" s="227"/>
      <c r="AOB48" s="228"/>
      <c r="AOC48" s="227"/>
      <c r="AOD48" s="228"/>
      <c r="AOE48" s="227"/>
      <c r="AOF48" s="228"/>
      <c r="AOG48" s="227"/>
      <c r="AOH48" s="228"/>
      <c r="AOI48" s="227"/>
      <c r="AOJ48" s="228"/>
      <c r="AOK48" s="227"/>
      <c r="AOL48" s="228"/>
      <c r="AOM48" s="227"/>
      <c r="AON48" s="228"/>
      <c r="AOO48" s="227"/>
      <c r="AOP48" s="228"/>
      <c r="AOQ48" s="227"/>
      <c r="AOR48" s="228"/>
      <c r="AOS48" s="227"/>
      <c r="AOT48" s="228"/>
      <c r="AOU48" s="227"/>
      <c r="AOV48" s="228"/>
      <c r="AOW48" s="227"/>
      <c r="AOX48" s="228"/>
      <c r="AOY48" s="227"/>
      <c r="AOZ48" s="228"/>
      <c r="APA48" s="227"/>
      <c r="APB48" s="228"/>
      <c r="APC48" s="227"/>
      <c r="APD48" s="228"/>
      <c r="APE48" s="227"/>
      <c r="APF48" s="228"/>
      <c r="APG48" s="227"/>
      <c r="APH48" s="228"/>
      <c r="API48" s="227"/>
      <c r="APJ48" s="228"/>
      <c r="APK48" s="227"/>
      <c r="APL48" s="228"/>
      <c r="APM48" s="227"/>
      <c r="APN48" s="228"/>
      <c r="APO48" s="227"/>
      <c r="APP48" s="228"/>
      <c r="APQ48" s="227"/>
      <c r="APR48" s="228"/>
      <c r="APS48" s="227"/>
      <c r="APT48" s="228"/>
      <c r="APU48" s="227"/>
      <c r="APV48" s="228"/>
      <c r="APW48" s="227"/>
      <c r="APX48" s="228"/>
      <c r="APY48" s="227"/>
      <c r="APZ48" s="228"/>
      <c r="AQA48" s="227"/>
      <c r="AQB48" s="228"/>
      <c r="AQC48" s="227"/>
      <c r="AQD48" s="228"/>
      <c r="AQE48" s="227"/>
      <c r="AQF48" s="228"/>
      <c r="AQG48" s="227"/>
      <c r="AQH48" s="228"/>
      <c r="AQI48" s="227"/>
      <c r="AQJ48" s="228"/>
      <c r="AQK48" s="227"/>
      <c r="AQL48" s="228"/>
      <c r="AQM48" s="227"/>
      <c r="AQN48" s="228"/>
      <c r="AQO48" s="227"/>
      <c r="AQP48" s="228"/>
      <c r="AQQ48" s="227"/>
      <c r="AQR48" s="228"/>
      <c r="AQS48" s="227"/>
      <c r="AQT48" s="228"/>
      <c r="AQU48" s="227"/>
      <c r="AQV48" s="228"/>
      <c r="AQW48" s="227"/>
      <c r="AQX48" s="228"/>
      <c r="AQY48" s="227"/>
      <c r="AQZ48" s="228"/>
      <c r="ARA48" s="227"/>
      <c r="ARB48" s="228"/>
      <c r="ARC48" s="227"/>
      <c r="ARD48" s="228"/>
      <c r="ARE48" s="227"/>
      <c r="ARF48" s="228"/>
      <c r="ARG48" s="227"/>
      <c r="ARH48" s="228"/>
      <c r="ARI48" s="227"/>
      <c r="ARJ48" s="228"/>
      <c r="ARK48" s="227"/>
      <c r="ARL48" s="228"/>
      <c r="ARM48" s="227"/>
      <c r="ARN48" s="228"/>
      <c r="ARO48" s="227"/>
      <c r="ARP48" s="228"/>
      <c r="ARQ48" s="227"/>
      <c r="ARR48" s="228"/>
      <c r="ARS48" s="227"/>
      <c r="ART48" s="228"/>
      <c r="ARU48" s="227"/>
      <c r="ARV48" s="228"/>
      <c r="ARW48" s="227"/>
      <c r="ARX48" s="228"/>
      <c r="ARY48" s="227"/>
      <c r="ARZ48" s="228"/>
      <c r="ASA48" s="227"/>
      <c r="ASB48" s="228"/>
      <c r="ASC48" s="227"/>
      <c r="ASD48" s="228"/>
      <c r="ASE48" s="227"/>
      <c r="ASF48" s="228"/>
      <c r="ASG48" s="227"/>
      <c r="ASH48" s="228"/>
      <c r="ASI48" s="227"/>
      <c r="ASJ48" s="228"/>
      <c r="ASK48" s="227"/>
      <c r="ASL48" s="228"/>
      <c r="ASM48" s="227"/>
      <c r="ASN48" s="228"/>
      <c r="ASO48" s="227"/>
      <c r="ASP48" s="228"/>
      <c r="ASQ48" s="227"/>
      <c r="ASR48" s="228"/>
      <c r="ASS48" s="227"/>
      <c r="AST48" s="228"/>
      <c r="ASU48" s="227"/>
      <c r="ASV48" s="228"/>
      <c r="ASW48" s="227"/>
      <c r="ASX48" s="228"/>
      <c r="ASY48" s="227"/>
      <c r="ASZ48" s="228"/>
      <c r="ATA48" s="227"/>
      <c r="ATB48" s="228"/>
      <c r="ATC48" s="227"/>
      <c r="ATD48" s="228"/>
      <c r="ATE48" s="227"/>
      <c r="ATF48" s="228"/>
      <c r="ATG48" s="227"/>
      <c r="ATH48" s="228"/>
      <c r="ATI48" s="227"/>
      <c r="ATJ48" s="228"/>
      <c r="ATK48" s="227"/>
      <c r="ATL48" s="228"/>
      <c r="ATM48" s="227"/>
      <c r="ATN48" s="228"/>
      <c r="ATO48" s="227"/>
      <c r="ATP48" s="228"/>
      <c r="ATQ48" s="227"/>
      <c r="ATR48" s="228"/>
      <c r="ATS48" s="227"/>
      <c r="ATT48" s="228"/>
      <c r="ATU48" s="227"/>
      <c r="ATV48" s="228"/>
      <c r="ATW48" s="227"/>
      <c r="ATX48" s="228"/>
      <c r="ATY48" s="227"/>
      <c r="ATZ48" s="228"/>
      <c r="AUA48" s="227"/>
      <c r="AUB48" s="228"/>
      <c r="AUC48" s="227"/>
      <c r="AUD48" s="228"/>
      <c r="AUE48" s="227"/>
      <c r="AUF48" s="228"/>
      <c r="AUG48" s="227"/>
      <c r="AUH48" s="228"/>
      <c r="AUI48" s="227"/>
      <c r="AUJ48" s="228"/>
      <c r="AUK48" s="227"/>
      <c r="AUL48" s="228"/>
      <c r="AUM48" s="227"/>
      <c r="AUN48" s="228"/>
      <c r="AUO48" s="227"/>
      <c r="AUP48" s="228"/>
      <c r="AUQ48" s="227"/>
      <c r="AUR48" s="228"/>
      <c r="AUS48" s="227"/>
      <c r="AUT48" s="228"/>
      <c r="AUU48" s="227"/>
      <c r="AUV48" s="228"/>
      <c r="AUW48" s="227"/>
      <c r="AUX48" s="228"/>
      <c r="AUY48" s="227"/>
      <c r="AUZ48" s="228"/>
      <c r="AVA48" s="227"/>
      <c r="AVB48" s="228"/>
      <c r="AVC48" s="227"/>
      <c r="AVD48" s="228"/>
      <c r="AVE48" s="227"/>
      <c r="AVF48" s="228"/>
      <c r="AVG48" s="227"/>
      <c r="AVH48" s="228"/>
      <c r="AVI48" s="227"/>
      <c r="AVJ48" s="228"/>
      <c r="AVK48" s="227"/>
      <c r="AVL48" s="228"/>
      <c r="AVM48" s="227"/>
      <c r="AVN48" s="228"/>
      <c r="AVO48" s="227"/>
      <c r="AVP48" s="228"/>
      <c r="AVQ48" s="227"/>
      <c r="AVR48" s="228"/>
      <c r="AVS48" s="227"/>
      <c r="AVT48" s="228"/>
      <c r="AVU48" s="227"/>
      <c r="AVV48" s="228"/>
      <c r="AVW48" s="227"/>
      <c r="AVX48" s="228"/>
      <c r="AVY48" s="227"/>
      <c r="AVZ48" s="228"/>
      <c r="AWA48" s="227"/>
      <c r="AWB48" s="228"/>
      <c r="AWC48" s="227"/>
      <c r="AWD48" s="228"/>
      <c r="AWE48" s="227"/>
      <c r="AWF48" s="228"/>
      <c r="AWG48" s="227"/>
      <c r="AWH48" s="228"/>
      <c r="AWI48" s="227"/>
      <c r="AWJ48" s="228"/>
      <c r="AWK48" s="227"/>
      <c r="AWL48" s="228"/>
      <c r="AWM48" s="227"/>
      <c r="AWN48" s="228"/>
      <c r="AWO48" s="227"/>
      <c r="AWP48" s="228"/>
      <c r="AWQ48" s="227"/>
      <c r="AWR48" s="228"/>
      <c r="AWS48" s="227"/>
      <c r="AWT48" s="228"/>
      <c r="AWU48" s="227"/>
      <c r="AWV48" s="228"/>
      <c r="AWW48" s="227"/>
      <c r="AWX48" s="228"/>
      <c r="AWY48" s="227"/>
      <c r="AWZ48" s="228"/>
      <c r="AXA48" s="227"/>
      <c r="AXB48" s="228"/>
      <c r="AXC48" s="227"/>
      <c r="AXD48" s="228"/>
      <c r="AXE48" s="227"/>
      <c r="AXF48" s="228"/>
      <c r="AXG48" s="227"/>
      <c r="AXH48" s="228"/>
      <c r="AXI48" s="227"/>
      <c r="AXJ48" s="228"/>
      <c r="AXK48" s="227"/>
      <c r="AXL48" s="228"/>
      <c r="AXM48" s="227"/>
      <c r="AXN48" s="228"/>
      <c r="AXO48" s="227"/>
      <c r="AXP48" s="228"/>
      <c r="AXQ48" s="227"/>
      <c r="AXR48" s="228"/>
      <c r="AXS48" s="227"/>
      <c r="AXT48" s="228"/>
      <c r="AXU48" s="227"/>
      <c r="AXV48" s="228"/>
      <c r="AXW48" s="227"/>
      <c r="AXX48" s="228"/>
      <c r="AXY48" s="227"/>
      <c r="AXZ48" s="228"/>
      <c r="AYA48" s="227"/>
      <c r="AYB48" s="228"/>
      <c r="AYC48" s="227"/>
      <c r="AYD48" s="228"/>
      <c r="AYE48" s="227"/>
      <c r="AYF48" s="228"/>
      <c r="AYG48" s="227"/>
      <c r="AYH48" s="228"/>
      <c r="AYI48" s="227"/>
      <c r="AYJ48" s="228"/>
      <c r="AYK48" s="227"/>
      <c r="AYL48" s="228"/>
      <c r="AYM48" s="227"/>
      <c r="AYN48" s="228"/>
      <c r="AYO48" s="227"/>
      <c r="AYP48" s="228"/>
      <c r="AYQ48" s="227"/>
      <c r="AYR48" s="228"/>
      <c r="AYS48" s="227"/>
      <c r="AYT48" s="228"/>
      <c r="AYU48" s="227"/>
      <c r="AYV48" s="228"/>
      <c r="AYW48" s="227"/>
      <c r="AYX48" s="228"/>
      <c r="AYY48" s="227"/>
      <c r="AYZ48" s="228"/>
      <c r="AZA48" s="227"/>
      <c r="AZB48" s="228"/>
      <c r="AZC48" s="227"/>
      <c r="AZD48" s="228"/>
      <c r="AZE48" s="227"/>
      <c r="AZF48" s="228"/>
      <c r="AZG48" s="227"/>
      <c r="AZH48" s="228"/>
      <c r="AZI48" s="227"/>
      <c r="AZJ48" s="228"/>
      <c r="AZK48" s="227"/>
      <c r="AZL48" s="228"/>
      <c r="AZM48" s="227"/>
      <c r="AZN48" s="228"/>
      <c r="AZO48" s="227"/>
      <c r="AZP48" s="228"/>
      <c r="AZQ48" s="227"/>
      <c r="AZR48" s="228"/>
      <c r="AZS48" s="227"/>
      <c r="AZT48" s="228"/>
      <c r="AZU48" s="227"/>
      <c r="AZV48" s="228"/>
      <c r="AZW48" s="227"/>
      <c r="AZX48" s="228"/>
      <c r="AZY48" s="227"/>
      <c r="AZZ48" s="228"/>
      <c r="BAA48" s="227"/>
      <c r="BAB48" s="228"/>
      <c r="BAC48" s="227"/>
      <c r="BAD48" s="228"/>
      <c r="BAE48" s="227"/>
      <c r="BAF48" s="228"/>
      <c r="BAG48" s="227"/>
      <c r="BAH48" s="228"/>
      <c r="BAI48" s="227"/>
      <c r="BAJ48" s="228"/>
      <c r="BAK48" s="227"/>
      <c r="BAL48" s="228"/>
      <c r="BAM48" s="227"/>
      <c r="BAN48" s="228"/>
      <c r="BAO48" s="227"/>
      <c r="BAP48" s="228"/>
      <c r="BAQ48" s="227"/>
      <c r="BAR48" s="228"/>
      <c r="BAS48" s="227"/>
      <c r="BAT48" s="228"/>
      <c r="BAU48" s="227"/>
      <c r="BAV48" s="228"/>
      <c r="BAW48" s="227"/>
      <c r="BAX48" s="228"/>
      <c r="BAY48" s="227"/>
      <c r="BAZ48" s="228"/>
      <c r="BBA48" s="227"/>
      <c r="BBB48" s="228"/>
      <c r="BBC48" s="227"/>
      <c r="BBD48" s="228"/>
      <c r="BBE48" s="227"/>
      <c r="BBF48" s="228"/>
      <c r="BBG48" s="227"/>
      <c r="BBH48" s="228"/>
      <c r="BBI48" s="227"/>
      <c r="BBJ48" s="228"/>
      <c r="BBK48" s="227"/>
      <c r="BBL48" s="228"/>
      <c r="BBM48" s="227"/>
      <c r="BBN48" s="228"/>
      <c r="BBO48" s="227"/>
      <c r="BBP48" s="228"/>
      <c r="BBQ48" s="227"/>
      <c r="BBR48" s="228"/>
      <c r="BBS48" s="227"/>
      <c r="BBT48" s="228"/>
      <c r="BBU48" s="227"/>
      <c r="BBV48" s="228"/>
      <c r="BBW48" s="227"/>
      <c r="BBX48" s="228"/>
      <c r="BBY48" s="227"/>
      <c r="BBZ48" s="228"/>
      <c r="BCA48" s="227"/>
      <c r="BCB48" s="228"/>
      <c r="BCC48" s="227"/>
      <c r="BCD48" s="228"/>
      <c r="BCE48" s="227"/>
      <c r="BCF48" s="228"/>
      <c r="BCG48" s="227"/>
      <c r="BCH48" s="228"/>
      <c r="BCI48" s="227"/>
      <c r="BCJ48" s="228"/>
      <c r="BCK48" s="227"/>
      <c r="BCL48" s="228"/>
      <c r="BCM48" s="227"/>
      <c r="BCN48" s="228"/>
      <c r="BCO48" s="227"/>
      <c r="BCP48" s="228"/>
      <c r="BCQ48" s="227"/>
      <c r="BCR48" s="228"/>
      <c r="BCS48" s="227"/>
      <c r="BCT48" s="228"/>
      <c r="BCU48" s="227"/>
      <c r="BCV48" s="228"/>
      <c r="BCW48" s="227"/>
      <c r="BCX48" s="228"/>
      <c r="BCY48" s="227"/>
      <c r="BCZ48" s="228"/>
      <c r="BDA48" s="227"/>
      <c r="BDB48" s="228"/>
      <c r="BDC48" s="227"/>
      <c r="BDD48" s="228"/>
      <c r="BDE48" s="227"/>
      <c r="BDF48" s="228"/>
      <c r="BDG48" s="227"/>
      <c r="BDH48" s="228"/>
      <c r="BDI48" s="227"/>
      <c r="BDJ48" s="228"/>
      <c r="BDK48" s="227"/>
      <c r="BDL48" s="228"/>
      <c r="BDM48" s="227"/>
      <c r="BDN48" s="228"/>
      <c r="BDO48" s="227"/>
      <c r="BDP48" s="228"/>
      <c r="BDQ48" s="227"/>
      <c r="BDR48" s="228"/>
      <c r="BDS48" s="227"/>
      <c r="BDT48" s="228"/>
      <c r="BDU48" s="227"/>
      <c r="BDV48" s="228"/>
      <c r="BDW48" s="227"/>
      <c r="BDX48" s="228"/>
      <c r="BDY48" s="227"/>
      <c r="BDZ48" s="228"/>
      <c r="BEA48" s="227"/>
      <c r="BEB48" s="228"/>
      <c r="BEC48" s="227"/>
      <c r="BED48" s="228"/>
      <c r="BEE48" s="227"/>
      <c r="BEF48" s="228"/>
      <c r="BEG48" s="227"/>
      <c r="BEH48" s="228"/>
      <c r="BEI48" s="227"/>
      <c r="BEJ48" s="228"/>
      <c r="BEK48" s="227"/>
      <c r="BEL48" s="228"/>
      <c r="BEM48" s="227"/>
      <c r="BEN48" s="228"/>
      <c r="BEO48" s="227"/>
      <c r="BEP48" s="228"/>
      <c r="BEQ48" s="227"/>
      <c r="BER48" s="228"/>
      <c r="BES48" s="227"/>
      <c r="BET48" s="228"/>
      <c r="BEU48" s="227"/>
      <c r="BEV48" s="228"/>
      <c r="BEW48" s="227"/>
      <c r="BEX48" s="228"/>
      <c r="BEY48" s="227"/>
      <c r="BEZ48" s="228"/>
      <c r="BFA48" s="227"/>
      <c r="BFB48" s="228"/>
      <c r="BFC48" s="227"/>
      <c r="BFD48" s="228"/>
      <c r="BFE48" s="227"/>
      <c r="BFF48" s="228"/>
      <c r="BFG48" s="227"/>
      <c r="BFH48" s="228"/>
      <c r="BFI48" s="227"/>
      <c r="BFJ48" s="228"/>
      <c r="BFK48" s="227"/>
      <c r="BFL48" s="228"/>
      <c r="BFM48" s="227"/>
      <c r="BFN48" s="228"/>
      <c r="BFO48" s="227"/>
      <c r="BFP48" s="228"/>
      <c r="BFQ48" s="227"/>
      <c r="BFR48" s="228"/>
      <c r="BFS48" s="227"/>
      <c r="BFT48" s="228"/>
      <c r="BFU48" s="227"/>
      <c r="BFV48" s="228"/>
      <c r="BFW48" s="227"/>
      <c r="BFX48" s="228"/>
      <c r="BFY48" s="227"/>
      <c r="BFZ48" s="228"/>
      <c r="BGA48" s="227"/>
      <c r="BGB48" s="228"/>
      <c r="BGC48" s="227"/>
      <c r="BGD48" s="228"/>
      <c r="BGE48" s="227"/>
      <c r="BGF48" s="228"/>
      <c r="BGG48" s="227"/>
      <c r="BGH48" s="228"/>
      <c r="BGI48" s="227"/>
      <c r="BGJ48" s="228"/>
      <c r="BGK48" s="227"/>
      <c r="BGL48" s="228"/>
      <c r="BGM48" s="227"/>
      <c r="BGN48" s="228"/>
      <c r="BGO48" s="227"/>
      <c r="BGP48" s="228"/>
      <c r="BGQ48" s="227"/>
      <c r="BGR48" s="228"/>
      <c r="BGS48" s="227"/>
      <c r="BGT48" s="228"/>
      <c r="BGU48" s="227"/>
      <c r="BGV48" s="228"/>
      <c r="BGW48" s="227"/>
      <c r="BGX48" s="228"/>
      <c r="BGY48" s="227"/>
      <c r="BGZ48" s="228"/>
      <c r="BHA48" s="227"/>
      <c r="BHB48" s="228"/>
      <c r="BHC48" s="227"/>
      <c r="BHD48" s="228"/>
      <c r="BHE48" s="227"/>
      <c r="BHF48" s="228"/>
      <c r="BHG48" s="227"/>
      <c r="BHH48" s="228"/>
      <c r="BHI48" s="227"/>
      <c r="BHJ48" s="228"/>
      <c r="BHK48" s="227"/>
      <c r="BHL48" s="228"/>
      <c r="BHM48" s="227"/>
      <c r="BHN48" s="228"/>
      <c r="BHO48" s="227"/>
      <c r="BHP48" s="228"/>
      <c r="BHQ48" s="227"/>
      <c r="BHR48" s="228"/>
      <c r="BHS48" s="227"/>
      <c r="BHT48" s="228"/>
      <c r="BHU48" s="227"/>
      <c r="BHV48" s="228"/>
      <c r="BHW48" s="227"/>
      <c r="BHX48" s="228"/>
      <c r="BHY48" s="227"/>
      <c r="BHZ48" s="228"/>
      <c r="BIA48" s="227"/>
      <c r="BIB48" s="228"/>
      <c r="BIC48" s="227"/>
      <c r="BID48" s="228"/>
      <c r="BIE48" s="227"/>
      <c r="BIF48" s="228"/>
      <c r="BIG48" s="227"/>
      <c r="BIH48" s="228"/>
      <c r="BII48" s="227"/>
      <c r="BIJ48" s="228"/>
      <c r="BIK48" s="227"/>
      <c r="BIL48" s="228"/>
      <c r="BIM48" s="227"/>
      <c r="BIN48" s="228"/>
      <c r="BIO48" s="227"/>
      <c r="BIP48" s="228"/>
      <c r="BIQ48" s="227"/>
      <c r="BIR48" s="228"/>
      <c r="BIS48" s="227"/>
      <c r="BIT48" s="228"/>
      <c r="BIU48" s="227"/>
      <c r="BIV48" s="228"/>
      <c r="BIW48" s="227"/>
      <c r="BIX48" s="228"/>
      <c r="BIY48" s="227"/>
      <c r="BIZ48" s="228"/>
      <c r="BJA48" s="227"/>
      <c r="BJB48" s="228"/>
      <c r="BJC48" s="227"/>
      <c r="BJD48" s="228"/>
      <c r="BJE48" s="227"/>
      <c r="BJF48" s="228"/>
      <c r="BJG48" s="227"/>
      <c r="BJH48" s="228"/>
      <c r="BJI48" s="227"/>
      <c r="BJJ48" s="228"/>
      <c r="BJK48" s="227"/>
      <c r="BJL48" s="228"/>
      <c r="BJM48" s="227"/>
      <c r="BJN48" s="228"/>
      <c r="BJO48" s="227"/>
      <c r="BJP48" s="228"/>
      <c r="BJQ48" s="227"/>
      <c r="BJR48" s="228"/>
      <c r="BJS48" s="227"/>
      <c r="BJT48" s="228"/>
      <c r="BJU48" s="227"/>
      <c r="BJV48" s="228"/>
      <c r="BJW48" s="227"/>
      <c r="BJX48" s="228"/>
      <c r="BJY48" s="227"/>
      <c r="BJZ48" s="228"/>
      <c r="BKA48" s="227"/>
      <c r="BKB48" s="228"/>
      <c r="BKC48" s="227"/>
      <c r="BKD48" s="228"/>
      <c r="BKE48" s="227"/>
      <c r="BKF48" s="228"/>
      <c r="BKG48" s="227"/>
      <c r="BKH48" s="228"/>
      <c r="BKI48" s="227"/>
      <c r="BKJ48" s="228"/>
      <c r="BKK48" s="227"/>
      <c r="BKL48" s="228"/>
      <c r="BKM48" s="227"/>
      <c r="BKN48" s="228"/>
      <c r="BKO48" s="227"/>
      <c r="BKP48" s="228"/>
      <c r="BKQ48" s="227"/>
      <c r="BKR48" s="228"/>
      <c r="BKS48" s="227"/>
      <c r="BKT48" s="228"/>
      <c r="BKU48" s="227"/>
      <c r="BKV48" s="228"/>
      <c r="BKW48" s="227"/>
      <c r="BKX48" s="228"/>
      <c r="BKY48" s="227"/>
      <c r="BKZ48" s="228"/>
      <c r="BLA48" s="227"/>
      <c r="BLB48" s="228"/>
      <c r="BLC48" s="227"/>
      <c r="BLD48" s="228"/>
      <c r="BLE48" s="227"/>
      <c r="BLF48" s="228"/>
      <c r="BLG48" s="227"/>
      <c r="BLH48" s="228"/>
      <c r="BLI48" s="227"/>
      <c r="BLJ48" s="228"/>
      <c r="BLK48" s="227"/>
      <c r="BLL48" s="228"/>
      <c r="BLM48" s="227"/>
      <c r="BLN48" s="228"/>
      <c r="BLO48" s="227"/>
      <c r="BLP48" s="228"/>
      <c r="BLQ48" s="227"/>
      <c r="BLR48" s="228"/>
      <c r="BLS48" s="227"/>
      <c r="BLT48" s="228"/>
      <c r="BLU48" s="227"/>
      <c r="BLV48" s="228"/>
      <c r="BLW48" s="227"/>
      <c r="BLX48" s="228"/>
      <c r="BLY48" s="227"/>
      <c r="BLZ48" s="228"/>
      <c r="BMA48" s="227"/>
      <c r="BMB48" s="228"/>
      <c r="BMC48" s="227"/>
      <c r="BMD48" s="228"/>
      <c r="BME48" s="227"/>
      <c r="BMF48" s="228"/>
      <c r="BMG48" s="227"/>
      <c r="BMH48" s="228"/>
      <c r="BMI48" s="227"/>
      <c r="BMJ48" s="228"/>
      <c r="BMK48" s="227"/>
      <c r="BML48" s="228"/>
      <c r="BMM48" s="227"/>
      <c r="BMN48" s="228"/>
      <c r="BMO48" s="227"/>
      <c r="BMP48" s="228"/>
      <c r="BMQ48" s="227"/>
      <c r="BMR48" s="228"/>
      <c r="BMS48" s="227"/>
      <c r="BMT48" s="228"/>
      <c r="BMU48" s="227"/>
      <c r="BMV48" s="228"/>
      <c r="BMW48" s="227"/>
      <c r="BMX48" s="228"/>
      <c r="BMY48" s="227"/>
      <c r="BMZ48" s="228"/>
      <c r="BNA48" s="227"/>
      <c r="BNB48" s="228"/>
      <c r="BNC48" s="227"/>
      <c r="BND48" s="228"/>
      <c r="BNE48" s="227"/>
      <c r="BNF48" s="228"/>
      <c r="BNG48" s="227"/>
      <c r="BNH48" s="228"/>
      <c r="BNI48" s="227"/>
      <c r="BNJ48" s="228"/>
      <c r="BNK48" s="227"/>
      <c r="BNL48" s="228"/>
      <c r="BNM48" s="227"/>
      <c r="BNN48" s="228"/>
      <c r="BNO48" s="227"/>
      <c r="BNP48" s="228"/>
      <c r="BNQ48" s="227"/>
      <c r="BNR48" s="228"/>
      <c r="BNS48" s="227"/>
      <c r="BNT48" s="228"/>
      <c r="BNU48" s="227"/>
      <c r="BNV48" s="228"/>
      <c r="BNW48" s="227"/>
      <c r="BNX48" s="228"/>
      <c r="BNY48" s="227"/>
      <c r="BNZ48" s="228"/>
      <c r="BOA48" s="227"/>
      <c r="BOB48" s="228"/>
      <c r="BOC48" s="227"/>
      <c r="BOD48" s="228"/>
      <c r="BOE48" s="227"/>
      <c r="BOF48" s="228"/>
      <c r="BOG48" s="227"/>
      <c r="BOH48" s="228"/>
      <c r="BOI48" s="227"/>
      <c r="BOJ48" s="228"/>
      <c r="BOK48" s="227"/>
      <c r="BOL48" s="228"/>
      <c r="BOM48" s="227"/>
      <c r="BON48" s="228"/>
      <c r="BOO48" s="227"/>
      <c r="BOP48" s="228"/>
      <c r="BOQ48" s="227"/>
      <c r="BOR48" s="228"/>
      <c r="BOS48" s="227"/>
      <c r="BOT48" s="228"/>
      <c r="BOU48" s="227"/>
      <c r="BOV48" s="228"/>
      <c r="BOW48" s="227"/>
      <c r="BOX48" s="228"/>
      <c r="BOY48" s="227"/>
      <c r="BOZ48" s="228"/>
      <c r="BPA48" s="227"/>
      <c r="BPB48" s="228"/>
      <c r="BPC48" s="227"/>
      <c r="BPD48" s="228"/>
      <c r="BPE48" s="227"/>
      <c r="BPF48" s="228"/>
      <c r="BPG48" s="227"/>
      <c r="BPH48" s="228"/>
      <c r="BPI48" s="227"/>
      <c r="BPJ48" s="228"/>
      <c r="BPK48" s="227"/>
      <c r="BPL48" s="228"/>
      <c r="BPM48" s="227"/>
      <c r="BPN48" s="228"/>
      <c r="BPO48" s="227"/>
      <c r="BPP48" s="228"/>
      <c r="BPQ48" s="227"/>
      <c r="BPR48" s="228"/>
      <c r="BPS48" s="227"/>
      <c r="BPT48" s="228"/>
      <c r="BPU48" s="227"/>
      <c r="BPV48" s="228"/>
      <c r="BPW48" s="227"/>
      <c r="BPX48" s="228"/>
      <c r="BPY48" s="227"/>
      <c r="BPZ48" s="228"/>
      <c r="BQA48" s="227"/>
      <c r="BQB48" s="228"/>
      <c r="BQC48" s="227"/>
      <c r="BQD48" s="228"/>
      <c r="BQE48" s="227"/>
      <c r="BQF48" s="228"/>
      <c r="BQG48" s="227"/>
      <c r="BQH48" s="228"/>
      <c r="BQI48" s="227"/>
      <c r="BQJ48" s="228"/>
      <c r="BQK48" s="227"/>
      <c r="BQL48" s="228"/>
      <c r="BQM48" s="227"/>
      <c r="BQN48" s="228"/>
      <c r="BQO48" s="227"/>
      <c r="BQP48" s="228"/>
      <c r="BQQ48" s="227"/>
      <c r="BQR48" s="228"/>
      <c r="BQS48" s="227"/>
      <c r="BQT48" s="228"/>
      <c r="BQU48" s="227"/>
      <c r="BQV48" s="228"/>
      <c r="BQW48" s="227"/>
      <c r="BQX48" s="228"/>
      <c r="BQY48" s="227"/>
      <c r="BQZ48" s="228"/>
      <c r="BRA48" s="227"/>
      <c r="BRB48" s="228"/>
      <c r="BRC48" s="227"/>
      <c r="BRD48" s="228"/>
      <c r="BRE48" s="227"/>
      <c r="BRF48" s="228"/>
      <c r="BRG48" s="227"/>
      <c r="BRH48" s="228"/>
      <c r="BRI48" s="227"/>
      <c r="BRJ48" s="228"/>
      <c r="BRK48" s="227"/>
      <c r="BRL48" s="228"/>
      <c r="BRM48" s="227"/>
      <c r="BRN48" s="228"/>
      <c r="BRO48" s="227"/>
      <c r="BRP48" s="228"/>
      <c r="BRQ48" s="227"/>
      <c r="BRR48" s="228"/>
      <c r="BRS48" s="227"/>
      <c r="BRT48" s="228"/>
      <c r="BRU48" s="227"/>
      <c r="BRV48" s="228"/>
      <c r="BRW48" s="227"/>
      <c r="BRX48" s="228"/>
      <c r="BRY48" s="227"/>
      <c r="BRZ48" s="228"/>
      <c r="BSA48" s="227"/>
      <c r="BSB48" s="228"/>
      <c r="BSC48" s="227"/>
      <c r="BSD48" s="228"/>
      <c r="BSE48" s="227"/>
      <c r="BSF48" s="228"/>
      <c r="BSG48" s="227"/>
      <c r="BSH48" s="228"/>
      <c r="BSI48" s="227"/>
      <c r="BSJ48" s="228"/>
      <c r="BSK48" s="227"/>
      <c r="BSL48" s="228"/>
      <c r="BSM48" s="227"/>
      <c r="BSN48" s="228"/>
      <c r="BSO48" s="227"/>
      <c r="BSP48" s="228"/>
      <c r="BSQ48" s="227"/>
      <c r="BSR48" s="228"/>
      <c r="BSS48" s="227"/>
      <c r="BST48" s="228"/>
      <c r="BSU48" s="227"/>
      <c r="BSV48" s="228"/>
      <c r="BSW48" s="227"/>
      <c r="BSX48" s="228"/>
      <c r="BSY48" s="227"/>
      <c r="BSZ48" s="228"/>
      <c r="BTA48" s="227"/>
      <c r="BTB48" s="228"/>
      <c r="BTC48" s="227"/>
      <c r="BTD48" s="228"/>
      <c r="BTE48" s="227"/>
      <c r="BTF48" s="228"/>
      <c r="BTG48" s="227"/>
      <c r="BTH48" s="228"/>
      <c r="BTI48" s="227"/>
      <c r="BTJ48" s="228"/>
      <c r="BTK48" s="227"/>
      <c r="BTL48" s="228"/>
      <c r="BTM48" s="227"/>
      <c r="BTN48" s="228"/>
      <c r="BTO48" s="227"/>
      <c r="BTP48" s="228"/>
      <c r="BTQ48" s="227"/>
      <c r="BTR48" s="228"/>
      <c r="BTS48" s="227"/>
      <c r="BTT48" s="228"/>
      <c r="BTU48" s="227"/>
      <c r="BTV48" s="228"/>
      <c r="BTW48" s="227"/>
      <c r="BTX48" s="228"/>
      <c r="BTY48" s="227"/>
      <c r="BTZ48" s="228"/>
      <c r="BUA48" s="227"/>
      <c r="BUB48" s="228"/>
      <c r="BUC48" s="227"/>
      <c r="BUD48" s="228"/>
      <c r="BUE48" s="227"/>
      <c r="BUF48" s="228"/>
      <c r="BUG48" s="227"/>
      <c r="BUH48" s="228"/>
      <c r="BUI48" s="227"/>
      <c r="BUJ48" s="228"/>
      <c r="BUK48" s="227"/>
      <c r="BUL48" s="228"/>
      <c r="BUM48" s="227"/>
      <c r="BUN48" s="228"/>
      <c r="BUO48" s="227"/>
      <c r="BUP48" s="228"/>
      <c r="BUQ48" s="227"/>
      <c r="BUR48" s="228"/>
      <c r="BUS48" s="227"/>
      <c r="BUT48" s="228"/>
      <c r="BUU48" s="227"/>
      <c r="BUV48" s="228"/>
      <c r="BUW48" s="227"/>
      <c r="BUX48" s="228"/>
      <c r="BUY48" s="227"/>
      <c r="BUZ48" s="228"/>
      <c r="BVA48" s="227"/>
      <c r="BVB48" s="228"/>
      <c r="BVC48" s="227"/>
      <c r="BVD48" s="228"/>
      <c r="BVE48" s="227"/>
      <c r="BVF48" s="228"/>
      <c r="BVG48" s="227"/>
      <c r="BVH48" s="228"/>
      <c r="BVI48" s="227"/>
      <c r="BVJ48" s="228"/>
      <c r="BVK48" s="227"/>
      <c r="BVL48" s="228"/>
      <c r="BVM48" s="227"/>
      <c r="BVN48" s="228"/>
      <c r="BVO48" s="227"/>
      <c r="BVP48" s="228"/>
      <c r="BVQ48" s="227"/>
      <c r="BVR48" s="228"/>
      <c r="BVS48" s="227"/>
      <c r="BVT48" s="228"/>
      <c r="BVU48" s="227"/>
      <c r="BVV48" s="228"/>
      <c r="BVW48" s="227"/>
      <c r="BVX48" s="228"/>
      <c r="BVY48" s="227"/>
      <c r="BVZ48" s="228"/>
      <c r="BWA48" s="227"/>
      <c r="BWB48" s="228"/>
      <c r="BWC48" s="227"/>
      <c r="BWD48" s="228"/>
      <c r="BWE48" s="227"/>
      <c r="BWF48" s="228"/>
      <c r="BWG48" s="227"/>
      <c r="BWH48" s="228"/>
      <c r="BWI48" s="227"/>
      <c r="BWJ48" s="228"/>
      <c r="BWK48" s="227"/>
      <c r="BWL48" s="228"/>
      <c r="BWM48" s="227"/>
      <c r="BWN48" s="228"/>
      <c r="BWO48" s="227"/>
      <c r="BWP48" s="228"/>
      <c r="BWQ48" s="227"/>
      <c r="BWR48" s="228"/>
      <c r="BWS48" s="227"/>
      <c r="BWT48" s="228"/>
      <c r="BWU48" s="227"/>
      <c r="BWV48" s="228"/>
      <c r="BWW48" s="227"/>
      <c r="BWX48" s="228"/>
      <c r="BWY48" s="227"/>
      <c r="BWZ48" s="228"/>
      <c r="BXA48" s="227"/>
      <c r="BXB48" s="228"/>
      <c r="BXC48" s="227"/>
      <c r="BXD48" s="228"/>
      <c r="BXE48" s="227"/>
      <c r="BXF48" s="228"/>
      <c r="BXG48" s="227"/>
      <c r="BXH48" s="228"/>
      <c r="BXI48" s="227"/>
      <c r="BXJ48" s="228"/>
      <c r="BXK48" s="227"/>
      <c r="BXL48" s="228"/>
      <c r="BXM48" s="227"/>
      <c r="BXN48" s="228"/>
      <c r="BXO48" s="227"/>
      <c r="BXP48" s="228"/>
      <c r="BXQ48" s="227"/>
      <c r="BXR48" s="228"/>
      <c r="BXS48" s="227"/>
      <c r="BXT48" s="228"/>
      <c r="BXU48" s="227"/>
      <c r="BXV48" s="228"/>
      <c r="BXW48" s="227"/>
      <c r="BXX48" s="228"/>
      <c r="BXY48" s="227"/>
      <c r="BXZ48" s="228"/>
      <c r="BYA48" s="227"/>
      <c r="BYB48" s="228"/>
      <c r="BYC48" s="227"/>
      <c r="BYD48" s="228"/>
      <c r="BYE48" s="227"/>
      <c r="BYF48" s="228"/>
      <c r="BYG48" s="227"/>
      <c r="BYH48" s="228"/>
      <c r="BYI48" s="227"/>
      <c r="BYJ48" s="228"/>
      <c r="BYK48" s="227"/>
      <c r="BYL48" s="228"/>
      <c r="BYM48" s="227"/>
      <c r="BYN48" s="228"/>
      <c r="BYO48" s="227"/>
      <c r="BYP48" s="228"/>
      <c r="BYQ48" s="227"/>
      <c r="BYR48" s="228"/>
      <c r="BYS48" s="227"/>
      <c r="BYT48" s="228"/>
      <c r="BYU48" s="227"/>
      <c r="BYV48" s="228"/>
      <c r="BYW48" s="227"/>
      <c r="BYX48" s="228"/>
      <c r="BYY48" s="227"/>
      <c r="BYZ48" s="228"/>
      <c r="BZA48" s="227"/>
      <c r="BZB48" s="228"/>
      <c r="BZC48" s="227"/>
      <c r="BZD48" s="228"/>
      <c r="BZE48" s="227"/>
      <c r="BZF48" s="228"/>
      <c r="BZG48" s="227"/>
      <c r="BZH48" s="228"/>
      <c r="BZI48" s="227"/>
      <c r="BZJ48" s="228"/>
      <c r="BZK48" s="227"/>
      <c r="BZL48" s="228"/>
      <c r="BZM48" s="227"/>
      <c r="BZN48" s="228"/>
      <c r="BZO48" s="227"/>
      <c r="BZP48" s="228"/>
      <c r="BZQ48" s="227"/>
      <c r="BZR48" s="228"/>
      <c r="BZS48" s="227"/>
      <c r="BZT48" s="228"/>
      <c r="BZU48" s="227"/>
      <c r="BZV48" s="228"/>
      <c r="BZW48" s="227"/>
      <c r="BZX48" s="228"/>
      <c r="BZY48" s="227"/>
      <c r="BZZ48" s="228"/>
      <c r="CAA48" s="227"/>
      <c r="CAB48" s="228"/>
      <c r="CAC48" s="227"/>
      <c r="CAD48" s="228"/>
      <c r="CAE48" s="227"/>
      <c r="CAF48" s="228"/>
      <c r="CAG48" s="227"/>
      <c r="CAH48" s="228"/>
      <c r="CAI48" s="227"/>
      <c r="CAJ48" s="228"/>
      <c r="CAK48" s="227"/>
      <c r="CAL48" s="228"/>
      <c r="CAM48" s="227"/>
      <c r="CAN48" s="228"/>
      <c r="CAO48" s="227"/>
      <c r="CAP48" s="228"/>
      <c r="CAQ48" s="227"/>
      <c r="CAR48" s="228"/>
      <c r="CAS48" s="227"/>
      <c r="CAT48" s="228"/>
      <c r="CAU48" s="227"/>
      <c r="CAV48" s="228"/>
      <c r="CAW48" s="227"/>
      <c r="CAX48" s="228"/>
      <c r="CAY48" s="227"/>
      <c r="CAZ48" s="228"/>
      <c r="CBA48" s="227"/>
      <c r="CBB48" s="228"/>
      <c r="CBC48" s="227"/>
      <c r="CBD48" s="228"/>
      <c r="CBE48" s="227"/>
      <c r="CBF48" s="228"/>
      <c r="CBG48" s="227"/>
      <c r="CBH48" s="228"/>
      <c r="CBI48" s="227"/>
      <c r="CBJ48" s="228"/>
      <c r="CBK48" s="227"/>
      <c r="CBL48" s="228"/>
      <c r="CBM48" s="227"/>
      <c r="CBN48" s="228"/>
      <c r="CBO48" s="227"/>
      <c r="CBP48" s="228"/>
      <c r="CBQ48" s="227"/>
      <c r="CBR48" s="228"/>
      <c r="CBS48" s="227"/>
      <c r="CBT48" s="228"/>
      <c r="CBU48" s="227"/>
      <c r="CBV48" s="228"/>
      <c r="CBW48" s="227"/>
      <c r="CBX48" s="228"/>
      <c r="CBY48" s="227"/>
      <c r="CBZ48" s="228"/>
      <c r="CCA48" s="227"/>
      <c r="CCB48" s="228"/>
      <c r="CCC48" s="227"/>
      <c r="CCD48" s="228"/>
      <c r="CCE48" s="227"/>
      <c r="CCF48" s="228"/>
      <c r="CCG48" s="227"/>
      <c r="CCH48" s="228"/>
      <c r="CCI48" s="227"/>
      <c r="CCJ48" s="228"/>
      <c r="CCK48" s="227"/>
      <c r="CCL48" s="228"/>
      <c r="CCM48" s="227"/>
      <c r="CCN48" s="228"/>
      <c r="CCO48" s="227"/>
      <c r="CCP48" s="228"/>
      <c r="CCQ48" s="227"/>
      <c r="CCR48" s="228"/>
      <c r="CCS48" s="227"/>
      <c r="CCT48" s="228"/>
      <c r="CCU48" s="227"/>
      <c r="CCV48" s="228"/>
      <c r="CCW48" s="227"/>
      <c r="CCX48" s="228"/>
      <c r="CCY48" s="227"/>
      <c r="CCZ48" s="228"/>
      <c r="CDA48" s="227"/>
      <c r="CDB48" s="228"/>
      <c r="CDC48" s="227"/>
      <c r="CDD48" s="228"/>
      <c r="CDE48" s="227"/>
      <c r="CDF48" s="228"/>
      <c r="CDG48" s="227"/>
      <c r="CDH48" s="228"/>
      <c r="CDI48" s="227"/>
      <c r="CDJ48" s="228"/>
      <c r="CDK48" s="227"/>
      <c r="CDL48" s="228"/>
      <c r="CDM48" s="227"/>
      <c r="CDN48" s="228"/>
      <c r="CDO48" s="227"/>
      <c r="CDP48" s="228"/>
      <c r="CDQ48" s="227"/>
      <c r="CDR48" s="228"/>
      <c r="CDS48" s="227"/>
      <c r="CDT48" s="228"/>
      <c r="CDU48" s="227"/>
      <c r="CDV48" s="228"/>
      <c r="CDW48" s="227"/>
      <c r="CDX48" s="228"/>
      <c r="CDY48" s="227"/>
      <c r="CDZ48" s="228"/>
      <c r="CEA48" s="227"/>
      <c r="CEB48" s="228"/>
      <c r="CEC48" s="227"/>
      <c r="CED48" s="228"/>
      <c r="CEE48" s="227"/>
      <c r="CEF48" s="228"/>
      <c r="CEG48" s="227"/>
      <c r="CEH48" s="228"/>
      <c r="CEI48" s="227"/>
      <c r="CEJ48" s="228"/>
      <c r="CEK48" s="227"/>
      <c r="CEL48" s="228"/>
      <c r="CEM48" s="227"/>
      <c r="CEN48" s="228"/>
      <c r="CEO48" s="227"/>
      <c r="CEP48" s="228"/>
      <c r="CEQ48" s="227"/>
      <c r="CER48" s="228"/>
      <c r="CES48" s="227"/>
      <c r="CET48" s="228"/>
      <c r="CEU48" s="227"/>
      <c r="CEV48" s="228"/>
      <c r="CEW48" s="227"/>
      <c r="CEX48" s="228"/>
      <c r="CEY48" s="227"/>
      <c r="CEZ48" s="228"/>
      <c r="CFA48" s="227"/>
      <c r="CFB48" s="228"/>
      <c r="CFC48" s="227"/>
      <c r="CFD48" s="228"/>
      <c r="CFE48" s="227"/>
      <c r="CFF48" s="228"/>
      <c r="CFG48" s="227"/>
      <c r="CFH48" s="228"/>
      <c r="CFI48" s="227"/>
      <c r="CFJ48" s="228"/>
      <c r="CFK48" s="227"/>
      <c r="CFL48" s="228"/>
      <c r="CFM48" s="227"/>
      <c r="CFN48" s="228"/>
      <c r="CFO48" s="227"/>
      <c r="CFP48" s="228"/>
      <c r="CFQ48" s="227"/>
      <c r="CFR48" s="228"/>
      <c r="CFS48" s="227"/>
      <c r="CFT48" s="228"/>
      <c r="CFU48" s="227"/>
      <c r="CFV48" s="228"/>
      <c r="CFW48" s="227"/>
      <c r="CFX48" s="228"/>
      <c r="CFY48" s="227"/>
      <c r="CFZ48" s="228"/>
      <c r="CGA48" s="227"/>
      <c r="CGB48" s="228"/>
      <c r="CGC48" s="227"/>
      <c r="CGD48" s="228"/>
      <c r="CGE48" s="227"/>
      <c r="CGF48" s="228"/>
      <c r="CGG48" s="227"/>
      <c r="CGH48" s="228"/>
      <c r="CGI48" s="227"/>
      <c r="CGJ48" s="228"/>
      <c r="CGK48" s="227"/>
      <c r="CGL48" s="228"/>
      <c r="CGM48" s="227"/>
      <c r="CGN48" s="228"/>
      <c r="CGO48" s="227"/>
      <c r="CGP48" s="228"/>
      <c r="CGQ48" s="227"/>
      <c r="CGR48" s="228"/>
      <c r="CGS48" s="227"/>
      <c r="CGT48" s="228"/>
      <c r="CGU48" s="227"/>
      <c r="CGV48" s="228"/>
      <c r="CGW48" s="227"/>
      <c r="CGX48" s="228"/>
      <c r="CGY48" s="227"/>
      <c r="CGZ48" s="228"/>
      <c r="CHA48" s="227"/>
      <c r="CHB48" s="228"/>
      <c r="CHC48" s="227"/>
      <c r="CHD48" s="228"/>
      <c r="CHE48" s="227"/>
      <c r="CHF48" s="228"/>
      <c r="CHG48" s="227"/>
      <c r="CHH48" s="228"/>
      <c r="CHI48" s="227"/>
      <c r="CHJ48" s="228"/>
      <c r="CHK48" s="227"/>
      <c r="CHL48" s="228"/>
      <c r="CHM48" s="227"/>
      <c r="CHN48" s="228"/>
      <c r="CHO48" s="227"/>
      <c r="CHP48" s="228"/>
      <c r="CHQ48" s="227"/>
      <c r="CHR48" s="228"/>
      <c r="CHS48" s="227"/>
      <c r="CHT48" s="228"/>
      <c r="CHU48" s="227"/>
      <c r="CHV48" s="228"/>
      <c r="CHW48" s="227"/>
      <c r="CHX48" s="228"/>
      <c r="CHY48" s="227"/>
      <c r="CHZ48" s="228"/>
      <c r="CIA48" s="227"/>
      <c r="CIB48" s="228"/>
      <c r="CIC48" s="227"/>
      <c r="CID48" s="228"/>
      <c r="CIE48" s="227"/>
      <c r="CIF48" s="228"/>
      <c r="CIG48" s="227"/>
      <c r="CIH48" s="228"/>
      <c r="CII48" s="227"/>
      <c r="CIJ48" s="228"/>
      <c r="CIK48" s="227"/>
      <c r="CIL48" s="228"/>
      <c r="CIM48" s="227"/>
      <c r="CIN48" s="228"/>
      <c r="CIO48" s="227"/>
      <c r="CIP48" s="228"/>
      <c r="CIQ48" s="227"/>
      <c r="CIR48" s="228"/>
      <c r="CIS48" s="227"/>
      <c r="CIT48" s="228"/>
      <c r="CIU48" s="227"/>
      <c r="CIV48" s="228"/>
      <c r="CIW48" s="227"/>
      <c r="CIX48" s="228"/>
      <c r="CIY48" s="227"/>
      <c r="CIZ48" s="228"/>
      <c r="CJA48" s="227"/>
      <c r="CJB48" s="228"/>
      <c r="CJC48" s="227"/>
      <c r="CJD48" s="228"/>
      <c r="CJE48" s="227"/>
      <c r="CJF48" s="228"/>
      <c r="CJG48" s="227"/>
      <c r="CJH48" s="228"/>
      <c r="CJI48" s="227"/>
      <c r="CJJ48" s="228"/>
      <c r="CJK48" s="227"/>
      <c r="CJL48" s="228"/>
      <c r="CJM48" s="227"/>
      <c r="CJN48" s="228"/>
      <c r="CJO48" s="227"/>
      <c r="CJP48" s="228"/>
      <c r="CJQ48" s="227"/>
      <c r="CJR48" s="228"/>
      <c r="CJS48" s="227"/>
      <c r="CJT48" s="228"/>
      <c r="CJU48" s="227"/>
      <c r="CJV48" s="228"/>
      <c r="CJW48" s="227"/>
      <c r="CJX48" s="228"/>
      <c r="CJY48" s="227"/>
      <c r="CJZ48" s="228"/>
      <c r="CKA48" s="227"/>
      <c r="CKB48" s="228"/>
      <c r="CKC48" s="227"/>
      <c r="CKD48" s="228"/>
      <c r="CKE48" s="227"/>
      <c r="CKF48" s="228"/>
      <c r="CKG48" s="227"/>
      <c r="CKH48" s="228"/>
      <c r="CKI48" s="227"/>
      <c r="CKJ48" s="228"/>
      <c r="CKK48" s="227"/>
      <c r="CKL48" s="228"/>
      <c r="CKM48" s="227"/>
      <c r="CKN48" s="228"/>
      <c r="CKO48" s="227"/>
      <c r="CKP48" s="228"/>
      <c r="CKQ48" s="227"/>
      <c r="CKR48" s="228"/>
      <c r="CKS48" s="227"/>
      <c r="CKT48" s="228"/>
      <c r="CKU48" s="227"/>
      <c r="CKV48" s="228"/>
      <c r="CKW48" s="227"/>
      <c r="CKX48" s="228"/>
      <c r="CKY48" s="227"/>
      <c r="CKZ48" s="228"/>
      <c r="CLA48" s="227"/>
      <c r="CLB48" s="228"/>
      <c r="CLC48" s="227"/>
      <c r="CLD48" s="228"/>
      <c r="CLE48" s="227"/>
      <c r="CLF48" s="228"/>
      <c r="CLG48" s="227"/>
      <c r="CLH48" s="228"/>
      <c r="CLI48" s="227"/>
      <c r="CLJ48" s="228"/>
      <c r="CLK48" s="227"/>
      <c r="CLL48" s="228"/>
      <c r="CLM48" s="227"/>
      <c r="CLN48" s="228"/>
      <c r="CLO48" s="227"/>
      <c r="CLP48" s="228"/>
      <c r="CLQ48" s="227"/>
      <c r="CLR48" s="228"/>
      <c r="CLS48" s="227"/>
      <c r="CLT48" s="228"/>
      <c r="CLU48" s="227"/>
      <c r="CLV48" s="228"/>
      <c r="CLW48" s="227"/>
      <c r="CLX48" s="228"/>
      <c r="CLY48" s="227"/>
      <c r="CLZ48" s="228"/>
      <c r="CMA48" s="227"/>
      <c r="CMB48" s="228"/>
      <c r="CMC48" s="227"/>
      <c r="CMD48" s="228"/>
      <c r="CME48" s="227"/>
      <c r="CMF48" s="228"/>
      <c r="CMG48" s="227"/>
      <c r="CMH48" s="228"/>
      <c r="CMI48" s="227"/>
      <c r="CMJ48" s="228"/>
      <c r="CMK48" s="227"/>
      <c r="CML48" s="228"/>
      <c r="CMM48" s="227"/>
      <c r="CMN48" s="228"/>
      <c r="CMO48" s="227"/>
      <c r="CMP48" s="228"/>
      <c r="CMQ48" s="227"/>
      <c r="CMR48" s="228"/>
      <c r="CMS48" s="227"/>
      <c r="CMT48" s="228"/>
      <c r="CMU48" s="227"/>
      <c r="CMV48" s="228"/>
      <c r="CMW48" s="227"/>
      <c r="CMX48" s="228"/>
      <c r="CMY48" s="227"/>
      <c r="CMZ48" s="228"/>
      <c r="CNA48" s="227"/>
      <c r="CNB48" s="228"/>
      <c r="CNC48" s="227"/>
      <c r="CND48" s="228"/>
      <c r="CNE48" s="227"/>
      <c r="CNF48" s="228"/>
      <c r="CNG48" s="227"/>
      <c r="CNH48" s="228"/>
      <c r="CNI48" s="227"/>
      <c r="CNJ48" s="228"/>
      <c r="CNK48" s="227"/>
      <c r="CNL48" s="228"/>
      <c r="CNM48" s="227"/>
      <c r="CNN48" s="228"/>
      <c r="CNO48" s="227"/>
      <c r="CNP48" s="228"/>
      <c r="CNQ48" s="227"/>
      <c r="CNR48" s="228"/>
      <c r="CNS48" s="227"/>
      <c r="CNT48" s="228"/>
      <c r="CNU48" s="227"/>
      <c r="CNV48" s="228"/>
      <c r="CNW48" s="227"/>
      <c r="CNX48" s="228"/>
      <c r="CNY48" s="227"/>
      <c r="CNZ48" s="228"/>
      <c r="COA48" s="227"/>
      <c r="COB48" s="228"/>
      <c r="COC48" s="227"/>
      <c r="COD48" s="228"/>
      <c r="COE48" s="227"/>
      <c r="COF48" s="228"/>
      <c r="COG48" s="227"/>
      <c r="COH48" s="228"/>
      <c r="COI48" s="227"/>
      <c r="COJ48" s="228"/>
      <c r="COK48" s="227"/>
      <c r="COL48" s="228"/>
      <c r="COM48" s="227"/>
      <c r="CON48" s="228"/>
      <c r="COO48" s="227"/>
      <c r="COP48" s="228"/>
      <c r="COQ48" s="227"/>
      <c r="COR48" s="228"/>
      <c r="COS48" s="227"/>
      <c r="COT48" s="228"/>
      <c r="COU48" s="227"/>
      <c r="COV48" s="228"/>
      <c r="COW48" s="227"/>
      <c r="COX48" s="228"/>
      <c r="COY48" s="227"/>
      <c r="COZ48" s="228"/>
      <c r="CPA48" s="227"/>
      <c r="CPB48" s="228"/>
      <c r="CPC48" s="227"/>
      <c r="CPD48" s="228"/>
      <c r="CPE48" s="227"/>
      <c r="CPF48" s="228"/>
      <c r="CPG48" s="227"/>
      <c r="CPH48" s="228"/>
      <c r="CPI48" s="227"/>
      <c r="CPJ48" s="228"/>
      <c r="CPK48" s="227"/>
      <c r="CPL48" s="228"/>
      <c r="CPM48" s="227"/>
      <c r="CPN48" s="228"/>
      <c r="CPO48" s="227"/>
      <c r="CPP48" s="228"/>
      <c r="CPQ48" s="227"/>
      <c r="CPR48" s="228"/>
      <c r="CPS48" s="227"/>
      <c r="CPT48" s="228"/>
      <c r="CPU48" s="227"/>
      <c r="CPV48" s="228"/>
      <c r="CPW48" s="227"/>
      <c r="CPX48" s="228"/>
      <c r="CPY48" s="227"/>
      <c r="CPZ48" s="228"/>
      <c r="CQA48" s="227"/>
      <c r="CQB48" s="228"/>
      <c r="CQC48" s="227"/>
      <c r="CQD48" s="228"/>
      <c r="CQE48" s="227"/>
      <c r="CQF48" s="228"/>
      <c r="CQG48" s="227"/>
      <c r="CQH48" s="228"/>
      <c r="CQI48" s="227"/>
      <c r="CQJ48" s="228"/>
      <c r="CQK48" s="227"/>
      <c r="CQL48" s="228"/>
      <c r="CQM48" s="227"/>
      <c r="CQN48" s="228"/>
      <c r="CQO48" s="227"/>
      <c r="CQP48" s="228"/>
      <c r="CQQ48" s="227"/>
      <c r="CQR48" s="228"/>
      <c r="CQS48" s="227"/>
      <c r="CQT48" s="228"/>
      <c r="CQU48" s="227"/>
      <c r="CQV48" s="228"/>
      <c r="CQW48" s="227"/>
      <c r="CQX48" s="228"/>
      <c r="CQY48" s="227"/>
      <c r="CQZ48" s="228"/>
      <c r="CRA48" s="227"/>
      <c r="CRB48" s="228"/>
      <c r="CRC48" s="227"/>
      <c r="CRD48" s="228"/>
      <c r="CRE48" s="227"/>
      <c r="CRF48" s="228"/>
      <c r="CRG48" s="227"/>
      <c r="CRH48" s="228"/>
      <c r="CRI48" s="227"/>
      <c r="CRJ48" s="228"/>
      <c r="CRK48" s="227"/>
      <c r="CRL48" s="228"/>
      <c r="CRM48" s="227"/>
      <c r="CRN48" s="228"/>
      <c r="CRO48" s="227"/>
      <c r="CRP48" s="228"/>
      <c r="CRQ48" s="227"/>
      <c r="CRR48" s="228"/>
      <c r="CRS48" s="227"/>
      <c r="CRT48" s="228"/>
      <c r="CRU48" s="227"/>
      <c r="CRV48" s="228"/>
      <c r="CRW48" s="227"/>
      <c r="CRX48" s="228"/>
      <c r="CRY48" s="227"/>
      <c r="CRZ48" s="228"/>
      <c r="CSA48" s="227"/>
      <c r="CSB48" s="228"/>
      <c r="CSC48" s="227"/>
      <c r="CSD48" s="228"/>
      <c r="CSE48" s="227"/>
      <c r="CSF48" s="228"/>
      <c r="CSG48" s="227"/>
      <c r="CSH48" s="228"/>
      <c r="CSI48" s="227"/>
      <c r="CSJ48" s="228"/>
      <c r="CSK48" s="227"/>
      <c r="CSL48" s="228"/>
      <c r="CSM48" s="227"/>
      <c r="CSN48" s="228"/>
      <c r="CSO48" s="227"/>
      <c r="CSP48" s="228"/>
      <c r="CSQ48" s="227"/>
      <c r="CSR48" s="228"/>
      <c r="CSS48" s="227"/>
      <c r="CST48" s="228"/>
      <c r="CSU48" s="227"/>
      <c r="CSV48" s="228"/>
      <c r="CSW48" s="227"/>
      <c r="CSX48" s="228"/>
      <c r="CSY48" s="227"/>
      <c r="CSZ48" s="228"/>
      <c r="CTA48" s="227"/>
      <c r="CTB48" s="228"/>
      <c r="CTC48" s="227"/>
      <c r="CTD48" s="228"/>
      <c r="CTE48" s="227"/>
      <c r="CTF48" s="228"/>
      <c r="CTG48" s="227"/>
      <c r="CTH48" s="228"/>
      <c r="CTI48" s="227"/>
      <c r="CTJ48" s="228"/>
      <c r="CTK48" s="227"/>
      <c r="CTL48" s="228"/>
      <c r="CTM48" s="227"/>
      <c r="CTN48" s="228"/>
      <c r="CTO48" s="227"/>
      <c r="CTP48" s="228"/>
      <c r="CTQ48" s="227"/>
      <c r="CTR48" s="228"/>
      <c r="CTS48" s="227"/>
      <c r="CTT48" s="228"/>
      <c r="CTU48" s="227"/>
      <c r="CTV48" s="228"/>
      <c r="CTW48" s="227"/>
      <c r="CTX48" s="228"/>
      <c r="CTY48" s="227"/>
      <c r="CTZ48" s="228"/>
      <c r="CUA48" s="227"/>
      <c r="CUB48" s="228"/>
      <c r="CUC48" s="227"/>
      <c r="CUD48" s="228"/>
      <c r="CUE48" s="227"/>
      <c r="CUF48" s="228"/>
      <c r="CUG48" s="227"/>
      <c r="CUH48" s="228"/>
      <c r="CUI48" s="227"/>
      <c r="CUJ48" s="228"/>
      <c r="CUK48" s="227"/>
      <c r="CUL48" s="228"/>
      <c r="CUM48" s="227"/>
      <c r="CUN48" s="228"/>
      <c r="CUO48" s="227"/>
      <c r="CUP48" s="228"/>
      <c r="CUQ48" s="227"/>
      <c r="CUR48" s="228"/>
      <c r="CUS48" s="227"/>
      <c r="CUT48" s="228"/>
      <c r="CUU48" s="227"/>
      <c r="CUV48" s="228"/>
      <c r="CUW48" s="227"/>
      <c r="CUX48" s="228"/>
      <c r="CUY48" s="227"/>
      <c r="CUZ48" s="228"/>
      <c r="CVA48" s="227"/>
      <c r="CVB48" s="228"/>
      <c r="CVC48" s="227"/>
      <c r="CVD48" s="228"/>
      <c r="CVE48" s="227"/>
      <c r="CVF48" s="228"/>
      <c r="CVG48" s="227"/>
      <c r="CVH48" s="228"/>
      <c r="CVI48" s="227"/>
      <c r="CVJ48" s="228"/>
      <c r="CVK48" s="227"/>
      <c r="CVL48" s="228"/>
      <c r="CVM48" s="227"/>
      <c r="CVN48" s="228"/>
      <c r="CVO48" s="227"/>
      <c r="CVP48" s="228"/>
      <c r="CVQ48" s="227"/>
      <c r="CVR48" s="228"/>
      <c r="CVS48" s="227"/>
      <c r="CVT48" s="228"/>
      <c r="CVU48" s="227"/>
      <c r="CVV48" s="228"/>
      <c r="CVW48" s="227"/>
      <c r="CVX48" s="228"/>
      <c r="CVY48" s="227"/>
      <c r="CVZ48" s="228"/>
      <c r="CWA48" s="227"/>
      <c r="CWB48" s="228"/>
      <c r="CWC48" s="227"/>
      <c r="CWD48" s="228"/>
      <c r="CWE48" s="227"/>
      <c r="CWF48" s="228"/>
      <c r="CWG48" s="227"/>
      <c r="CWH48" s="228"/>
      <c r="CWI48" s="227"/>
      <c r="CWJ48" s="228"/>
      <c r="CWK48" s="227"/>
      <c r="CWL48" s="228"/>
      <c r="CWM48" s="227"/>
      <c r="CWN48" s="228"/>
      <c r="CWO48" s="227"/>
      <c r="CWP48" s="228"/>
      <c r="CWQ48" s="227"/>
      <c r="CWR48" s="228"/>
      <c r="CWS48" s="227"/>
      <c r="CWT48" s="228"/>
      <c r="CWU48" s="227"/>
      <c r="CWV48" s="228"/>
      <c r="CWW48" s="227"/>
      <c r="CWX48" s="228"/>
      <c r="CWY48" s="227"/>
      <c r="CWZ48" s="228"/>
      <c r="CXA48" s="227"/>
      <c r="CXB48" s="228"/>
      <c r="CXC48" s="227"/>
      <c r="CXD48" s="228"/>
      <c r="CXE48" s="227"/>
      <c r="CXF48" s="228"/>
      <c r="CXG48" s="227"/>
      <c r="CXH48" s="228"/>
      <c r="CXI48" s="227"/>
      <c r="CXJ48" s="228"/>
      <c r="CXK48" s="227"/>
      <c r="CXL48" s="228"/>
      <c r="CXM48" s="227"/>
      <c r="CXN48" s="228"/>
      <c r="CXO48" s="227"/>
      <c r="CXP48" s="228"/>
      <c r="CXQ48" s="227"/>
      <c r="CXR48" s="228"/>
      <c r="CXS48" s="227"/>
      <c r="CXT48" s="228"/>
      <c r="CXU48" s="227"/>
      <c r="CXV48" s="228"/>
      <c r="CXW48" s="227"/>
      <c r="CXX48" s="228"/>
      <c r="CXY48" s="227"/>
      <c r="CXZ48" s="228"/>
      <c r="CYA48" s="227"/>
      <c r="CYB48" s="228"/>
      <c r="CYC48" s="227"/>
      <c r="CYD48" s="228"/>
      <c r="CYE48" s="227"/>
      <c r="CYF48" s="228"/>
      <c r="CYG48" s="227"/>
      <c r="CYH48" s="228"/>
      <c r="CYI48" s="227"/>
      <c r="CYJ48" s="228"/>
      <c r="CYK48" s="227"/>
      <c r="CYL48" s="228"/>
      <c r="CYM48" s="227"/>
      <c r="CYN48" s="228"/>
      <c r="CYO48" s="227"/>
      <c r="CYP48" s="228"/>
      <c r="CYQ48" s="227"/>
      <c r="CYR48" s="228"/>
      <c r="CYS48" s="227"/>
      <c r="CYT48" s="228"/>
      <c r="CYU48" s="227"/>
      <c r="CYV48" s="228"/>
      <c r="CYW48" s="227"/>
      <c r="CYX48" s="228"/>
      <c r="CYY48" s="227"/>
      <c r="CYZ48" s="228"/>
      <c r="CZA48" s="227"/>
      <c r="CZB48" s="228"/>
      <c r="CZC48" s="227"/>
      <c r="CZD48" s="228"/>
      <c r="CZE48" s="227"/>
      <c r="CZF48" s="228"/>
      <c r="CZG48" s="227"/>
      <c r="CZH48" s="228"/>
      <c r="CZI48" s="227"/>
      <c r="CZJ48" s="228"/>
      <c r="CZK48" s="227"/>
      <c r="CZL48" s="228"/>
      <c r="CZM48" s="227"/>
      <c r="CZN48" s="228"/>
      <c r="CZO48" s="227"/>
      <c r="CZP48" s="228"/>
      <c r="CZQ48" s="227"/>
      <c r="CZR48" s="228"/>
      <c r="CZS48" s="227"/>
      <c r="CZT48" s="228"/>
      <c r="CZU48" s="227"/>
      <c r="CZV48" s="228"/>
      <c r="CZW48" s="227"/>
      <c r="CZX48" s="228"/>
      <c r="CZY48" s="227"/>
      <c r="CZZ48" s="228"/>
      <c r="DAA48" s="227"/>
      <c r="DAB48" s="228"/>
      <c r="DAC48" s="227"/>
      <c r="DAD48" s="228"/>
      <c r="DAE48" s="227"/>
      <c r="DAF48" s="228"/>
      <c r="DAG48" s="227"/>
      <c r="DAH48" s="228"/>
      <c r="DAI48" s="227"/>
      <c r="DAJ48" s="228"/>
      <c r="DAK48" s="227"/>
      <c r="DAL48" s="228"/>
      <c r="DAM48" s="227"/>
      <c r="DAN48" s="228"/>
      <c r="DAO48" s="227"/>
      <c r="DAP48" s="228"/>
      <c r="DAQ48" s="227"/>
      <c r="DAR48" s="228"/>
      <c r="DAS48" s="227"/>
      <c r="DAT48" s="228"/>
      <c r="DAU48" s="227"/>
      <c r="DAV48" s="228"/>
      <c r="DAW48" s="227"/>
      <c r="DAX48" s="228"/>
      <c r="DAY48" s="227"/>
      <c r="DAZ48" s="228"/>
      <c r="DBA48" s="227"/>
      <c r="DBB48" s="228"/>
      <c r="DBC48" s="227"/>
      <c r="DBD48" s="228"/>
      <c r="DBE48" s="227"/>
      <c r="DBF48" s="228"/>
      <c r="DBG48" s="227"/>
      <c r="DBH48" s="228"/>
      <c r="DBI48" s="227"/>
      <c r="DBJ48" s="228"/>
      <c r="DBK48" s="227"/>
      <c r="DBL48" s="228"/>
      <c r="DBM48" s="227"/>
      <c r="DBN48" s="228"/>
      <c r="DBO48" s="227"/>
      <c r="DBP48" s="228"/>
      <c r="DBQ48" s="227"/>
      <c r="DBR48" s="228"/>
      <c r="DBS48" s="227"/>
      <c r="DBT48" s="228"/>
      <c r="DBU48" s="227"/>
      <c r="DBV48" s="228"/>
      <c r="DBW48" s="227"/>
      <c r="DBX48" s="228"/>
      <c r="DBY48" s="227"/>
      <c r="DBZ48" s="228"/>
      <c r="DCA48" s="227"/>
      <c r="DCB48" s="228"/>
      <c r="DCC48" s="227"/>
      <c r="DCD48" s="228"/>
      <c r="DCE48" s="227"/>
      <c r="DCF48" s="228"/>
      <c r="DCG48" s="227"/>
      <c r="DCH48" s="228"/>
      <c r="DCI48" s="227"/>
      <c r="DCJ48" s="228"/>
      <c r="DCK48" s="227"/>
      <c r="DCL48" s="228"/>
      <c r="DCM48" s="227"/>
      <c r="DCN48" s="228"/>
      <c r="DCO48" s="227"/>
      <c r="DCP48" s="228"/>
      <c r="DCQ48" s="227"/>
      <c r="DCR48" s="228"/>
      <c r="DCS48" s="227"/>
      <c r="DCT48" s="228"/>
      <c r="DCU48" s="227"/>
      <c r="DCV48" s="228"/>
      <c r="DCW48" s="227"/>
      <c r="DCX48" s="228"/>
      <c r="DCY48" s="227"/>
      <c r="DCZ48" s="228"/>
      <c r="DDA48" s="227"/>
      <c r="DDB48" s="228"/>
      <c r="DDC48" s="227"/>
      <c r="DDD48" s="228"/>
      <c r="DDE48" s="227"/>
      <c r="DDF48" s="228"/>
      <c r="DDG48" s="227"/>
      <c r="DDH48" s="228"/>
      <c r="DDI48" s="227"/>
      <c r="DDJ48" s="228"/>
      <c r="DDK48" s="227"/>
      <c r="DDL48" s="228"/>
      <c r="DDM48" s="227"/>
      <c r="DDN48" s="228"/>
      <c r="DDO48" s="227"/>
      <c r="DDP48" s="228"/>
      <c r="DDQ48" s="227"/>
      <c r="DDR48" s="228"/>
      <c r="DDS48" s="227"/>
      <c r="DDT48" s="228"/>
      <c r="DDU48" s="227"/>
      <c r="DDV48" s="228"/>
      <c r="DDW48" s="227"/>
      <c r="DDX48" s="228"/>
      <c r="DDY48" s="227"/>
      <c r="DDZ48" s="228"/>
      <c r="DEA48" s="227"/>
      <c r="DEB48" s="228"/>
      <c r="DEC48" s="227"/>
      <c r="DED48" s="228"/>
      <c r="DEE48" s="227"/>
      <c r="DEF48" s="228"/>
      <c r="DEG48" s="227"/>
      <c r="DEH48" s="228"/>
      <c r="DEI48" s="227"/>
      <c r="DEJ48" s="228"/>
      <c r="DEK48" s="227"/>
      <c r="DEL48" s="228"/>
      <c r="DEM48" s="227"/>
      <c r="DEN48" s="228"/>
      <c r="DEO48" s="227"/>
      <c r="DEP48" s="228"/>
      <c r="DEQ48" s="227"/>
      <c r="DER48" s="228"/>
      <c r="DES48" s="227"/>
      <c r="DET48" s="228"/>
      <c r="DEU48" s="227"/>
      <c r="DEV48" s="228"/>
      <c r="DEW48" s="227"/>
      <c r="DEX48" s="228"/>
      <c r="DEY48" s="227"/>
      <c r="DEZ48" s="228"/>
      <c r="DFA48" s="227"/>
      <c r="DFB48" s="228"/>
      <c r="DFC48" s="227"/>
      <c r="DFD48" s="228"/>
      <c r="DFE48" s="227"/>
      <c r="DFF48" s="228"/>
      <c r="DFG48" s="227"/>
      <c r="DFH48" s="228"/>
      <c r="DFI48" s="227"/>
      <c r="DFJ48" s="228"/>
      <c r="DFK48" s="227"/>
      <c r="DFL48" s="228"/>
      <c r="DFM48" s="227"/>
      <c r="DFN48" s="228"/>
      <c r="DFO48" s="227"/>
      <c r="DFP48" s="228"/>
      <c r="DFQ48" s="227"/>
      <c r="DFR48" s="228"/>
      <c r="DFS48" s="227"/>
      <c r="DFT48" s="228"/>
      <c r="DFU48" s="227"/>
      <c r="DFV48" s="228"/>
      <c r="DFW48" s="227"/>
      <c r="DFX48" s="228"/>
      <c r="DFY48" s="227"/>
      <c r="DFZ48" s="228"/>
      <c r="DGA48" s="227"/>
      <c r="DGB48" s="228"/>
      <c r="DGC48" s="227"/>
      <c r="DGD48" s="228"/>
      <c r="DGE48" s="227"/>
      <c r="DGF48" s="228"/>
      <c r="DGG48" s="227"/>
      <c r="DGH48" s="228"/>
      <c r="DGI48" s="227"/>
      <c r="DGJ48" s="228"/>
      <c r="DGK48" s="227"/>
      <c r="DGL48" s="228"/>
      <c r="DGM48" s="227"/>
      <c r="DGN48" s="228"/>
      <c r="DGO48" s="227"/>
      <c r="DGP48" s="228"/>
      <c r="DGQ48" s="227"/>
      <c r="DGR48" s="228"/>
      <c r="DGS48" s="227"/>
      <c r="DGT48" s="228"/>
      <c r="DGU48" s="227"/>
      <c r="DGV48" s="228"/>
      <c r="DGW48" s="227"/>
      <c r="DGX48" s="228"/>
      <c r="DGY48" s="227"/>
      <c r="DGZ48" s="228"/>
      <c r="DHA48" s="227"/>
      <c r="DHB48" s="228"/>
      <c r="DHC48" s="227"/>
      <c r="DHD48" s="228"/>
      <c r="DHE48" s="227"/>
      <c r="DHF48" s="228"/>
      <c r="DHG48" s="227"/>
      <c r="DHH48" s="228"/>
      <c r="DHI48" s="227"/>
      <c r="DHJ48" s="228"/>
      <c r="DHK48" s="227"/>
      <c r="DHL48" s="228"/>
      <c r="DHM48" s="227"/>
      <c r="DHN48" s="228"/>
      <c r="DHO48" s="227"/>
      <c r="DHP48" s="228"/>
      <c r="DHQ48" s="227"/>
      <c r="DHR48" s="228"/>
      <c r="DHS48" s="227"/>
      <c r="DHT48" s="228"/>
      <c r="DHU48" s="227"/>
      <c r="DHV48" s="228"/>
      <c r="DHW48" s="227"/>
      <c r="DHX48" s="228"/>
      <c r="DHY48" s="227"/>
      <c r="DHZ48" s="228"/>
      <c r="DIA48" s="227"/>
      <c r="DIB48" s="228"/>
      <c r="DIC48" s="227"/>
      <c r="DID48" s="228"/>
      <c r="DIE48" s="227"/>
      <c r="DIF48" s="228"/>
      <c r="DIG48" s="227"/>
      <c r="DIH48" s="228"/>
      <c r="DII48" s="227"/>
      <c r="DIJ48" s="228"/>
      <c r="DIK48" s="227"/>
      <c r="DIL48" s="228"/>
      <c r="DIM48" s="227"/>
      <c r="DIN48" s="228"/>
      <c r="DIO48" s="227"/>
      <c r="DIP48" s="228"/>
      <c r="DIQ48" s="227"/>
      <c r="DIR48" s="228"/>
      <c r="DIS48" s="227"/>
      <c r="DIT48" s="228"/>
      <c r="DIU48" s="227"/>
      <c r="DIV48" s="228"/>
      <c r="DIW48" s="227"/>
      <c r="DIX48" s="228"/>
      <c r="DIY48" s="227"/>
      <c r="DIZ48" s="228"/>
      <c r="DJA48" s="227"/>
      <c r="DJB48" s="228"/>
      <c r="DJC48" s="227"/>
      <c r="DJD48" s="228"/>
      <c r="DJE48" s="227"/>
      <c r="DJF48" s="228"/>
      <c r="DJG48" s="227"/>
      <c r="DJH48" s="228"/>
      <c r="DJI48" s="227"/>
      <c r="DJJ48" s="228"/>
      <c r="DJK48" s="227"/>
      <c r="DJL48" s="228"/>
      <c r="DJM48" s="227"/>
      <c r="DJN48" s="228"/>
      <c r="DJO48" s="227"/>
      <c r="DJP48" s="228"/>
      <c r="DJQ48" s="227"/>
      <c r="DJR48" s="228"/>
      <c r="DJS48" s="227"/>
      <c r="DJT48" s="228"/>
      <c r="DJU48" s="227"/>
      <c r="DJV48" s="228"/>
      <c r="DJW48" s="227"/>
      <c r="DJX48" s="228"/>
      <c r="DJY48" s="227"/>
      <c r="DJZ48" s="228"/>
      <c r="DKA48" s="227"/>
      <c r="DKB48" s="228"/>
      <c r="DKC48" s="227"/>
      <c r="DKD48" s="228"/>
      <c r="DKE48" s="227"/>
      <c r="DKF48" s="228"/>
      <c r="DKG48" s="227"/>
      <c r="DKH48" s="228"/>
      <c r="DKI48" s="227"/>
      <c r="DKJ48" s="228"/>
      <c r="DKK48" s="227"/>
      <c r="DKL48" s="228"/>
      <c r="DKM48" s="227"/>
      <c r="DKN48" s="228"/>
      <c r="DKO48" s="227"/>
      <c r="DKP48" s="228"/>
      <c r="DKQ48" s="227"/>
      <c r="DKR48" s="228"/>
      <c r="DKS48" s="227"/>
      <c r="DKT48" s="228"/>
      <c r="DKU48" s="227"/>
      <c r="DKV48" s="228"/>
      <c r="DKW48" s="227"/>
      <c r="DKX48" s="228"/>
      <c r="DKY48" s="227"/>
      <c r="DKZ48" s="228"/>
      <c r="DLA48" s="227"/>
      <c r="DLB48" s="228"/>
      <c r="DLC48" s="227"/>
      <c r="DLD48" s="228"/>
      <c r="DLE48" s="227"/>
      <c r="DLF48" s="228"/>
      <c r="DLG48" s="227"/>
      <c r="DLH48" s="228"/>
      <c r="DLI48" s="227"/>
      <c r="DLJ48" s="228"/>
      <c r="DLK48" s="227"/>
      <c r="DLL48" s="228"/>
      <c r="DLM48" s="227"/>
      <c r="DLN48" s="228"/>
      <c r="DLO48" s="227"/>
      <c r="DLP48" s="228"/>
      <c r="DLQ48" s="227"/>
      <c r="DLR48" s="228"/>
      <c r="DLS48" s="227"/>
      <c r="DLT48" s="228"/>
      <c r="DLU48" s="227"/>
      <c r="DLV48" s="228"/>
      <c r="DLW48" s="227"/>
      <c r="DLX48" s="228"/>
      <c r="DLY48" s="227"/>
      <c r="DLZ48" s="228"/>
      <c r="DMA48" s="227"/>
      <c r="DMB48" s="228"/>
      <c r="DMC48" s="227"/>
      <c r="DMD48" s="228"/>
      <c r="DME48" s="227"/>
      <c r="DMF48" s="228"/>
      <c r="DMG48" s="227"/>
      <c r="DMH48" s="228"/>
      <c r="DMI48" s="227"/>
      <c r="DMJ48" s="228"/>
      <c r="DMK48" s="227"/>
      <c r="DML48" s="228"/>
      <c r="DMM48" s="227"/>
      <c r="DMN48" s="228"/>
      <c r="DMO48" s="227"/>
      <c r="DMP48" s="228"/>
      <c r="DMQ48" s="227"/>
      <c r="DMR48" s="228"/>
      <c r="DMS48" s="227"/>
      <c r="DMT48" s="228"/>
      <c r="DMU48" s="227"/>
      <c r="DMV48" s="228"/>
      <c r="DMW48" s="227"/>
      <c r="DMX48" s="228"/>
      <c r="DMY48" s="227"/>
      <c r="DMZ48" s="228"/>
      <c r="DNA48" s="227"/>
      <c r="DNB48" s="228"/>
      <c r="DNC48" s="227"/>
      <c r="DND48" s="228"/>
      <c r="DNE48" s="227"/>
      <c r="DNF48" s="228"/>
      <c r="DNG48" s="227"/>
      <c r="DNH48" s="228"/>
      <c r="DNI48" s="227"/>
      <c r="DNJ48" s="228"/>
      <c r="DNK48" s="227"/>
      <c r="DNL48" s="228"/>
      <c r="DNM48" s="227"/>
      <c r="DNN48" s="228"/>
      <c r="DNO48" s="227"/>
      <c r="DNP48" s="228"/>
      <c r="DNQ48" s="227"/>
      <c r="DNR48" s="228"/>
      <c r="DNS48" s="227"/>
      <c r="DNT48" s="228"/>
      <c r="DNU48" s="227"/>
      <c r="DNV48" s="228"/>
      <c r="DNW48" s="227"/>
      <c r="DNX48" s="228"/>
      <c r="DNY48" s="227"/>
      <c r="DNZ48" s="228"/>
      <c r="DOA48" s="227"/>
      <c r="DOB48" s="228"/>
      <c r="DOC48" s="227"/>
      <c r="DOD48" s="228"/>
      <c r="DOE48" s="227"/>
      <c r="DOF48" s="228"/>
      <c r="DOG48" s="227"/>
      <c r="DOH48" s="228"/>
      <c r="DOI48" s="227"/>
      <c r="DOJ48" s="228"/>
      <c r="DOK48" s="227"/>
      <c r="DOL48" s="228"/>
      <c r="DOM48" s="227"/>
      <c r="DON48" s="228"/>
      <c r="DOO48" s="227"/>
      <c r="DOP48" s="228"/>
      <c r="DOQ48" s="227"/>
      <c r="DOR48" s="228"/>
      <c r="DOS48" s="227"/>
      <c r="DOT48" s="228"/>
      <c r="DOU48" s="227"/>
      <c r="DOV48" s="228"/>
      <c r="DOW48" s="227"/>
      <c r="DOX48" s="228"/>
      <c r="DOY48" s="227"/>
      <c r="DOZ48" s="228"/>
      <c r="DPA48" s="227"/>
      <c r="DPB48" s="228"/>
      <c r="DPC48" s="227"/>
      <c r="DPD48" s="228"/>
      <c r="DPE48" s="227"/>
      <c r="DPF48" s="228"/>
      <c r="DPG48" s="227"/>
      <c r="DPH48" s="228"/>
      <c r="DPI48" s="227"/>
      <c r="DPJ48" s="228"/>
      <c r="DPK48" s="227"/>
      <c r="DPL48" s="228"/>
      <c r="DPM48" s="227"/>
      <c r="DPN48" s="228"/>
      <c r="DPO48" s="227"/>
      <c r="DPP48" s="228"/>
      <c r="DPQ48" s="227"/>
      <c r="DPR48" s="228"/>
      <c r="DPS48" s="227"/>
      <c r="DPT48" s="228"/>
      <c r="DPU48" s="227"/>
      <c r="DPV48" s="228"/>
      <c r="DPW48" s="227"/>
      <c r="DPX48" s="228"/>
      <c r="DPY48" s="227"/>
      <c r="DPZ48" s="228"/>
      <c r="DQA48" s="227"/>
      <c r="DQB48" s="228"/>
      <c r="DQC48" s="227"/>
      <c r="DQD48" s="228"/>
      <c r="DQE48" s="227"/>
      <c r="DQF48" s="228"/>
      <c r="DQG48" s="227"/>
      <c r="DQH48" s="228"/>
      <c r="DQI48" s="227"/>
      <c r="DQJ48" s="228"/>
      <c r="DQK48" s="227"/>
      <c r="DQL48" s="228"/>
      <c r="DQM48" s="227"/>
      <c r="DQN48" s="228"/>
      <c r="DQO48" s="227"/>
      <c r="DQP48" s="228"/>
      <c r="DQQ48" s="227"/>
      <c r="DQR48" s="228"/>
      <c r="DQS48" s="227"/>
      <c r="DQT48" s="228"/>
      <c r="DQU48" s="227"/>
      <c r="DQV48" s="228"/>
      <c r="DQW48" s="227"/>
      <c r="DQX48" s="228"/>
      <c r="DQY48" s="227"/>
      <c r="DQZ48" s="228"/>
      <c r="DRA48" s="227"/>
      <c r="DRB48" s="228"/>
      <c r="DRC48" s="227"/>
      <c r="DRD48" s="228"/>
      <c r="DRE48" s="227"/>
      <c r="DRF48" s="228"/>
      <c r="DRG48" s="227"/>
      <c r="DRH48" s="228"/>
      <c r="DRI48" s="227"/>
      <c r="DRJ48" s="228"/>
      <c r="DRK48" s="227"/>
      <c r="DRL48" s="228"/>
      <c r="DRM48" s="227"/>
      <c r="DRN48" s="228"/>
      <c r="DRO48" s="227"/>
      <c r="DRP48" s="228"/>
      <c r="DRQ48" s="227"/>
      <c r="DRR48" s="228"/>
      <c r="DRS48" s="227"/>
      <c r="DRT48" s="228"/>
      <c r="DRU48" s="227"/>
      <c r="DRV48" s="228"/>
      <c r="DRW48" s="227"/>
      <c r="DRX48" s="228"/>
      <c r="DRY48" s="227"/>
      <c r="DRZ48" s="228"/>
      <c r="DSA48" s="227"/>
      <c r="DSB48" s="228"/>
      <c r="DSC48" s="227"/>
      <c r="DSD48" s="228"/>
      <c r="DSE48" s="227"/>
      <c r="DSF48" s="228"/>
      <c r="DSG48" s="227"/>
      <c r="DSH48" s="228"/>
      <c r="DSI48" s="227"/>
      <c r="DSJ48" s="228"/>
      <c r="DSK48" s="227"/>
      <c r="DSL48" s="228"/>
      <c r="DSM48" s="227"/>
      <c r="DSN48" s="228"/>
      <c r="DSO48" s="227"/>
      <c r="DSP48" s="228"/>
      <c r="DSQ48" s="227"/>
      <c r="DSR48" s="228"/>
      <c r="DSS48" s="227"/>
      <c r="DST48" s="228"/>
      <c r="DSU48" s="227"/>
      <c r="DSV48" s="228"/>
      <c r="DSW48" s="227"/>
      <c r="DSX48" s="228"/>
      <c r="DSY48" s="227"/>
      <c r="DSZ48" s="228"/>
      <c r="DTA48" s="227"/>
      <c r="DTB48" s="228"/>
      <c r="DTC48" s="227"/>
      <c r="DTD48" s="228"/>
      <c r="DTE48" s="227"/>
      <c r="DTF48" s="228"/>
      <c r="DTG48" s="227"/>
      <c r="DTH48" s="228"/>
      <c r="DTI48" s="227"/>
      <c r="DTJ48" s="228"/>
      <c r="DTK48" s="227"/>
      <c r="DTL48" s="228"/>
      <c r="DTM48" s="227"/>
      <c r="DTN48" s="228"/>
      <c r="DTO48" s="227"/>
      <c r="DTP48" s="228"/>
      <c r="DTQ48" s="227"/>
      <c r="DTR48" s="228"/>
      <c r="DTS48" s="227"/>
      <c r="DTT48" s="228"/>
      <c r="DTU48" s="227"/>
      <c r="DTV48" s="228"/>
      <c r="DTW48" s="227"/>
      <c r="DTX48" s="228"/>
      <c r="DTY48" s="227"/>
      <c r="DTZ48" s="228"/>
      <c r="DUA48" s="227"/>
      <c r="DUB48" s="228"/>
      <c r="DUC48" s="227"/>
      <c r="DUD48" s="228"/>
      <c r="DUE48" s="227"/>
      <c r="DUF48" s="228"/>
      <c r="DUG48" s="227"/>
      <c r="DUH48" s="228"/>
      <c r="DUI48" s="227"/>
      <c r="DUJ48" s="228"/>
      <c r="DUK48" s="227"/>
      <c r="DUL48" s="228"/>
      <c r="DUM48" s="227"/>
      <c r="DUN48" s="228"/>
      <c r="DUO48" s="227"/>
      <c r="DUP48" s="228"/>
      <c r="DUQ48" s="227"/>
      <c r="DUR48" s="228"/>
      <c r="DUS48" s="227"/>
      <c r="DUT48" s="228"/>
      <c r="DUU48" s="227"/>
      <c r="DUV48" s="228"/>
      <c r="DUW48" s="227"/>
      <c r="DUX48" s="228"/>
      <c r="DUY48" s="227"/>
      <c r="DUZ48" s="228"/>
      <c r="DVA48" s="227"/>
      <c r="DVB48" s="228"/>
      <c r="DVC48" s="227"/>
      <c r="DVD48" s="228"/>
      <c r="DVE48" s="227"/>
      <c r="DVF48" s="228"/>
      <c r="DVG48" s="227"/>
      <c r="DVH48" s="228"/>
      <c r="DVI48" s="227"/>
      <c r="DVJ48" s="228"/>
      <c r="DVK48" s="227"/>
      <c r="DVL48" s="228"/>
      <c r="DVM48" s="227"/>
      <c r="DVN48" s="228"/>
      <c r="DVO48" s="227"/>
      <c r="DVP48" s="228"/>
      <c r="DVQ48" s="227"/>
      <c r="DVR48" s="228"/>
      <c r="DVS48" s="227"/>
      <c r="DVT48" s="228"/>
      <c r="DVU48" s="227"/>
      <c r="DVV48" s="228"/>
      <c r="DVW48" s="227"/>
      <c r="DVX48" s="228"/>
      <c r="DVY48" s="227"/>
      <c r="DVZ48" s="228"/>
      <c r="DWA48" s="227"/>
      <c r="DWB48" s="228"/>
      <c r="DWC48" s="227"/>
      <c r="DWD48" s="228"/>
      <c r="DWE48" s="227"/>
      <c r="DWF48" s="228"/>
      <c r="DWG48" s="227"/>
      <c r="DWH48" s="228"/>
      <c r="DWI48" s="227"/>
      <c r="DWJ48" s="228"/>
      <c r="DWK48" s="227"/>
      <c r="DWL48" s="228"/>
      <c r="DWM48" s="227"/>
      <c r="DWN48" s="228"/>
      <c r="DWO48" s="227"/>
      <c r="DWP48" s="228"/>
      <c r="DWQ48" s="227"/>
      <c r="DWR48" s="228"/>
      <c r="DWS48" s="227"/>
      <c r="DWT48" s="228"/>
      <c r="DWU48" s="227"/>
      <c r="DWV48" s="228"/>
      <c r="DWW48" s="227"/>
      <c r="DWX48" s="228"/>
      <c r="DWY48" s="227"/>
      <c r="DWZ48" s="228"/>
      <c r="DXA48" s="227"/>
      <c r="DXB48" s="228"/>
      <c r="DXC48" s="227"/>
      <c r="DXD48" s="228"/>
      <c r="DXE48" s="227"/>
      <c r="DXF48" s="228"/>
      <c r="DXG48" s="227"/>
      <c r="DXH48" s="228"/>
      <c r="DXI48" s="227"/>
      <c r="DXJ48" s="228"/>
      <c r="DXK48" s="227"/>
      <c r="DXL48" s="228"/>
      <c r="DXM48" s="227"/>
      <c r="DXN48" s="228"/>
      <c r="DXO48" s="227"/>
      <c r="DXP48" s="228"/>
      <c r="DXQ48" s="227"/>
      <c r="DXR48" s="228"/>
      <c r="DXS48" s="227"/>
      <c r="DXT48" s="228"/>
      <c r="DXU48" s="227"/>
      <c r="DXV48" s="228"/>
      <c r="DXW48" s="227"/>
      <c r="DXX48" s="228"/>
      <c r="DXY48" s="227"/>
      <c r="DXZ48" s="228"/>
      <c r="DYA48" s="227"/>
      <c r="DYB48" s="228"/>
      <c r="DYC48" s="227"/>
      <c r="DYD48" s="228"/>
      <c r="DYE48" s="227"/>
      <c r="DYF48" s="228"/>
      <c r="DYG48" s="227"/>
      <c r="DYH48" s="228"/>
      <c r="DYI48" s="227"/>
      <c r="DYJ48" s="228"/>
      <c r="DYK48" s="227"/>
      <c r="DYL48" s="228"/>
      <c r="DYM48" s="227"/>
      <c r="DYN48" s="228"/>
      <c r="DYO48" s="227"/>
      <c r="DYP48" s="228"/>
      <c r="DYQ48" s="227"/>
      <c r="DYR48" s="228"/>
      <c r="DYS48" s="227"/>
      <c r="DYT48" s="228"/>
      <c r="DYU48" s="227"/>
      <c r="DYV48" s="228"/>
      <c r="DYW48" s="227"/>
      <c r="DYX48" s="228"/>
      <c r="DYY48" s="227"/>
      <c r="DYZ48" s="228"/>
      <c r="DZA48" s="227"/>
      <c r="DZB48" s="228"/>
      <c r="DZC48" s="227"/>
      <c r="DZD48" s="228"/>
      <c r="DZE48" s="227"/>
      <c r="DZF48" s="228"/>
      <c r="DZG48" s="227"/>
      <c r="DZH48" s="228"/>
      <c r="DZI48" s="227"/>
      <c r="DZJ48" s="228"/>
      <c r="DZK48" s="227"/>
      <c r="DZL48" s="228"/>
      <c r="DZM48" s="227"/>
      <c r="DZN48" s="228"/>
      <c r="DZO48" s="227"/>
      <c r="DZP48" s="228"/>
      <c r="DZQ48" s="227"/>
      <c r="DZR48" s="228"/>
      <c r="DZS48" s="227"/>
      <c r="DZT48" s="228"/>
      <c r="DZU48" s="227"/>
      <c r="DZV48" s="228"/>
      <c r="DZW48" s="227"/>
      <c r="DZX48" s="228"/>
      <c r="DZY48" s="227"/>
      <c r="DZZ48" s="228"/>
      <c r="EAA48" s="227"/>
      <c r="EAB48" s="228"/>
      <c r="EAC48" s="227"/>
      <c r="EAD48" s="228"/>
      <c r="EAE48" s="227"/>
      <c r="EAF48" s="228"/>
      <c r="EAG48" s="227"/>
      <c r="EAH48" s="228"/>
      <c r="EAI48" s="227"/>
      <c r="EAJ48" s="228"/>
      <c r="EAK48" s="227"/>
      <c r="EAL48" s="228"/>
      <c r="EAM48" s="227"/>
      <c r="EAN48" s="228"/>
      <c r="EAO48" s="227"/>
      <c r="EAP48" s="228"/>
      <c r="EAQ48" s="227"/>
      <c r="EAR48" s="228"/>
      <c r="EAS48" s="227"/>
      <c r="EAT48" s="228"/>
      <c r="EAU48" s="227"/>
      <c r="EAV48" s="228"/>
      <c r="EAW48" s="227"/>
      <c r="EAX48" s="228"/>
      <c r="EAY48" s="227"/>
      <c r="EAZ48" s="228"/>
      <c r="EBA48" s="227"/>
      <c r="EBB48" s="228"/>
      <c r="EBC48" s="227"/>
      <c r="EBD48" s="228"/>
      <c r="EBE48" s="227"/>
      <c r="EBF48" s="228"/>
      <c r="EBG48" s="227"/>
      <c r="EBH48" s="228"/>
      <c r="EBI48" s="227"/>
      <c r="EBJ48" s="228"/>
      <c r="EBK48" s="227"/>
      <c r="EBL48" s="228"/>
      <c r="EBM48" s="227"/>
      <c r="EBN48" s="228"/>
      <c r="EBO48" s="227"/>
      <c r="EBP48" s="228"/>
      <c r="EBQ48" s="227"/>
      <c r="EBR48" s="228"/>
      <c r="EBS48" s="227"/>
      <c r="EBT48" s="228"/>
      <c r="EBU48" s="227"/>
      <c r="EBV48" s="228"/>
      <c r="EBW48" s="227"/>
      <c r="EBX48" s="228"/>
      <c r="EBY48" s="227"/>
      <c r="EBZ48" s="228"/>
      <c r="ECA48" s="227"/>
      <c r="ECB48" s="228"/>
      <c r="ECC48" s="227"/>
      <c r="ECD48" s="228"/>
      <c r="ECE48" s="227"/>
      <c r="ECF48" s="228"/>
      <c r="ECG48" s="227"/>
      <c r="ECH48" s="228"/>
      <c r="ECI48" s="227"/>
      <c r="ECJ48" s="228"/>
      <c r="ECK48" s="227"/>
      <c r="ECL48" s="228"/>
      <c r="ECM48" s="227"/>
      <c r="ECN48" s="228"/>
      <c r="ECO48" s="227"/>
      <c r="ECP48" s="228"/>
      <c r="ECQ48" s="227"/>
      <c r="ECR48" s="228"/>
      <c r="ECS48" s="227"/>
      <c r="ECT48" s="228"/>
      <c r="ECU48" s="227"/>
      <c r="ECV48" s="228"/>
      <c r="ECW48" s="227"/>
      <c r="ECX48" s="228"/>
      <c r="ECY48" s="227"/>
      <c r="ECZ48" s="228"/>
      <c r="EDA48" s="227"/>
      <c r="EDB48" s="228"/>
      <c r="EDC48" s="227"/>
      <c r="EDD48" s="228"/>
      <c r="EDE48" s="227"/>
      <c r="EDF48" s="228"/>
      <c r="EDG48" s="227"/>
      <c r="EDH48" s="228"/>
      <c r="EDI48" s="227"/>
      <c r="EDJ48" s="228"/>
      <c r="EDK48" s="227"/>
      <c r="EDL48" s="228"/>
      <c r="EDM48" s="227"/>
      <c r="EDN48" s="228"/>
      <c r="EDO48" s="227"/>
      <c r="EDP48" s="228"/>
      <c r="EDQ48" s="227"/>
      <c r="EDR48" s="228"/>
      <c r="EDS48" s="227"/>
      <c r="EDT48" s="228"/>
      <c r="EDU48" s="227"/>
      <c r="EDV48" s="228"/>
      <c r="EDW48" s="227"/>
      <c r="EDX48" s="228"/>
      <c r="EDY48" s="227"/>
      <c r="EDZ48" s="228"/>
      <c r="EEA48" s="227"/>
      <c r="EEB48" s="228"/>
      <c r="EEC48" s="227"/>
      <c r="EED48" s="228"/>
      <c r="EEE48" s="227"/>
      <c r="EEF48" s="228"/>
      <c r="EEG48" s="227"/>
      <c r="EEH48" s="228"/>
      <c r="EEI48" s="227"/>
      <c r="EEJ48" s="228"/>
      <c r="EEK48" s="227"/>
      <c r="EEL48" s="228"/>
      <c r="EEM48" s="227"/>
      <c r="EEN48" s="228"/>
      <c r="EEO48" s="227"/>
      <c r="EEP48" s="228"/>
      <c r="EEQ48" s="227"/>
      <c r="EER48" s="228"/>
      <c r="EES48" s="227"/>
      <c r="EET48" s="228"/>
      <c r="EEU48" s="227"/>
      <c r="EEV48" s="228"/>
      <c r="EEW48" s="227"/>
      <c r="EEX48" s="228"/>
      <c r="EEY48" s="227"/>
      <c r="EEZ48" s="228"/>
      <c r="EFA48" s="227"/>
      <c r="EFB48" s="228"/>
      <c r="EFC48" s="227"/>
      <c r="EFD48" s="228"/>
      <c r="EFE48" s="227"/>
      <c r="EFF48" s="228"/>
      <c r="EFG48" s="227"/>
      <c r="EFH48" s="228"/>
      <c r="EFI48" s="227"/>
      <c r="EFJ48" s="228"/>
      <c r="EFK48" s="227"/>
      <c r="EFL48" s="228"/>
      <c r="EFM48" s="227"/>
      <c r="EFN48" s="228"/>
      <c r="EFO48" s="227"/>
      <c r="EFP48" s="228"/>
      <c r="EFQ48" s="227"/>
      <c r="EFR48" s="228"/>
      <c r="EFS48" s="227"/>
      <c r="EFT48" s="228"/>
      <c r="EFU48" s="227"/>
      <c r="EFV48" s="228"/>
      <c r="EFW48" s="227"/>
      <c r="EFX48" s="228"/>
      <c r="EFY48" s="227"/>
      <c r="EFZ48" s="228"/>
      <c r="EGA48" s="227"/>
      <c r="EGB48" s="228"/>
      <c r="EGC48" s="227"/>
      <c r="EGD48" s="228"/>
      <c r="EGE48" s="227"/>
      <c r="EGF48" s="228"/>
      <c r="EGG48" s="227"/>
      <c r="EGH48" s="228"/>
      <c r="EGI48" s="227"/>
      <c r="EGJ48" s="228"/>
      <c r="EGK48" s="227"/>
      <c r="EGL48" s="228"/>
      <c r="EGM48" s="227"/>
      <c r="EGN48" s="228"/>
      <c r="EGO48" s="227"/>
      <c r="EGP48" s="228"/>
      <c r="EGQ48" s="227"/>
      <c r="EGR48" s="228"/>
      <c r="EGS48" s="227"/>
      <c r="EGT48" s="228"/>
      <c r="EGU48" s="227"/>
      <c r="EGV48" s="228"/>
      <c r="EGW48" s="227"/>
      <c r="EGX48" s="228"/>
      <c r="EGY48" s="227"/>
      <c r="EGZ48" s="228"/>
      <c r="EHA48" s="227"/>
      <c r="EHB48" s="228"/>
      <c r="EHC48" s="227"/>
      <c r="EHD48" s="228"/>
      <c r="EHE48" s="227"/>
      <c r="EHF48" s="228"/>
      <c r="EHG48" s="227"/>
      <c r="EHH48" s="228"/>
      <c r="EHI48" s="227"/>
      <c r="EHJ48" s="228"/>
      <c r="EHK48" s="227"/>
      <c r="EHL48" s="228"/>
      <c r="EHM48" s="227"/>
      <c r="EHN48" s="228"/>
      <c r="EHO48" s="227"/>
      <c r="EHP48" s="228"/>
      <c r="EHQ48" s="227"/>
      <c r="EHR48" s="228"/>
      <c r="EHS48" s="227"/>
      <c r="EHT48" s="228"/>
      <c r="EHU48" s="227"/>
      <c r="EHV48" s="228"/>
      <c r="EHW48" s="227"/>
      <c r="EHX48" s="228"/>
      <c r="EHY48" s="227"/>
      <c r="EHZ48" s="228"/>
      <c r="EIA48" s="227"/>
      <c r="EIB48" s="228"/>
      <c r="EIC48" s="227"/>
      <c r="EID48" s="228"/>
      <c r="EIE48" s="227"/>
      <c r="EIF48" s="228"/>
      <c r="EIG48" s="227"/>
      <c r="EIH48" s="228"/>
      <c r="EII48" s="227"/>
      <c r="EIJ48" s="228"/>
      <c r="EIK48" s="227"/>
      <c r="EIL48" s="228"/>
      <c r="EIM48" s="227"/>
      <c r="EIN48" s="228"/>
      <c r="EIO48" s="227"/>
      <c r="EIP48" s="228"/>
      <c r="EIQ48" s="227"/>
      <c r="EIR48" s="228"/>
      <c r="EIS48" s="227"/>
      <c r="EIT48" s="228"/>
      <c r="EIU48" s="227"/>
      <c r="EIV48" s="228"/>
      <c r="EIW48" s="227"/>
      <c r="EIX48" s="228"/>
      <c r="EIY48" s="227"/>
      <c r="EIZ48" s="228"/>
      <c r="EJA48" s="227"/>
      <c r="EJB48" s="228"/>
      <c r="EJC48" s="227"/>
      <c r="EJD48" s="228"/>
      <c r="EJE48" s="227"/>
      <c r="EJF48" s="228"/>
      <c r="EJG48" s="227"/>
      <c r="EJH48" s="228"/>
      <c r="EJI48" s="227"/>
      <c r="EJJ48" s="228"/>
      <c r="EJK48" s="227"/>
      <c r="EJL48" s="228"/>
      <c r="EJM48" s="227"/>
      <c r="EJN48" s="228"/>
      <c r="EJO48" s="227"/>
      <c r="EJP48" s="228"/>
      <c r="EJQ48" s="227"/>
      <c r="EJR48" s="228"/>
      <c r="EJS48" s="227"/>
      <c r="EJT48" s="228"/>
      <c r="EJU48" s="227"/>
      <c r="EJV48" s="228"/>
      <c r="EJW48" s="227"/>
      <c r="EJX48" s="228"/>
      <c r="EJY48" s="227"/>
      <c r="EJZ48" s="228"/>
      <c r="EKA48" s="227"/>
      <c r="EKB48" s="228"/>
      <c r="EKC48" s="227"/>
      <c r="EKD48" s="228"/>
      <c r="EKE48" s="227"/>
      <c r="EKF48" s="228"/>
      <c r="EKG48" s="227"/>
      <c r="EKH48" s="228"/>
      <c r="EKI48" s="227"/>
      <c r="EKJ48" s="228"/>
      <c r="EKK48" s="227"/>
      <c r="EKL48" s="228"/>
      <c r="EKM48" s="227"/>
      <c r="EKN48" s="228"/>
      <c r="EKO48" s="227"/>
      <c r="EKP48" s="228"/>
      <c r="EKQ48" s="227"/>
      <c r="EKR48" s="228"/>
      <c r="EKS48" s="227"/>
      <c r="EKT48" s="228"/>
      <c r="EKU48" s="227"/>
      <c r="EKV48" s="228"/>
      <c r="EKW48" s="227"/>
      <c r="EKX48" s="228"/>
      <c r="EKY48" s="227"/>
      <c r="EKZ48" s="228"/>
      <c r="ELA48" s="227"/>
      <c r="ELB48" s="228"/>
      <c r="ELC48" s="227"/>
      <c r="ELD48" s="228"/>
      <c r="ELE48" s="227"/>
      <c r="ELF48" s="228"/>
      <c r="ELG48" s="227"/>
      <c r="ELH48" s="228"/>
      <c r="ELI48" s="227"/>
      <c r="ELJ48" s="228"/>
      <c r="ELK48" s="227"/>
      <c r="ELL48" s="228"/>
      <c r="ELM48" s="227"/>
      <c r="ELN48" s="228"/>
      <c r="ELO48" s="227"/>
      <c r="ELP48" s="228"/>
      <c r="ELQ48" s="227"/>
      <c r="ELR48" s="228"/>
      <c r="ELS48" s="227"/>
      <c r="ELT48" s="228"/>
      <c r="ELU48" s="227"/>
      <c r="ELV48" s="228"/>
      <c r="ELW48" s="227"/>
      <c r="ELX48" s="228"/>
      <c r="ELY48" s="227"/>
      <c r="ELZ48" s="228"/>
      <c r="EMA48" s="227"/>
      <c r="EMB48" s="228"/>
      <c r="EMC48" s="227"/>
      <c r="EMD48" s="228"/>
      <c r="EME48" s="227"/>
      <c r="EMF48" s="228"/>
      <c r="EMG48" s="227"/>
      <c r="EMH48" s="228"/>
      <c r="EMI48" s="227"/>
      <c r="EMJ48" s="228"/>
      <c r="EMK48" s="227"/>
      <c r="EML48" s="228"/>
      <c r="EMM48" s="227"/>
      <c r="EMN48" s="228"/>
      <c r="EMO48" s="227"/>
      <c r="EMP48" s="228"/>
      <c r="EMQ48" s="227"/>
      <c r="EMR48" s="228"/>
      <c r="EMS48" s="227"/>
      <c r="EMT48" s="228"/>
      <c r="EMU48" s="227"/>
      <c r="EMV48" s="228"/>
      <c r="EMW48" s="227"/>
      <c r="EMX48" s="228"/>
      <c r="EMY48" s="227"/>
      <c r="EMZ48" s="228"/>
      <c r="ENA48" s="227"/>
      <c r="ENB48" s="228"/>
      <c r="ENC48" s="227"/>
      <c r="END48" s="228"/>
      <c r="ENE48" s="227"/>
      <c r="ENF48" s="228"/>
      <c r="ENG48" s="227"/>
      <c r="ENH48" s="228"/>
      <c r="ENI48" s="227"/>
      <c r="ENJ48" s="228"/>
      <c r="ENK48" s="227"/>
      <c r="ENL48" s="228"/>
      <c r="ENM48" s="227"/>
      <c r="ENN48" s="228"/>
      <c r="ENO48" s="227"/>
      <c r="ENP48" s="228"/>
      <c r="ENQ48" s="227"/>
      <c r="ENR48" s="228"/>
      <c r="ENS48" s="227"/>
      <c r="ENT48" s="228"/>
      <c r="ENU48" s="227"/>
      <c r="ENV48" s="228"/>
      <c r="ENW48" s="227"/>
      <c r="ENX48" s="228"/>
      <c r="ENY48" s="227"/>
      <c r="ENZ48" s="228"/>
      <c r="EOA48" s="227"/>
      <c r="EOB48" s="228"/>
      <c r="EOC48" s="227"/>
      <c r="EOD48" s="228"/>
      <c r="EOE48" s="227"/>
      <c r="EOF48" s="228"/>
      <c r="EOG48" s="227"/>
      <c r="EOH48" s="228"/>
      <c r="EOI48" s="227"/>
      <c r="EOJ48" s="228"/>
      <c r="EOK48" s="227"/>
      <c r="EOL48" s="228"/>
      <c r="EOM48" s="227"/>
      <c r="EON48" s="228"/>
      <c r="EOO48" s="227"/>
      <c r="EOP48" s="228"/>
      <c r="EOQ48" s="227"/>
      <c r="EOR48" s="228"/>
      <c r="EOS48" s="227"/>
      <c r="EOT48" s="228"/>
      <c r="EOU48" s="227"/>
      <c r="EOV48" s="228"/>
      <c r="EOW48" s="227"/>
      <c r="EOX48" s="228"/>
      <c r="EOY48" s="227"/>
      <c r="EOZ48" s="228"/>
      <c r="EPA48" s="227"/>
      <c r="EPB48" s="228"/>
      <c r="EPC48" s="227"/>
      <c r="EPD48" s="228"/>
      <c r="EPE48" s="227"/>
      <c r="EPF48" s="228"/>
      <c r="EPG48" s="227"/>
      <c r="EPH48" s="228"/>
      <c r="EPI48" s="227"/>
      <c r="EPJ48" s="228"/>
      <c r="EPK48" s="227"/>
      <c r="EPL48" s="228"/>
      <c r="EPM48" s="227"/>
      <c r="EPN48" s="228"/>
      <c r="EPO48" s="227"/>
      <c r="EPP48" s="228"/>
      <c r="EPQ48" s="227"/>
      <c r="EPR48" s="228"/>
      <c r="EPS48" s="227"/>
      <c r="EPT48" s="228"/>
      <c r="EPU48" s="227"/>
      <c r="EPV48" s="228"/>
      <c r="EPW48" s="227"/>
      <c r="EPX48" s="228"/>
      <c r="EPY48" s="227"/>
      <c r="EPZ48" s="228"/>
      <c r="EQA48" s="227"/>
      <c r="EQB48" s="228"/>
      <c r="EQC48" s="227"/>
      <c r="EQD48" s="228"/>
      <c r="EQE48" s="227"/>
      <c r="EQF48" s="228"/>
      <c r="EQG48" s="227"/>
      <c r="EQH48" s="228"/>
      <c r="EQI48" s="227"/>
      <c r="EQJ48" s="228"/>
      <c r="EQK48" s="227"/>
      <c r="EQL48" s="228"/>
      <c r="EQM48" s="227"/>
      <c r="EQN48" s="228"/>
      <c r="EQO48" s="227"/>
      <c r="EQP48" s="228"/>
      <c r="EQQ48" s="227"/>
      <c r="EQR48" s="228"/>
      <c r="EQS48" s="227"/>
      <c r="EQT48" s="228"/>
      <c r="EQU48" s="227"/>
      <c r="EQV48" s="228"/>
      <c r="EQW48" s="227"/>
      <c r="EQX48" s="228"/>
      <c r="EQY48" s="227"/>
      <c r="EQZ48" s="228"/>
      <c r="ERA48" s="227"/>
      <c r="ERB48" s="228"/>
      <c r="ERC48" s="227"/>
      <c r="ERD48" s="228"/>
      <c r="ERE48" s="227"/>
      <c r="ERF48" s="228"/>
      <c r="ERG48" s="227"/>
      <c r="ERH48" s="228"/>
      <c r="ERI48" s="227"/>
      <c r="ERJ48" s="228"/>
      <c r="ERK48" s="227"/>
      <c r="ERL48" s="228"/>
      <c r="ERM48" s="227"/>
      <c r="ERN48" s="228"/>
      <c r="ERO48" s="227"/>
      <c r="ERP48" s="228"/>
      <c r="ERQ48" s="227"/>
      <c r="ERR48" s="228"/>
      <c r="ERS48" s="227"/>
      <c r="ERT48" s="228"/>
      <c r="ERU48" s="227"/>
      <c r="ERV48" s="228"/>
      <c r="ERW48" s="227"/>
      <c r="ERX48" s="228"/>
      <c r="ERY48" s="227"/>
      <c r="ERZ48" s="228"/>
      <c r="ESA48" s="227"/>
      <c r="ESB48" s="228"/>
      <c r="ESC48" s="227"/>
      <c r="ESD48" s="228"/>
      <c r="ESE48" s="227"/>
      <c r="ESF48" s="228"/>
      <c r="ESG48" s="227"/>
      <c r="ESH48" s="228"/>
      <c r="ESI48" s="227"/>
      <c r="ESJ48" s="228"/>
      <c r="ESK48" s="227"/>
      <c r="ESL48" s="228"/>
      <c r="ESM48" s="227"/>
      <c r="ESN48" s="228"/>
      <c r="ESO48" s="227"/>
      <c r="ESP48" s="228"/>
      <c r="ESQ48" s="227"/>
      <c r="ESR48" s="228"/>
      <c r="ESS48" s="227"/>
      <c r="EST48" s="228"/>
      <c r="ESU48" s="227"/>
      <c r="ESV48" s="228"/>
      <c r="ESW48" s="227"/>
      <c r="ESX48" s="228"/>
      <c r="ESY48" s="227"/>
      <c r="ESZ48" s="228"/>
      <c r="ETA48" s="227"/>
      <c r="ETB48" s="228"/>
      <c r="ETC48" s="227"/>
      <c r="ETD48" s="228"/>
      <c r="ETE48" s="227"/>
      <c r="ETF48" s="228"/>
      <c r="ETG48" s="227"/>
      <c r="ETH48" s="228"/>
      <c r="ETI48" s="227"/>
      <c r="ETJ48" s="228"/>
      <c r="ETK48" s="227"/>
      <c r="ETL48" s="228"/>
      <c r="ETM48" s="227"/>
      <c r="ETN48" s="228"/>
      <c r="ETO48" s="227"/>
      <c r="ETP48" s="228"/>
      <c r="ETQ48" s="227"/>
      <c r="ETR48" s="228"/>
      <c r="ETS48" s="227"/>
      <c r="ETT48" s="228"/>
      <c r="ETU48" s="227"/>
      <c r="ETV48" s="228"/>
      <c r="ETW48" s="227"/>
      <c r="ETX48" s="228"/>
      <c r="ETY48" s="227"/>
      <c r="ETZ48" s="228"/>
      <c r="EUA48" s="227"/>
      <c r="EUB48" s="228"/>
      <c r="EUC48" s="227"/>
      <c r="EUD48" s="228"/>
      <c r="EUE48" s="227"/>
      <c r="EUF48" s="228"/>
      <c r="EUG48" s="227"/>
      <c r="EUH48" s="228"/>
      <c r="EUI48" s="227"/>
      <c r="EUJ48" s="228"/>
      <c r="EUK48" s="227"/>
      <c r="EUL48" s="228"/>
      <c r="EUM48" s="227"/>
      <c r="EUN48" s="228"/>
      <c r="EUO48" s="227"/>
      <c r="EUP48" s="228"/>
      <c r="EUQ48" s="227"/>
      <c r="EUR48" s="228"/>
      <c r="EUS48" s="227"/>
      <c r="EUT48" s="228"/>
      <c r="EUU48" s="227"/>
      <c r="EUV48" s="228"/>
      <c r="EUW48" s="227"/>
      <c r="EUX48" s="228"/>
      <c r="EUY48" s="227"/>
      <c r="EUZ48" s="228"/>
      <c r="EVA48" s="227"/>
      <c r="EVB48" s="228"/>
      <c r="EVC48" s="227"/>
      <c r="EVD48" s="228"/>
      <c r="EVE48" s="227"/>
      <c r="EVF48" s="228"/>
      <c r="EVG48" s="227"/>
      <c r="EVH48" s="228"/>
      <c r="EVI48" s="227"/>
      <c r="EVJ48" s="228"/>
      <c r="EVK48" s="227"/>
      <c r="EVL48" s="228"/>
      <c r="EVM48" s="227"/>
      <c r="EVN48" s="228"/>
      <c r="EVO48" s="227"/>
      <c r="EVP48" s="228"/>
      <c r="EVQ48" s="227"/>
      <c r="EVR48" s="228"/>
      <c r="EVS48" s="227"/>
      <c r="EVT48" s="228"/>
      <c r="EVU48" s="227"/>
      <c r="EVV48" s="228"/>
      <c r="EVW48" s="227"/>
      <c r="EVX48" s="228"/>
      <c r="EVY48" s="227"/>
      <c r="EVZ48" s="228"/>
      <c r="EWA48" s="227"/>
      <c r="EWB48" s="228"/>
      <c r="EWC48" s="227"/>
      <c r="EWD48" s="228"/>
      <c r="EWE48" s="227"/>
      <c r="EWF48" s="228"/>
      <c r="EWG48" s="227"/>
      <c r="EWH48" s="228"/>
      <c r="EWI48" s="227"/>
      <c r="EWJ48" s="228"/>
      <c r="EWK48" s="227"/>
      <c r="EWL48" s="228"/>
      <c r="EWM48" s="227"/>
      <c r="EWN48" s="228"/>
      <c r="EWO48" s="227"/>
      <c r="EWP48" s="228"/>
      <c r="EWQ48" s="227"/>
      <c r="EWR48" s="228"/>
      <c r="EWS48" s="227"/>
      <c r="EWT48" s="228"/>
      <c r="EWU48" s="227"/>
      <c r="EWV48" s="228"/>
      <c r="EWW48" s="227"/>
      <c r="EWX48" s="228"/>
      <c r="EWY48" s="227"/>
      <c r="EWZ48" s="228"/>
      <c r="EXA48" s="227"/>
      <c r="EXB48" s="228"/>
      <c r="EXC48" s="227"/>
      <c r="EXD48" s="228"/>
      <c r="EXE48" s="227"/>
      <c r="EXF48" s="228"/>
      <c r="EXG48" s="227"/>
      <c r="EXH48" s="228"/>
      <c r="EXI48" s="227"/>
      <c r="EXJ48" s="228"/>
      <c r="EXK48" s="227"/>
      <c r="EXL48" s="228"/>
      <c r="EXM48" s="227"/>
      <c r="EXN48" s="228"/>
      <c r="EXO48" s="227"/>
      <c r="EXP48" s="228"/>
      <c r="EXQ48" s="227"/>
      <c r="EXR48" s="228"/>
      <c r="EXS48" s="227"/>
      <c r="EXT48" s="228"/>
      <c r="EXU48" s="227"/>
      <c r="EXV48" s="228"/>
      <c r="EXW48" s="227"/>
      <c r="EXX48" s="228"/>
      <c r="EXY48" s="227"/>
      <c r="EXZ48" s="228"/>
      <c r="EYA48" s="227"/>
      <c r="EYB48" s="228"/>
      <c r="EYC48" s="227"/>
      <c r="EYD48" s="228"/>
      <c r="EYE48" s="227"/>
      <c r="EYF48" s="228"/>
      <c r="EYG48" s="227"/>
      <c r="EYH48" s="228"/>
      <c r="EYI48" s="227"/>
      <c r="EYJ48" s="228"/>
      <c r="EYK48" s="227"/>
      <c r="EYL48" s="228"/>
      <c r="EYM48" s="227"/>
      <c r="EYN48" s="228"/>
      <c r="EYO48" s="227"/>
      <c r="EYP48" s="228"/>
      <c r="EYQ48" s="227"/>
      <c r="EYR48" s="228"/>
      <c r="EYS48" s="227"/>
      <c r="EYT48" s="228"/>
      <c r="EYU48" s="227"/>
      <c r="EYV48" s="228"/>
      <c r="EYW48" s="227"/>
      <c r="EYX48" s="228"/>
      <c r="EYY48" s="227"/>
      <c r="EYZ48" s="228"/>
      <c r="EZA48" s="227"/>
      <c r="EZB48" s="228"/>
      <c r="EZC48" s="227"/>
      <c r="EZD48" s="228"/>
      <c r="EZE48" s="227"/>
      <c r="EZF48" s="228"/>
      <c r="EZG48" s="227"/>
      <c r="EZH48" s="228"/>
      <c r="EZI48" s="227"/>
      <c r="EZJ48" s="228"/>
      <c r="EZK48" s="227"/>
      <c r="EZL48" s="228"/>
      <c r="EZM48" s="227"/>
      <c r="EZN48" s="228"/>
      <c r="EZO48" s="227"/>
      <c r="EZP48" s="228"/>
      <c r="EZQ48" s="227"/>
      <c r="EZR48" s="228"/>
      <c r="EZS48" s="227"/>
      <c r="EZT48" s="228"/>
      <c r="EZU48" s="227"/>
      <c r="EZV48" s="228"/>
      <c r="EZW48" s="227"/>
      <c r="EZX48" s="228"/>
      <c r="EZY48" s="227"/>
      <c r="EZZ48" s="228"/>
      <c r="FAA48" s="227"/>
      <c r="FAB48" s="228"/>
      <c r="FAC48" s="227"/>
      <c r="FAD48" s="228"/>
      <c r="FAE48" s="227"/>
      <c r="FAF48" s="228"/>
      <c r="FAG48" s="227"/>
      <c r="FAH48" s="228"/>
      <c r="FAI48" s="227"/>
      <c r="FAJ48" s="228"/>
      <c r="FAK48" s="227"/>
      <c r="FAL48" s="228"/>
      <c r="FAM48" s="227"/>
      <c r="FAN48" s="228"/>
      <c r="FAO48" s="227"/>
      <c r="FAP48" s="228"/>
      <c r="FAQ48" s="227"/>
      <c r="FAR48" s="228"/>
      <c r="FAS48" s="227"/>
      <c r="FAT48" s="228"/>
      <c r="FAU48" s="227"/>
      <c r="FAV48" s="228"/>
      <c r="FAW48" s="227"/>
      <c r="FAX48" s="228"/>
      <c r="FAY48" s="227"/>
      <c r="FAZ48" s="228"/>
      <c r="FBA48" s="227"/>
      <c r="FBB48" s="228"/>
      <c r="FBC48" s="227"/>
      <c r="FBD48" s="228"/>
      <c r="FBE48" s="227"/>
      <c r="FBF48" s="228"/>
      <c r="FBG48" s="227"/>
      <c r="FBH48" s="228"/>
      <c r="FBI48" s="227"/>
      <c r="FBJ48" s="228"/>
      <c r="FBK48" s="227"/>
      <c r="FBL48" s="228"/>
      <c r="FBM48" s="227"/>
      <c r="FBN48" s="228"/>
      <c r="FBO48" s="227"/>
      <c r="FBP48" s="228"/>
      <c r="FBQ48" s="227"/>
      <c r="FBR48" s="228"/>
      <c r="FBS48" s="227"/>
      <c r="FBT48" s="228"/>
      <c r="FBU48" s="227"/>
      <c r="FBV48" s="228"/>
      <c r="FBW48" s="227"/>
      <c r="FBX48" s="228"/>
      <c r="FBY48" s="227"/>
      <c r="FBZ48" s="228"/>
      <c r="FCA48" s="227"/>
      <c r="FCB48" s="228"/>
      <c r="FCC48" s="227"/>
      <c r="FCD48" s="228"/>
      <c r="FCE48" s="227"/>
      <c r="FCF48" s="228"/>
      <c r="FCG48" s="227"/>
      <c r="FCH48" s="228"/>
      <c r="FCI48" s="227"/>
      <c r="FCJ48" s="228"/>
      <c r="FCK48" s="227"/>
      <c r="FCL48" s="228"/>
      <c r="FCM48" s="227"/>
      <c r="FCN48" s="228"/>
      <c r="FCO48" s="227"/>
      <c r="FCP48" s="228"/>
      <c r="FCQ48" s="227"/>
      <c r="FCR48" s="228"/>
      <c r="FCS48" s="227"/>
      <c r="FCT48" s="228"/>
      <c r="FCU48" s="227"/>
      <c r="FCV48" s="228"/>
      <c r="FCW48" s="227"/>
      <c r="FCX48" s="228"/>
      <c r="FCY48" s="227"/>
      <c r="FCZ48" s="228"/>
      <c r="FDA48" s="227"/>
      <c r="FDB48" s="228"/>
      <c r="FDC48" s="227"/>
      <c r="FDD48" s="228"/>
      <c r="FDE48" s="227"/>
      <c r="FDF48" s="228"/>
      <c r="FDG48" s="227"/>
      <c r="FDH48" s="228"/>
      <c r="FDI48" s="227"/>
      <c r="FDJ48" s="228"/>
      <c r="FDK48" s="227"/>
      <c r="FDL48" s="228"/>
      <c r="FDM48" s="227"/>
      <c r="FDN48" s="228"/>
      <c r="FDO48" s="227"/>
      <c r="FDP48" s="228"/>
      <c r="FDQ48" s="227"/>
      <c r="FDR48" s="228"/>
      <c r="FDS48" s="227"/>
      <c r="FDT48" s="228"/>
      <c r="FDU48" s="227"/>
      <c r="FDV48" s="228"/>
      <c r="FDW48" s="227"/>
      <c r="FDX48" s="228"/>
      <c r="FDY48" s="227"/>
      <c r="FDZ48" s="228"/>
      <c r="FEA48" s="227"/>
      <c r="FEB48" s="228"/>
      <c r="FEC48" s="227"/>
      <c r="FED48" s="228"/>
      <c r="FEE48" s="227"/>
      <c r="FEF48" s="228"/>
      <c r="FEG48" s="227"/>
      <c r="FEH48" s="228"/>
      <c r="FEI48" s="227"/>
      <c r="FEJ48" s="228"/>
      <c r="FEK48" s="227"/>
      <c r="FEL48" s="228"/>
      <c r="FEM48" s="227"/>
      <c r="FEN48" s="228"/>
      <c r="FEO48" s="227"/>
      <c r="FEP48" s="228"/>
      <c r="FEQ48" s="227"/>
      <c r="FER48" s="228"/>
      <c r="FES48" s="227"/>
      <c r="FET48" s="228"/>
      <c r="FEU48" s="227"/>
      <c r="FEV48" s="228"/>
      <c r="FEW48" s="227"/>
      <c r="FEX48" s="228"/>
      <c r="FEY48" s="227"/>
      <c r="FEZ48" s="228"/>
      <c r="FFA48" s="227"/>
      <c r="FFB48" s="228"/>
      <c r="FFC48" s="227"/>
      <c r="FFD48" s="228"/>
      <c r="FFE48" s="227"/>
      <c r="FFF48" s="228"/>
      <c r="FFG48" s="227"/>
      <c r="FFH48" s="228"/>
      <c r="FFI48" s="227"/>
      <c r="FFJ48" s="228"/>
      <c r="FFK48" s="227"/>
      <c r="FFL48" s="228"/>
      <c r="FFM48" s="227"/>
      <c r="FFN48" s="228"/>
      <c r="FFO48" s="227"/>
      <c r="FFP48" s="228"/>
      <c r="FFQ48" s="227"/>
      <c r="FFR48" s="228"/>
      <c r="FFS48" s="227"/>
      <c r="FFT48" s="228"/>
      <c r="FFU48" s="227"/>
      <c r="FFV48" s="228"/>
      <c r="FFW48" s="227"/>
      <c r="FFX48" s="228"/>
      <c r="FFY48" s="227"/>
      <c r="FFZ48" s="228"/>
      <c r="FGA48" s="227"/>
      <c r="FGB48" s="228"/>
      <c r="FGC48" s="227"/>
      <c r="FGD48" s="228"/>
      <c r="FGE48" s="227"/>
      <c r="FGF48" s="228"/>
      <c r="FGG48" s="227"/>
      <c r="FGH48" s="228"/>
      <c r="FGI48" s="227"/>
      <c r="FGJ48" s="228"/>
      <c r="FGK48" s="227"/>
      <c r="FGL48" s="228"/>
      <c r="FGM48" s="227"/>
      <c r="FGN48" s="228"/>
      <c r="FGO48" s="227"/>
      <c r="FGP48" s="228"/>
      <c r="FGQ48" s="227"/>
      <c r="FGR48" s="228"/>
      <c r="FGS48" s="227"/>
      <c r="FGT48" s="228"/>
      <c r="FGU48" s="227"/>
      <c r="FGV48" s="228"/>
      <c r="FGW48" s="227"/>
      <c r="FGX48" s="228"/>
      <c r="FGY48" s="227"/>
      <c r="FGZ48" s="228"/>
      <c r="FHA48" s="227"/>
      <c r="FHB48" s="228"/>
      <c r="FHC48" s="227"/>
      <c r="FHD48" s="228"/>
      <c r="FHE48" s="227"/>
      <c r="FHF48" s="228"/>
      <c r="FHG48" s="227"/>
      <c r="FHH48" s="228"/>
      <c r="FHI48" s="227"/>
      <c r="FHJ48" s="228"/>
      <c r="FHK48" s="227"/>
      <c r="FHL48" s="228"/>
      <c r="FHM48" s="227"/>
      <c r="FHN48" s="228"/>
      <c r="FHO48" s="227"/>
      <c r="FHP48" s="228"/>
      <c r="FHQ48" s="227"/>
      <c r="FHR48" s="228"/>
      <c r="FHS48" s="227"/>
      <c r="FHT48" s="228"/>
      <c r="FHU48" s="227"/>
      <c r="FHV48" s="228"/>
      <c r="FHW48" s="227"/>
      <c r="FHX48" s="228"/>
      <c r="FHY48" s="227"/>
      <c r="FHZ48" s="228"/>
      <c r="FIA48" s="227"/>
      <c r="FIB48" s="228"/>
      <c r="FIC48" s="227"/>
      <c r="FID48" s="228"/>
      <c r="FIE48" s="227"/>
      <c r="FIF48" s="228"/>
      <c r="FIG48" s="227"/>
      <c r="FIH48" s="228"/>
      <c r="FII48" s="227"/>
      <c r="FIJ48" s="228"/>
      <c r="FIK48" s="227"/>
      <c r="FIL48" s="228"/>
      <c r="FIM48" s="227"/>
      <c r="FIN48" s="228"/>
      <c r="FIO48" s="227"/>
      <c r="FIP48" s="228"/>
      <c r="FIQ48" s="227"/>
      <c r="FIR48" s="228"/>
      <c r="FIS48" s="227"/>
      <c r="FIT48" s="228"/>
      <c r="FIU48" s="227"/>
      <c r="FIV48" s="228"/>
      <c r="FIW48" s="227"/>
      <c r="FIX48" s="228"/>
      <c r="FIY48" s="227"/>
      <c r="FIZ48" s="228"/>
      <c r="FJA48" s="227"/>
      <c r="FJB48" s="228"/>
      <c r="FJC48" s="227"/>
      <c r="FJD48" s="228"/>
      <c r="FJE48" s="227"/>
      <c r="FJF48" s="228"/>
      <c r="FJG48" s="227"/>
      <c r="FJH48" s="228"/>
      <c r="FJI48" s="227"/>
      <c r="FJJ48" s="228"/>
      <c r="FJK48" s="227"/>
      <c r="FJL48" s="228"/>
      <c r="FJM48" s="227"/>
      <c r="FJN48" s="228"/>
      <c r="FJO48" s="227"/>
      <c r="FJP48" s="228"/>
      <c r="FJQ48" s="227"/>
      <c r="FJR48" s="228"/>
      <c r="FJS48" s="227"/>
      <c r="FJT48" s="228"/>
      <c r="FJU48" s="227"/>
      <c r="FJV48" s="228"/>
      <c r="FJW48" s="227"/>
      <c r="FJX48" s="228"/>
      <c r="FJY48" s="227"/>
      <c r="FJZ48" s="228"/>
      <c r="FKA48" s="227"/>
      <c r="FKB48" s="228"/>
      <c r="FKC48" s="227"/>
      <c r="FKD48" s="228"/>
      <c r="FKE48" s="227"/>
      <c r="FKF48" s="228"/>
      <c r="FKG48" s="227"/>
      <c r="FKH48" s="228"/>
      <c r="FKI48" s="227"/>
      <c r="FKJ48" s="228"/>
      <c r="FKK48" s="227"/>
      <c r="FKL48" s="228"/>
      <c r="FKM48" s="227"/>
      <c r="FKN48" s="228"/>
      <c r="FKO48" s="227"/>
      <c r="FKP48" s="228"/>
      <c r="FKQ48" s="227"/>
      <c r="FKR48" s="228"/>
      <c r="FKS48" s="227"/>
      <c r="FKT48" s="228"/>
      <c r="FKU48" s="227"/>
      <c r="FKV48" s="228"/>
      <c r="FKW48" s="227"/>
      <c r="FKX48" s="228"/>
      <c r="FKY48" s="227"/>
      <c r="FKZ48" s="228"/>
      <c r="FLA48" s="227"/>
      <c r="FLB48" s="228"/>
      <c r="FLC48" s="227"/>
      <c r="FLD48" s="228"/>
      <c r="FLE48" s="227"/>
      <c r="FLF48" s="228"/>
      <c r="FLG48" s="227"/>
      <c r="FLH48" s="228"/>
      <c r="FLI48" s="227"/>
      <c r="FLJ48" s="228"/>
      <c r="FLK48" s="227"/>
      <c r="FLL48" s="228"/>
      <c r="FLM48" s="227"/>
      <c r="FLN48" s="228"/>
      <c r="FLO48" s="227"/>
      <c r="FLP48" s="228"/>
      <c r="FLQ48" s="227"/>
      <c r="FLR48" s="228"/>
      <c r="FLS48" s="227"/>
      <c r="FLT48" s="228"/>
      <c r="FLU48" s="227"/>
      <c r="FLV48" s="228"/>
      <c r="FLW48" s="227"/>
      <c r="FLX48" s="228"/>
      <c r="FLY48" s="227"/>
      <c r="FLZ48" s="228"/>
      <c r="FMA48" s="227"/>
      <c r="FMB48" s="228"/>
      <c r="FMC48" s="227"/>
      <c r="FMD48" s="228"/>
      <c r="FME48" s="227"/>
      <c r="FMF48" s="228"/>
      <c r="FMG48" s="227"/>
      <c r="FMH48" s="228"/>
      <c r="FMI48" s="227"/>
      <c r="FMJ48" s="228"/>
      <c r="FMK48" s="227"/>
      <c r="FML48" s="228"/>
      <c r="FMM48" s="227"/>
      <c r="FMN48" s="228"/>
      <c r="FMO48" s="227"/>
      <c r="FMP48" s="228"/>
      <c r="FMQ48" s="227"/>
      <c r="FMR48" s="228"/>
      <c r="FMS48" s="227"/>
      <c r="FMT48" s="228"/>
      <c r="FMU48" s="227"/>
      <c r="FMV48" s="228"/>
      <c r="FMW48" s="227"/>
      <c r="FMX48" s="228"/>
      <c r="FMY48" s="227"/>
      <c r="FMZ48" s="228"/>
      <c r="FNA48" s="227"/>
      <c r="FNB48" s="228"/>
      <c r="FNC48" s="227"/>
      <c r="FND48" s="228"/>
      <c r="FNE48" s="227"/>
      <c r="FNF48" s="228"/>
      <c r="FNG48" s="227"/>
      <c r="FNH48" s="228"/>
      <c r="FNI48" s="227"/>
      <c r="FNJ48" s="228"/>
      <c r="FNK48" s="227"/>
      <c r="FNL48" s="228"/>
      <c r="FNM48" s="227"/>
      <c r="FNN48" s="228"/>
      <c r="FNO48" s="227"/>
      <c r="FNP48" s="228"/>
      <c r="FNQ48" s="227"/>
      <c r="FNR48" s="228"/>
      <c r="FNS48" s="227"/>
      <c r="FNT48" s="228"/>
      <c r="FNU48" s="227"/>
      <c r="FNV48" s="228"/>
      <c r="FNW48" s="227"/>
      <c r="FNX48" s="228"/>
      <c r="FNY48" s="227"/>
      <c r="FNZ48" s="228"/>
      <c r="FOA48" s="227"/>
      <c r="FOB48" s="228"/>
      <c r="FOC48" s="227"/>
      <c r="FOD48" s="228"/>
      <c r="FOE48" s="227"/>
      <c r="FOF48" s="228"/>
      <c r="FOG48" s="227"/>
      <c r="FOH48" s="228"/>
      <c r="FOI48" s="227"/>
      <c r="FOJ48" s="228"/>
      <c r="FOK48" s="227"/>
      <c r="FOL48" s="228"/>
      <c r="FOM48" s="227"/>
      <c r="FON48" s="228"/>
      <c r="FOO48" s="227"/>
      <c r="FOP48" s="228"/>
      <c r="FOQ48" s="227"/>
      <c r="FOR48" s="228"/>
      <c r="FOS48" s="227"/>
      <c r="FOT48" s="228"/>
      <c r="FOU48" s="227"/>
      <c r="FOV48" s="228"/>
      <c r="FOW48" s="227"/>
      <c r="FOX48" s="228"/>
      <c r="FOY48" s="227"/>
      <c r="FOZ48" s="228"/>
      <c r="FPA48" s="227"/>
      <c r="FPB48" s="228"/>
      <c r="FPC48" s="227"/>
      <c r="FPD48" s="228"/>
      <c r="FPE48" s="227"/>
      <c r="FPF48" s="228"/>
      <c r="FPG48" s="227"/>
      <c r="FPH48" s="228"/>
      <c r="FPI48" s="227"/>
      <c r="FPJ48" s="228"/>
      <c r="FPK48" s="227"/>
      <c r="FPL48" s="228"/>
      <c r="FPM48" s="227"/>
      <c r="FPN48" s="228"/>
      <c r="FPO48" s="227"/>
      <c r="FPP48" s="228"/>
      <c r="FPQ48" s="227"/>
      <c r="FPR48" s="228"/>
      <c r="FPS48" s="227"/>
      <c r="FPT48" s="228"/>
      <c r="FPU48" s="227"/>
      <c r="FPV48" s="228"/>
      <c r="FPW48" s="227"/>
      <c r="FPX48" s="228"/>
      <c r="FPY48" s="227"/>
      <c r="FPZ48" s="228"/>
      <c r="FQA48" s="227"/>
      <c r="FQB48" s="228"/>
      <c r="FQC48" s="227"/>
      <c r="FQD48" s="228"/>
      <c r="FQE48" s="227"/>
      <c r="FQF48" s="228"/>
      <c r="FQG48" s="227"/>
      <c r="FQH48" s="228"/>
      <c r="FQI48" s="227"/>
      <c r="FQJ48" s="228"/>
      <c r="FQK48" s="227"/>
      <c r="FQL48" s="228"/>
      <c r="FQM48" s="227"/>
      <c r="FQN48" s="228"/>
      <c r="FQO48" s="227"/>
      <c r="FQP48" s="228"/>
      <c r="FQQ48" s="227"/>
      <c r="FQR48" s="228"/>
      <c r="FQS48" s="227"/>
      <c r="FQT48" s="228"/>
      <c r="FQU48" s="227"/>
      <c r="FQV48" s="228"/>
      <c r="FQW48" s="227"/>
      <c r="FQX48" s="228"/>
      <c r="FQY48" s="227"/>
      <c r="FQZ48" s="228"/>
      <c r="FRA48" s="227"/>
      <c r="FRB48" s="228"/>
      <c r="FRC48" s="227"/>
      <c r="FRD48" s="228"/>
      <c r="FRE48" s="227"/>
      <c r="FRF48" s="228"/>
      <c r="FRG48" s="227"/>
      <c r="FRH48" s="228"/>
      <c r="FRI48" s="227"/>
      <c r="FRJ48" s="228"/>
      <c r="FRK48" s="227"/>
      <c r="FRL48" s="228"/>
      <c r="FRM48" s="227"/>
      <c r="FRN48" s="228"/>
      <c r="FRO48" s="227"/>
      <c r="FRP48" s="228"/>
      <c r="FRQ48" s="227"/>
      <c r="FRR48" s="228"/>
      <c r="FRS48" s="227"/>
      <c r="FRT48" s="228"/>
      <c r="FRU48" s="227"/>
      <c r="FRV48" s="228"/>
      <c r="FRW48" s="227"/>
      <c r="FRX48" s="228"/>
      <c r="FRY48" s="227"/>
      <c r="FRZ48" s="228"/>
      <c r="FSA48" s="227"/>
      <c r="FSB48" s="228"/>
      <c r="FSC48" s="227"/>
      <c r="FSD48" s="228"/>
      <c r="FSE48" s="227"/>
      <c r="FSF48" s="228"/>
      <c r="FSG48" s="227"/>
      <c r="FSH48" s="228"/>
      <c r="FSI48" s="227"/>
      <c r="FSJ48" s="228"/>
      <c r="FSK48" s="227"/>
      <c r="FSL48" s="228"/>
      <c r="FSM48" s="227"/>
      <c r="FSN48" s="228"/>
      <c r="FSO48" s="227"/>
      <c r="FSP48" s="228"/>
      <c r="FSQ48" s="227"/>
      <c r="FSR48" s="228"/>
      <c r="FSS48" s="227"/>
      <c r="FST48" s="228"/>
      <c r="FSU48" s="227"/>
      <c r="FSV48" s="228"/>
      <c r="FSW48" s="227"/>
      <c r="FSX48" s="228"/>
      <c r="FSY48" s="227"/>
      <c r="FSZ48" s="228"/>
      <c r="FTA48" s="227"/>
      <c r="FTB48" s="228"/>
      <c r="FTC48" s="227"/>
      <c r="FTD48" s="228"/>
      <c r="FTE48" s="227"/>
      <c r="FTF48" s="228"/>
      <c r="FTG48" s="227"/>
      <c r="FTH48" s="228"/>
      <c r="FTI48" s="227"/>
      <c r="FTJ48" s="228"/>
      <c r="FTK48" s="227"/>
      <c r="FTL48" s="228"/>
      <c r="FTM48" s="227"/>
      <c r="FTN48" s="228"/>
      <c r="FTO48" s="227"/>
      <c r="FTP48" s="228"/>
      <c r="FTQ48" s="227"/>
      <c r="FTR48" s="228"/>
      <c r="FTS48" s="227"/>
      <c r="FTT48" s="228"/>
      <c r="FTU48" s="227"/>
      <c r="FTV48" s="228"/>
      <c r="FTW48" s="227"/>
      <c r="FTX48" s="228"/>
      <c r="FTY48" s="227"/>
      <c r="FTZ48" s="228"/>
      <c r="FUA48" s="227"/>
      <c r="FUB48" s="228"/>
      <c r="FUC48" s="227"/>
      <c r="FUD48" s="228"/>
      <c r="FUE48" s="227"/>
      <c r="FUF48" s="228"/>
      <c r="FUG48" s="227"/>
      <c r="FUH48" s="228"/>
      <c r="FUI48" s="227"/>
      <c r="FUJ48" s="228"/>
      <c r="FUK48" s="227"/>
      <c r="FUL48" s="228"/>
      <c r="FUM48" s="227"/>
      <c r="FUN48" s="228"/>
      <c r="FUO48" s="227"/>
      <c r="FUP48" s="228"/>
      <c r="FUQ48" s="227"/>
      <c r="FUR48" s="228"/>
      <c r="FUS48" s="227"/>
      <c r="FUT48" s="228"/>
      <c r="FUU48" s="227"/>
      <c r="FUV48" s="228"/>
      <c r="FUW48" s="227"/>
      <c r="FUX48" s="228"/>
      <c r="FUY48" s="227"/>
      <c r="FUZ48" s="228"/>
      <c r="FVA48" s="227"/>
      <c r="FVB48" s="228"/>
      <c r="FVC48" s="227"/>
      <c r="FVD48" s="228"/>
      <c r="FVE48" s="227"/>
      <c r="FVF48" s="228"/>
      <c r="FVG48" s="227"/>
      <c r="FVH48" s="228"/>
      <c r="FVI48" s="227"/>
      <c r="FVJ48" s="228"/>
      <c r="FVK48" s="227"/>
      <c r="FVL48" s="228"/>
      <c r="FVM48" s="227"/>
      <c r="FVN48" s="228"/>
      <c r="FVO48" s="227"/>
      <c r="FVP48" s="228"/>
      <c r="FVQ48" s="227"/>
      <c r="FVR48" s="228"/>
      <c r="FVS48" s="227"/>
      <c r="FVT48" s="228"/>
      <c r="FVU48" s="227"/>
      <c r="FVV48" s="228"/>
      <c r="FVW48" s="227"/>
      <c r="FVX48" s="228"/>
      <c r="FVY48" s="227"/>
      <c r="FVZ48" s="228"/>
      <c r="FWA48" s="227"/>
      <c r="FWB48" s="228"/>
      <c r="FWC48" s="227"/>
      <c r="FWD48" s="228"/>
      <c r="FWE48" s="227"/>
      <c r="FWF48" s="228"/>
      <c r="FWG48" s="227"/>
      <c r="FWH48" s="228"/>
      <c r="FWI48" s="227"/>
      <c r="FWJ48" s="228"/>
      <c r="FWK48" s="227"/>
      <c r="FWL48" s="228"/>
      <c r="FWM48" s="227"/>
      <c r="FWN48" s="228"/>
      <c r="FWO48" s="227"/>
      <c r="FWP48" s="228"/>
      <c r="FWQ48" s="227"/>
      <c r="FWR48" s="228"/>
      <c r="FWS48" s="227"/>
      <c r="FWT48" s="228"/>
      <c r="FWU48" s="227"/>
      <c r="FWV48" s="228"/>
      <c r="FWW48" s="227"/>
      <c r="FWX48" s="228"/>
      <c r="FWY48" s="227"/>
      <c r="FWZ48" s="228"/>
      <c r="FXA48" s="227"/>
      <c r="FXB48" s="228"/>
      <c r="FXC48" s="227"/>
      <c r="FXD48" s="228"/>
      <c r="FXE48" s="227"/>
      <c r="FXF48" s="228"/>
      <c r="FXG48" s="227"/>
      <c r="FXH48" s="228"/>
      <c r="FXI48" s="227"/>
      <c r="FXJ48" s="228"/>
      <c r="FXK48" s="227"/>
      <c r="FXL48" s="228"/>
      <c r="FXM48" s="227"/>
      <c r="FXN48" s="228"/>
      <c r="FXO48" s="227"/>
      <c r="FXP48" s="228"/>
      <c r="FXQ48" s="227"/>
      <c r="FXR48" s="228"/>
      <c r="FXS48" s="227"/>
      <c r="FXT48" s="228"/>
      <c r="FXU48" s="227"/>
      <c r="FXV48" s="228"/>
      <c r="FXW48" s="227"/>
      <c r="FXX48" s="228"/>
      <c r="FXY48" s="227"/>
      <c r="FXZ48" s="228"/>
      <c r="FYA48" s="227"/>
      <c r="FYB48" s="228"/>
      <c r="FYC48" s="227"/>
      <c r="FYD48" s="228"/>
      <c r="FYE48" s="227"/>
      <c r="FYF48" s="228"/>
      <c r="FYG48" s="227"/>
      <c r="FYH48" s="228"/>
      <c r="FYI48" s="227"/>
      <c r="FYJ48" s="228"/>
      <c r="FYK48" s="227"/>
      <c r="FYL48" s="228"/>
      <c r="FYM48" s="227"/>
      <c r="FYN48" s="228"/>
      <c r="FYO48" s="227"/>
      <c r="FYP48" s="228"/>
      <c r="FYQ48" s="227"/>
      <c r="FYR48" s="228"/>
      <c r="FYS48" s="227"/>
      <c r="FYT48" s="228"/>
      <c r="FYU48" s="227"/>
      <c r="FYV48" s="228"/>
      <c r="FYW48" s="227"/>
      <c r="FYX48" s="228"/>
      <c r="FYY48" s="227"/>
      <c r="FYZ48" s="228"/>
      <c r="FZA48" s="227"/>
      <c r="FZB48" s="228"/>
      <c r="FZC48" s="227"/>
      <c r="FZD48" s="228"/>
      <c r="FZE48" s="227"/>
      <c r="FZF48" s="228"/>
      <c r="FZG48" s="227"/>
      <c r="FZH48" s="228"/>
      <c r="FZI48" s="227"/>
      <c r="FZJ48" s="228"/>
      <c r="FZK48" s="227"/>
      <c r="FZL48" s="228"/>
      <c r="FZM48" s="227"/>
      <c r="FZN48" s="228"/>
      <c r="FZO48" s="227"/>
      <c r="FZP48" s="228"/>
      <c r="FZQ48" s="227"/>
      <c r="FZR48" s="228"/>
      <c r="FZS48" s="227"/>
      <c r="FZT48" s="228"/>
      <c r="FZU48" s="227"/>
      <c r="FZV48" s="228"/>
      <c r="FZW48" s="227"/>
      <c r="FZX48" s="228"/>
      <c r="FZY48" s="227"/>
      <c r="FZZ48" s="228"/>
      <c r="GAA48" s="227"/>
      <c r="GAB48" s="228"/>
      <c r="GAC48" s="227"/>
      <c r="GAD48" s="228"/>
      <c r="GAE48" s="227"/>
      <c r="GAF48" s="228"/>
      <c r="GAG48" s="227"/>
      <c r="GAH48" s="228"/>
      <c r="GAI48" s="227"/>
      <c r="GAJ48" s="228"/>
      <c r="GAK48" s="227"/>
      <c r="GAL48" s="228"/>
      <c r="GAM48" s="227"/>
      <c r="GAN48" s="228"/>
      <c r="GAO48" s="227"/>
      <c r="GAP48" s="228"/>
      <c r="GAQ48" s="227"/>
      <c r="GAR48" s="228"/>
      <c r="GAS48" s="227"/>
      <c r="GAT48" s="228"/>
      <c r="GAU48" s="227"/>
      <c r="GAV48" s="228"/>
      <c r="GAW48" s="227"/>
      <c r="GAX48" s="228"/>
      <c r="GAY48" s="227"/>
      <c r="GAZ48" s="228"/>
      <c r="GBA48" s="227"/>
      <c r="GBB48" s="228"/>
      <c r="GBC48" s="227"/>
      <c r="GBD48" s="228"/>
      <c r="GBE48" s="227"/>
      <c r="GBF48" s="228"/>
      <c r="GBG48" s="227"/>
      <c r="GBH48" s="228"/>
      <c r="GBI48" s="227"/>
      <c r="GBJ48" s="228"/>
      <c r="GBK48" s="227"/>
      <c r="GBL48" s="228"/>
      <c r="GBM48" s="227"/>
      <c r="GBN48" s="228"/>
      <c r="GBO48" s="227"/>
      <c r="GBP48" s="228"/>
      <c r="GBQ48" s="227"/>
      <c r="GBR48" s="228"/>
      <c r="GBS48" s="227"/>
      <c r="GBT48" s="228"/>
      <c r="GBU48" s="227"/>
      <c r="GBV48" s="228"/>
      <c r="GBW48" s="227"/>
      <c r="GBX48" s="228"/>
      <c r="GBY48" s="227"/>
      <c r="GBZ48" s="228"/>
      <c r="GCA48" s="227"/>
      <c r="GCB48" s="228"/>
      <c r="GCC48" s="227"/>
      <c r="GCD48" s="228"/>
      <c r="GCE48" s="227"/>
      <c r="GCF48" s="228"/>
      <c r="GCG48" s="227"/>
      <c r="GCH48" s="228"/>
      <c r="GCI48" s="227"/>
      <c r="GCJ48" s="228"/>
      <c r="GCK48" s="227"/>
      <c r="GCL48" s="228"/>
      <c r="GCM48" s="227"/>
      <c r="GCN48" s="228"/>
      <c r="GCO48" s="227"/>
      <c r="GCP48" s="228"/>
      <c r="GCQ48" s="227"/>
      <c r="GCR48" s="228"/>
      <c r="GCS48" s="227"/>
      <c r="GCT48" s="228"/>
      <c r="GCU48" s="227"/>
      <c r="GCV48" s="228"/>
      <c r="GCW48" s="227"/>
      <c r="GCX48" s="228"/>
      <c r="GCY48" s="227"/>
      <c r="GCZ48" s="228"/>
      <c r="GDA48" s="227"/>
      <c r="GDB48" s="228"/>
      <c r="GDC48" s="227"/>
      <c r="GDD48" s="228"/>
      <c r="GDE48" s="227"/>
      <c r="GDF48" s="228"/>
      <c r="GDG48" s="227"/>
      <c r="GDH48" s="228"/>
      <c r="GDI48" s="227"/>
      <c r="GDJ48" s="228"/>
      <c r="GDK48" s="227"/>
      <c r="GDL48" s="228"/>
      <c r="GDM48" s="227"/>
      <c r="GDN48" s="228"/>
      <c r="GDO48" s="227"/>
      <c r="GDP48" s="228"/>
      <c r="GDQ48" s="227"/>
      <c r="GDR48" s="228"/>
      <c r="GDS48" s="227"/>
      <c r="GDT48" s="228"/>
      <c r="GDU48" s="227"/>
      <c r="GDV48" s="228"/>
      <c r="GDW48" s="227"/>
      <c r="GDX48" s="228"/>
      <c r="GDY48" s="227"/>
      <c r="GDZ48" s="228"/>
      <c r="GEA48" s="227"/>
      <c r="GEB48" s="228"/>
      <c r="GEC48" s="227"/>
      <c r="GED48" s="228"/>
      <c r="GEE48" s="227"/>
      <c r="GEF48" s="228"/>
      <c r="GEG48" s="227"/>
      <c r="GEH48" s="228"/>
      <c r="GEI48" s="227"/>
      <c r="GEJ48" s="228"/>
      <c r="GEK48" s="227"/>
      <c r="GEL48" s="228"/>
      <c r="GEM48" s="227"/>
      <c r="GEN48" s="228"/>
      <c r="GEO48" s="227"/>
      <c r="GEP48" s="228"/>
      <c r="GEQ48" s="227"/>
      <c r="GER48" s="228"/>
      <c r="GES48" s="227"/>
      <c r="GET48" s="228"/>
      <c r="GEU48" s="227"/>
      <c r="GEV48" s="228"/>
      <c r="GEW48" s="227"/>
      <c r="GEX48" s="228"/>
      <c r="GEY48" s="227"/>
      <c r="GEZ48" s="228"/>
      <c r="GFA48" s="227"/>
      <c r="GFB48" s="228"/>
      <c r="GFC48" s="227"/>
      <c r="GFD48" s="228"/>
      <c r="GFE48" s="227"/>
      <c r="GFF48" s="228"/>
      <c r="GFG48" s="227"/>
      <c r="GFH48" s="228"/>
      <c r="GFI48" s="227"/>
      <c r="GFJ48" s="228"/>
      <c r="GFK48" s="227"/>
      <c r="GFL48" s="228"/>
      <c r="GFM48" s="227"/>
      <c r="GFN48" s="228"/>
      <c r="GFO48" s="227"/>
      <c r="GFP48" s="228"/>
      <c r="GFQ48" s="227"/>
      <c r="GFR48" s="228"/>
      <c r="GFS48" s="227"/>
      <c r="GFT48" s="228"/>
      <c r="GFU48" s="227"/>
      <c r="GFV48" s="228"/>
      <c r="GFW48" s="227"/>
      <c r="GFX48" s="228"/>
      <c r="GFY48" s="227"/>
      <c r="GFZ48" s="228"/>
      <c r="GGA48" s="227"/>
      <c r="GGB48" s="228"/>
      <c r="GGC48" s="227"/>
      <c r="GGD48" s="228"/>
      <c r="GGE48" s="227"/>
      <c r="GGF48" s="228"/>
      <c r="GGG48" s="227"/>
      <c r="GGH48" s="228"/>
      <c r="GGI48" s="227"/>
      <c r="GGJ48" s="228"/>
      <c r="GGK48" s="227"/>
      <c r="GGL48" s="228"/>
      <c r="GGM48" s="227"/>
      <c r="GGN48" s="228"/>
      <c r="GGO48" s="227"/>
      <c r="GGP48" s="228"/>
      <c r="GGQ48" s="227"/>
      <c r="GGR48" s="228"/>
      <c r="GGS48" s="227"/>
      <c r="GGT48" s="228"/>
      <c r="GGU48" s="227"/>
      <c r="GGV48" s="228"/>
      <c r="GGW48" s="227"/>
      <c r="GGX48" s="228"/>
      <c r="GGY48" s="227"/>
      <c r="GGZ48" s="228"/>
      <c r="GHA48" s="227"/>
      <c r="GHB48" s="228"/>
      <c r="GHC48" s="227"/>
      <c r="GHD48" s="228"/>
      <c r="GHE48" s="227"/>
      <c r="GHF48" s="228"/>
      <c r="GHG48" s="227"/>
      <c r="GHH48" s="228"/>
      <c r="GHI48" s="227"/>
      <c r="GHJ48" s="228"/>
      <c r="GHK48" s="227"/>
      <c r="GHL48" s="228"/>
      <c r="GHM48" s="227"/>
      <c r="GHN48" s="228"/>
      <c r="GHO48" s="227"/>
      <c r="GHP48" s="228"/>
      <c r="GHQ48" s="227"/>
      <c r="GHR48" s="228"/>
      <c r="GHS48" s="227"/>
      <c r="GHT48" s="228"/>
      <c r="GHU48" s="227"/>
      <c r="GHV48" s="228"/>
      <c r="GHW48" s="227"/>
      <c r="GHX48" s="228"/>
      <c r="GHY48" s="227"/>
      <c r="GHZ48" s="228"/>
      <c r="GIA48" s="227"/>
      <c r="GIB48" s="228"/>
      <c r="GIC48" s="227"/>
      <c r="GID48" s="228"/>
      <c r="GIE48" s="227"/>
      <c r="GIF48" s="228"/>
      <c r="GIG48" s="227"/>
      <c r="GIH48" s="228"/>
      <c r="GII48" s="227"/>
      <c r="GIJ48" s="228"/>
      <c r="GIK48" s="227"/>
      <c r="GIL48" s="228"/>
      <c r="GIM48" s="227"/>
      <c r="GIN48" s="228"/>
      <c r="GIO48" s="227"/>
      <c r="GIP48" s="228"/>
      <c r="GIQ48" s="227"/>
      <c r="GIR48" s="228"/>
      <c r="GIS48" s="227"/>
      <c r="GIT48" s="228"/>
      <c r="GIU48" s="227"/>
      <c r="GIV48" s="228"/>
      <c r="GIW48" s="227"/>
      <c r="GIX48" s="228"/>
      <c r="GIY48" s="227"/>
      <c r="GIZ48" s="228"/>
      <c r="GJA48" s="227"/>
      <c r="GJB48" s="228"/>
      <c r="GJC48" s="227"/>
      <c r="GJD48" s="228"/>
      <c r="GJE48" s="227"/>
      <c r="GJF48" s="228"/>
      <c r="GJG48" s="227"/>
      <c r="GJH48" s="228"/>
      <c r="GJI48" s="227"/>
      <c r="GJJ48" s="228"/>
      <c r="GJK48" s="227"/>
      <c r="GJL48" s="228"/>
      <c r="GJM48" s="227"/>
      <c r="GJN48" s="228"/>
      <c r="GJO48" s="227"/>
      <c r="GJP48" s="228"/>
      <c r="GJQ48" s="227"/>
      <c r="GJR48" s="228"/>
      <c r="GJS48" s="227"/>
      <c r="GJT48" s="228"/>
      <c r="GJU48" s="227"/>
      <c r="GJV48" s="228"/>
      <c r="GJW48" s="227"/>
      <c r="GJX48" s="228"/>
      <c r="GJY48" s="227"/>
      <c r="GJZ48" s="228"/>
      <c r="GKA48" s="227"/>
      <c r="GKB48" s="228"/>
      <c r="GKC48" s="227"/>
      <c r="GKD48" s="228"/>
      <c r="GKE48" s="227"/>
      <c r="GKF48" s="228"/>
      <c r="GKG48" s="227"/>
      <c r="GKH48" s="228"/>
      <c r="GKI48" s="227"/>
      <c r="GKJ48" s="228"/>
      <c r="GKK48" s="227"/>
      <c r="GKL48" s="228"/>
      <c r="GKM48" s="227"/>
      <c r="GKN48" s="228"/>
      <c r="GKO48" s="227"/>
      <c r="GKP48" s="228"/>
      <c r="GKQ48" s="227"/>
      <c r="GKR48" s="228"/>
      <c r="GKS48" s="227"/>
      <c r="GKT48" s="228"/>
      <c r="GKU48" s="227"/>
      <c r="GKV48" s="228"/>
      <c r="GKW48" s="227"/>
      <c r="GKX48" s="228"/>
      <c r="GKY48" s="227"/>
      <c r="GKZ48" s="228"/>
      <c r="GLA48" s="227"/>
      <c r="GLB48" s="228"/>
      <c r="GLC48" s="227"/>
      <c r="GLD48" s="228"/>
      <c r="GLE48" s="227"/>
      <c r="GLF48" s="228"/>
      <c r="GLG48" s="227"/>
      <c r="GLH48" s="228"/>
      <c r="GLI48" s="227"/>
      <c r="GLJ48" s="228"/>
      <c r="GLK48" s="227"/>
      <c r="GLL48" s="228"/>
      <c r="GLM48" s="227"/>
      <c r="GLN48" s="228"/>
      <c r="GLO48" s="227"/>
      <c r="GLP48" s="228"/>
      <c r="GLQ48" s="227"/>
      <c r="GLR48" s="228"/>
      <c r="GLS48" s="227"/>
      <c r="GLT48" s="228"/>
      <c r="GLU48" s="227"/>
      <c r="GLV48" s="228"/>
      <c r="GLW48" s="227"/>
      <c r="GLX48" s="228"/>
      <c r="GLY48" s="227"/>
      <c r="GLZ48" s="228"/>
      <c r="GMA48" s="227"/>
      <c r="GMB48" s="228"/>
      <c r="GMC48" s="227"/>
      <c r="GMD48" s="228"/>
      <c r="GME48" s="227"/>
      <c r="GMF48" s="228"/>
      <c r="GMG48" s="227"/>
      <c r="GMH48" s="228"/>
      <c r="GMI48" s="227"/>
      <c r="GMJ48" s="228"/>
      <c r="GMK48" s="227"/>
      <c r="GML48" s="228"/>
      <c r="GMM48" s="227"/>
      <c r="GMN48" s="228"/>
      <c r="GMO48" s="227"/>
      <c r="GMP48" s="228"/>
      <c r="GMQ48" s="227"/>
      <c r="GMR48" s="228"/>
      <c r="GMS48" s="227"/>
      <c r="GMT48" s="228"/>
      <c r="GMU48" s="227"/>
      <c r="GMV48" s="228"/>
      <c r="GMW48" s="227"/>
      <c r="GMX48" s="228"/>
      <c r="GMY48" s="227"/>
      <c r="GMZ48" s="228"/>
      <c r="GNA48" s="227"/>
      <c r="GNB48" s="228"/>
      <c r="GNC48" s="227"/>
      <c r="GND48" s="228"/>
      <c r="GNE48" s="227"/>
      <c r="GNF48" s="228"/>
      <c r="GNG48" s="227"/>
      <c r="GNH48" s="228"/>
      <c r="GNI48" s="227"/>
      <c r="GNJ48" s="228"/>
      <c r="GNK48" s="227"/>
      <c r="GNL48" s="228"/>
      <c r="GNM48" s="227"/>
      <c r="GNN48" s="228"/>
      <c r="GNO48" s="227"/>
      <c r="GNP48" s="228"/>
      <c r="GNQ48" s="227"/>
      <c r="GNR48" s="228"/>
      <c r="GNS48" s="227"/>
      <c r="GNT48" s="228"/>
      <c r="GNU48" s="227"/>
      <c r="GNV48" s="228"/>
      <c r="GNW48" s="227"/>
      <c r="GNX48" s="228"/>
      <c r="GNY48" s="227"/>
      <c r="GNZ48" s="228"/>
      <c r="GOA48" s="227"/>
      <c r="GOB48" s="228"/>
      <c r="GOC48" s="227"/>
      <c r="GOD48" s="228"/>
      <c r="GOE48" s="227"/>
      <c r="GOF48" s="228"/>
      <c r="GOG48" s="227"/>
      <c r="GOH48" s="228"/>
      <c r="GOI48" s="227"/>
      <c r="GOJ48" s="228"/>
      <c r="GOK48" s="227"/>
      <c r="GOL48" s="228"/>
      <c r="GOM48" s="227"/>
      <c r="GON48" s="228"/>
      <c r="GOO48" s="227"/>
      <c r="GOP48" s="228"/>
      <c r="GOQ48" s="227"/>
      <c r="GOR48" s="228"/>
      <c r="GOS48" s="227"/>
      <c r="GOT48" s="228"/>
      <c r="GOU48" s="227"/>
      <c r="GOV48" s="228"/>
      <c r="GOW48" s="227"/>
      <c r="GOX48" s="228"/>
      <c r="GOY48" s="227"/>
      <c r="GOZ48" s="228"/>
      <c r="GPA48" s="227"/>
      <c r="GPB48" s="228"/>
      <c r="GPC48" s="227"/>
      <c r="GPD48" s="228"/>
      <c r="GPE48" s="227"/>
      <c r="GPF48" s="228"/>
      <c r="GPG48" s="227"/>
      <c r="GPH48" s="228"/>
      <c r="GPI48" s="227"/>
      <c r="GPJ48" s="228"/>
      <c r="GPK48" s="227"/>
      <c r="GPL48" s="228"/>
      <c r="GPM48" s="227"/>
      <c r="GPN48" s="228"/>
      <c r="GPO48" s="227"/>
      <c r="GPP48" s="228"/>
      <c r="GPQ48" s="227"/>
      <c r="GPR48" s="228"/>
      <c r="GPS48" s="227"/>
      <c r="GPT48" s="228"/>
      <c r="GPU48" s="227"/>
      <c r="GPV48" s="228"/>
      <c r="GPW48" s="227"/>
      <c r="GPX48" s="228"/>
      <c r="GPY48" s="227"/>
      <c r="GPZ48" s="228"/>
      <c r="GQA48" s="227"/>
      <c r="GQB48" s="228"/>
      <c r="GQC48" s="227"/>
      <c r="GQD48" s="228"/>
      <c r="GQE48" s="227"/>
      <c r="GQF48" s="228"/>
      <c r="GQG48" s="227"/>
      <c r="GQH48" s="228"/>
      <c r="GQI48" s="227"/>
      <c r="GQJ48" s="228"/>
      <c r="GQK48" s="227"/>
      <c r="GQL48" s="228"/>
      <c r="GQM48" s="227"/>
      <c r="GQN48" s="228"/>
      <c r="GQO48" s="227"/>
      <c r="GQP48" s="228"/>
      <c r="GQQ48" s="227"/>
      <c r="GQR48" s="228"/>
      <c r="GQS48" s="227"/>
      <c r="GQT48" s="228"/>
      <c r="GQU48" s="227"/>
      <c r="GQV48" s="228"/>
      <c r="GQW48" s="227"/>
      <c r="GQX48" s="228"/>
      <c r="GQY48" s="227"/>
      <c r="GQZ48" s="228"/>
      <c r="GRA48" s="227"/>
      <c r="GRB48" s="228"/>
      <c r="GRC48" s="227"/>
      <c r="GRD48" s="228"/>
      <c r="GRE48" s="227"/>
      <c r="GRF48" s="228"/>
      <c r="GRG48" s="227"/>
      <c r="GRH48" s="228"/>
      <c r="GRI48" s="227"/>
      <c r="GRJ48" s="228"/>
      <c r="GRK48" s="227"/>
      <c r="GRL48" s="228"/>
      <c r="GRM48" s="227"/>
      <c r="GRN48" s="228"/>
      <c r="GRO48" s="227"/>
      <c r="GRP48" s="228"/>
      <c r="GRQ48" s="227"/>
      <c r="GRR48" s="228"/>
      <c r="GRS48" s="227"/>
      <c r="GRT48" s="228"/>
      <c r="GRU48" s="227"/>
      <c r="GRV48" s="228"/>
      <c r="GRW48" s="227"/>
      <c r="GRX48" s="228"/>
      <c r="GRY48" s="227"/>
      <c r="GRZ48" s="228"/>
      <c r="GSA48" s="227"/>
      <c r="GSB48" s="228"/>
      <c r="GSC48" s="227"/>
      <c r="GSD48" s="228"/>
      <c r="GSE48" s="227"/>
      <c r="GSF48" s="228"/>
      <c r="GSG48" s="227"/>
      <c r="GSH48" s="228"/>
      <c r="GSI48" s="227"/>
      <c r="GSJ48" s="228"/>
      <c r="GSK48" s="227"/>
      <c r="GSL48" s="228"/>
      <c r="GSM48" s="227"/>
      <c r="GSN48" s="228"/>
      <c r="GSO48" s="227"/>
      <c r="GSP48" s="228"/>
      <c r="GSQ48" s="227"/>
      <c r="GSR48" s="228"/>
      <c r="GSS48" s="227"/>
      <c r="GST48" s="228"/>
      <c r="GSU48" s="227"/>
      <c r="GSV48" s="228"/>
      <c r="GSW48" s="227"/>
      <c r="GSX48" s="228"/>
      <c r="GSY48" s="227"/>
      <c r="GSZ48" s="228"/>
      <c r="GTA48" s="227"/>
      <c r="GTB48" s="228"/>
      <c r="GTC48" s="227"/>
      <c r="GTD48" s="228"/>
      <c r="GTE48" s="227"/>
      <c r="GTF48" s="228"/>
      <c r="GTG48" s="227"/>
      <c r="GTH48" s="228"/>
      <c r="GTI48" s="227"/>
      <c r="GTJ48" s="228"/>
      <c r="GTK48" s="227"/>
      <c r="GTL48" s="228"/>
      <c r="GTM48" s="227"/>
      <c r="GTN48" s="228"/>
      <c r="GTO48" s="227"/>
      <c r="GTP48" s="228"/>
      <c r="GTQ48" s="227"/>
      <c r="GTR48" s="228"/>
      <c r="GTS48" s="227"/>
      <c r="GTT48" s="228"/>
      <c r="GTU48" s="227"/>
      <c r="GTV48" s="228"/>
      <c r="GTW48" s="227"/>
      <c r="GTX48" s="228"/>
      <c r="GTY48" s="227"/>
      <c r="GTZ48" s="228"/>
      <c r="GUA48" s="227"/>
      <c r="GUB48" s="228"/>
      <c r="GUC48" s="227"/>
      <c r="GUD48" s="228"/>
      <c r="GUE48" s="227"/>
      <c r="GUF48" s="228"/>
      <c r="GUG48" s="227"/>
      <c r="GUH48" s="228"/>
      <c r="GUI48" s="227"/>
      <c r="GUJ48" s="228"/>
      <c r="GUK48" s="227"/>
      <c r="GUL48" s="228"/>
      <c r="GUM48" s="227"/>
      <c r="GUN48" s="228"/>
      <c r="GUO48" s="227"/>
      <c r="GUP48" s="228"/>
      <c r="GUQ48" s="227"/>
      <c r="GUR48" s="228"/>
      <c r="GUS48" s="227"/>
      <c r="GUT48" s="228"/>
      <c r="GUU48" s="227"/>
      <c r="GUV48" s="228"/>
      <c r="GUW48" s="227"/>
      <c r="GUX48" s="228"/>
      <c r="GUY48" s="227"/>
      <c r="GUZ48" s="228"/>
      <c r="GVA48" s="227"/>
      <c r="GVB48" s="228"/>
      <c r="GVC48" s="227"/>
      <c r="GVD48" s="228"/>
      <c r="GVE48" s="227"/>
      <c r="GVF48" s="228"/>
      <c r="GVG48" s="227"/>
      <c r="GVH48" s="228"/>
      <c r="GVI48" s="227"/>
      <c r="GVJ48" s="228"/>
      <c r="GVK48" s="227"/>
      <c r="GVL48" s="228"/>
      <c r="GVM48" s="227"/>
      <c r="GVN48" s="228"/>
      <c r="GVO48" s="227"/>
      <c r="GVP48" s="228"/>
      <c r="GVQ48" s="227"/>
      <c r="GVR48" s="228"/>
      <c r="GVS48" s="227"/>
      <c r="GVT48" s="228"/>
      <c r="GVU48" s="227"/>
      <c r="GVV48" s="228"/>
      <c r="GVW48" s="227"/>
      <c r="GVX48" s="228"/>
      <c r="GVY48" s="227"/>
      <c r="GVZ48" s="228"/>
      <c r="GWA48" s="227"/>
      <c r="GWB48" s="228"/>
      <c r="GWC48" s="227"/>
      <c r="GWD48" s="228"/>
      <c r="GWE48" s="227"/>
      <c r="GWF48" s="228"/>
      <c r="GWG48" s="227"/>
      <c r="GWH48" s="228"/>
      <c r="GWI48" s="227"/>
      <c r="GWJ48" s="228"/>
      <c r="GWK48" s="227"/>
      <c r="GWL48" s="228"/>
      <c r="GWM48" s="227"/>
      <c r="GWN48" s="228"/>
      <c r="GWO48" s="227"/>
      <c r="GWP48" s="228"/>
      <c r="GWQ48" s="227"/>
      <c r="GWR48" s="228"/>
      <c r="GWS48" s="227"/>
      <c r="GWT48" s="228"/>
      <c r="GWU48" s="227"/>
      <c r="GWV48" s="228"/>
      <c r="GWW48" s="227"/>
      <c r="GWX48" s="228"/>
      <c r="GWY48" s="227"/>
      <c r="GWZ48" s="228"/>
      <c r="GXA48" s="227"/>
      <c r="GXB48" s="228"/>
      <c r="GXC48" s="227"/>
      <c r="GXD48" s="228"/>
      <c r="GXE48" s="227"/>
      <c r="GXF48" s="228"/>
      <c r="GXG48" s="227"/>
      <c r="GXH48" s="228"/>
      <c r="GXI48" s="227"/>
      <c r="GXJ48" s="228"/>
      <c r="GXK48" s="227"/>
      <c r="GXL48" s="228"/>
      <c r="GXM48" s="227"/>
      <c r="GXN48" s="228"/>
      <c r="GXO48" s="227"/>
      <c r="GXP48" s="228"/>
      <c r="GXQ48" s="227"/>
      <c r="GXR48" s="228"/>
      <c r="GXS48" s="227"/>
      <c r="GXT48" s="228"/>
      <c r="GXU48" s="227"/>
      <c r="GXV48" s="228"/>
      <c r="GXW48" s="227"/>
      <c r="GXX48" s="228"/>
      <c r="GXY48" s="227"/>
      <c r="GXZ48" s="228"/>
      <c r="GYA48" s="227"/>
      <c r="GYB48" s="228"/>
      <c r="GYC48" s="227"/>
      <c r="GYD48" s="228"/>
      <c r="GYE48" s="227"/>
      <c r="GYF48" s="228"/>
      <c r="GYG48" s="227"/>
      <c r="GYH48" s="228"/>
      <c r="GYI48" s="227"/>
      <c r="GYJ48" s="228"/>
      <c r="GYK48" s="227"/>
      <c r="GYL48" s="228"/>
      <c r="GYM48" s="227"/>
      <c r="GYN48" s="228"/>
      <c r="GYO48" s="227"/>
      <c r="GYP48" s="228"/>
      <c r="GYQ48" s="227"/>
      <c r="GYR48" s="228"/>
      <c r="GYS48" s="227"/>
      <c r="GYT48" s="228"/>
      <c r="GYU48" s="227"/>
      <c r="GYV48" s="228"/>
      <c r="GYW48" s="227"/>
      <c r="GYX48" s="228"/>
      <c r="GYY48" s="227"/>
      <c r="GYZ48" s="228"/>
      <c r="GZA48" s="227"/>
      <c r="GZB48" s="228"/>
      <c r="GZC48" s="227"/>
      <c r="GZD48" s="228"/>
      <c r="GZE48" s="227"/>
      <c r="GZF48" s="228"/>
      <c r="GZG48" s="227"/>
      <c r="GZH48" s="228"/>
      <c r="GZI48" s="227"/>
      <c r="GZJ48" s="228"/>
      <c r="GZK48" s="227"/>
      <c r="GZL48" s="228"/>
      <c r="GZM48" s="227"/>
      <c r="GZN48" s="228"/>
      <c r="GZO48" s="227"/>
      <c r="GZP48" s="228"/>
      <c r="GZQ48" s="227"/>
      <c r="GZR48" s="228"/>
      <c r="GZS48" s="227"/>
      <c r="GZT48" s="228"/>
      <c r="GZU48" s="227"/>
      <c r="GZV48" s="228"/>
      <c r="GZW48" s="227"/>
      <c r="GZX48" s="228"/>
      <c r="GZY48" s="227"/>
      <c r="GZZ48" s="228"/>
      <c r="HAA48" s="227"/>
      <c r="HAB48" s="228"/>
      <c r="HAC48" s="227"/>
      <c r="HAD48" s="228"/>
      <c r="HAE48" s="227"/>
      <c r="HAF48" s="228"/>
      <c r="HAG48" s="227"/>
      <c r="HAH48" s="228"/>
      <c r="HAI48" s="227"/>
      <c r="HAJ48" s="228"/>
      <c r="HAK48" s="227"/>
      <c r="HAL48" s="228"/>
      <c r="HAM48" s="227"/>
      <c r="HAN48" s="228"/>
      <c r="HAO48" s="227"/>
      <c r="HAP48" s="228"/>
      <c r="HAQ48" s="227"/>
      <c r="HAR48" s="228"/>
      <c r="HAS48" s="227"/>
      <c r="HAT48" s="228"/>
      <c r="HAU48" s="227"/>
      <c r="HAV48" s="228"/>
      <c r="HAW48" s="227"/>
      <c r="HAX48" s="228"/>
      <c r="HAY48" s="227"/>
      <c r="HAZ48" s="228"/>
      <c r="HBA48" s="227"/>
      <c r="HBB48" s="228"/>
      <c r="HBC48" s="227"/>
      <c r="HBD48" s="228"/>
      <c r="HBE48" s="227"/>
      <c r="HBF48" s="228"/>
      <c r="HBG48" s="227"/>
      <c r="HBH48" s="228"/>
      <c r="HBI48" s="227"/>
      <c r="HBJ48" s="228"/>
      <c r="HBK48" s="227"/>
      <c r="HBL48" s="228"/>
      <c r="HBM48" s="227"/>
      <c r="HBN48" s="228"/>
      <c r="HBO48" s="227"/>
      <c r="HBP48" s="228"/>
      <c r="HBQ48" s="227"/>
      <c r="HBR48" s="228"/>
      <c r="HBS48" s="227"/>
      <c r="HBT48" s="228"/>
      <c r="HBU48" s="227"/>
      <c r="HBV48" s="228"/>
      <c r="HBW48" s="227"/>
      <c r="HBX48" s="228"/>
      <c r="HBY48" s="227"/>
      <c r="HBZ48" s="228"/>
      <c r="HCA48" s="227"/>
      <c r="HCB48" s="228"/>
      <c r="HCC48" s="227"/>
      <c r="HCD48" s="228"/>
      <c r="HCE48" s="227"/>
      <c r="HCF48" s="228"/>
      <c r="HCG48" s="227"/>
      <c r="HCH48" s="228"/>
      <c r="HCI48" s="227"/>
      <c r="HCJ48" s="228"/>
      <c r="HCK48" s="227"/>
      <c r="HCL48" s="228"/>
      <c r="HCM48" s="227"/>
      <c r="HCN48" s="228"/>
      <c r="HCO48" s="227"/>
      <c r="HCP48" s="228"/>
      <c r="HCQ48" s="227"/>
      <c r="HCR48" s="228"/>
      <c r="HCS48" s="227"/>
      <c r="HCT48" s="228"/>
      <c r="HCU48" s="227"/>
      <c r="HCV48" s="228"/>
      <c r="HCW48" s="227"/>
      <c r="HCX48" s="228"/>
      <c r="HCY48" s="227"/>
      <c r="HCZ48" s="228"/>
      <c r="HDA48" s="227"/>
      <c r="HDB48" s="228"/>
      <c r="HDC48" s="227"/>
      <c r="HDD48" s="228"/>
      <c r="HDE48" s="227"/>
      <c r="HDF48" s="228"/>
      <c r="HDG48" s="227"/>
      <c r="HDH48" s="228"/>
      <c r="HDI48" s="227"/>
      <c r="HDJ48" s="228"/>
      <c r="HDK48" s="227"/>
      <c r="HDL48" s="228"/>
      <c r="HDM48" s="227"/>
      <c r="HDN48" s="228"/>
      <c r="HDO48" s="227"/>
      <c r="HDP48" s="228"/>
      <c r="HDQ48" s="227"/>
      <c r="HDR48" s="228"/>
      <c r="HDS48" s="227"/>
      <c r="HDT48" s="228"/>
      <c r="HDU48" s="227"/>
      <c r="HDV48" s="228"/>
      <c r="HDW48" s="227"/>
      <c r="HDX48" s="228"/>
      <c r="HDY48" s="227"/>
      <c r="HDZ48" s="228"/>
      <c r="HEA48" s="227"/>
      <c r="HEB48" s="228"/>
      <c r="HEC48" s="227"/>
      <c r="HED48" s="228"/>
      <c r="HEE48" s="227"/>
      <c r="HEF48" s="228"/>
      <c r="HEG48" s="227"/>
      <c r="HEH48" s="228"/>
      <c r="HEI48" s="227"/>
      <c r="HEJ48" s="228"/>
      <c r="HEK48" s="227"/>
      <c r="HEL48" s="228"/>
      <c r="HEM48" s="227"/>
      <c r="HEN48" s="228"/>
      <c r="HEO48" s="227"/>
      <c r="HEP48" s="228"/>
      <c r="HEQ48" s="227"/>
      <c r="HER48" s="228"/>
      <c r="HES48" s="227"/>
      <c r="HET48" s="228"/>
      <c r="HEU48" s="227"/>
      <c r="HEV48" s="228"/>
      <c r="HEW48" s="227"/>
      <c r="HEX48" s="228"/>
      <c r="HEY48" s="227"/>
      <c r="HEZ48" s="228"/>
      <c r="HFA48" s="227"/>
      <c r="HFB48" s="228"/>
      <c r="HFC48" s="227"/>
      <c r="HFD48" s="228"/>
      <c r="HFE48" s="227"/>
      <c r="HFF48" s="228"/>
      <c r="HFG48" s="227"/>
      <c r="HFH48" s="228"/>
      <c r="HFI48" s="227"/>
      <c r="HFJ48" s="228"/>
      <c r="HFK48" s="227"/>
      <c r="HFL48" s="228"/>
      <c r="HFM48" s="227"/>
      <c r="HFN48" s="228"/>
      <c r="HFO48" s="227"/>
      <c r="HFP48" s="228"/>
      <c r="HFQ48" s="227"/>
      <c r="HFR48" s="228"/>
      <c r="HFS48" s="227"/>
      <c r="HFT48" s="228"/>
      <c r="HFU48" s="227"/>
      <c r="HFV48" s="228"/>
      <c r="HFW48" s="227"/>
      <c r="HFX48" s="228"/>
      <c r="HFY48" s="227"/>
      <c r="HFZ48" s="228"/>
      <c r="HGA48" s="227"/>
      <c r="HGB48" s="228"/>
      <c r="HGC48" s="227"/>
      <c r="HGD48" s="228"/>
      <c r="HGE48" s="227"/>
      <c r="HGF48" s="228"/>
      <c r="HGG48" s="227"/>
      <c r="HGH48" s="228"/>
      <c r="HGI48" s="227"/>
      <c r="HGJ48" s="228"/>
      <c r="HGK48" s="227"/>
      <c r="HGL48" s="228"/>
      <c r="HGM48" s="227"/>
      <c r="HGN48" s="228"/>
      <c r="HGO48" s="227"/>
      <c r="HGP48" s="228"/>
      <c r="HGQ48" s="227"/>
      <c r="HGR48" s="228"/>
      <c r="HGS48" s="227"/>
      <c r="HGT48" s="228"/>
      <c r="HGU48" s="227"/>
      <c r="HGV48" s="228"/>
      <c r="HGW48" s="227"/>
      <c r="HGX48" s="228"/>
      <c r="HGY48" s="227"/>
      <c r="HGZ48" s="228"/>
      <c r="HHA48" s="227"/>
      <c r="HHB48" s="228"/>
      <c r="HHC48" s="227"/>
      <c r="HHD48" s="228"/>
      <c r="HHE48" s="227"/>
      <c r="HHF48" s="228"/>
      <c r="HHG48" s="227"/>
      <c r="HHH48" s="228"/>
      <c r="HHI48" s="227"/>
      <c r="HHJ48" s="228"/>
      <c r="HHK48" s="227"/>
      <c r="HHL48" s="228"/>
      <c r="HHM48" s="227"/>
      <c r="HHN48" s="228"/>
      <c r="HHO48" s="227"/>
      <c r="HHP48" s="228"/>
      <c r="HHQ48" s="227"/>
      <c r="HHR48" s="228"/>
      <c r="HHS48" s="227"/>
      <c r="HHT48" s="228"/>
      <c r="HHU48" s="227"/>
      <c r="HHV48" s="228"/>
      <c r="HHW48" s="227"/>
      <c r="HHX48" s="228"/>
      <c r="HHY48" s="227"/>
      <c r="HHZ48" s="228"/>
      <c r="HIA48" s="227"/>
      <c r="HIB48" s="228"/>
      <c r="HIC48" s="227"/>
      <c r="HID48" s="228"/>
      <c r="HIE48" s="227"/>
      <c r="HIF48" s="228"/>
      <c r="HIG48" s="227"/>
      <c r="HIH48" s="228"/>
      <c r="HII48" s="227"/>
      <c r="HIJ48" s="228"/>
      <c r="HIK48" s="227"/>
      <c r="HIL48" s="228"/>
      <c r="HIM48" s="227"/>
      <c r="HIN48" s="228"/>
      <c r="HIO48" s="227"/>
      <c r="HIP48" s="228"/>
      <c r="HIQ48" s="227"/>
      <c r="HIR48" s="228"/>
      <c r="HIS48" s="227"/>
      <c r="HIT48" s="228"/>
      <c r="HIU48" s="227"/>
      <c r="HIV48" s="228"/>
      <c r="HIW48" s="227"/>
      <c r="HIX48" s="228"/>
      <c r="HIY48" s="227"/>
      <c r="HIZ48" s="228"/>
      <c r="HJA48" s="227"/>
      <c r="HJB48" s="228"/>
      <c r="HJC48" s="227"/>
      <c r="HJD48" s="228"/>
      <c r="HJE48" s="227"/>
      <c r="HJF48" s="228"/>
      <c r="HJG48" s="227"/>
      <c r="HJH48" s="228"/>
      <c r="HJI48" s="227"/>
      <c r="HJJ48" s="228"/>
      <c r="HJK48" s="227"/>
      <c r="HJL48" s="228"/>
      <c r="HJM48" s="227"/>
      <c r="HJN48" s="228"/>
      <c r="HJO48" s="227"/>
      <c r="HJP48" s="228"/>
      <c r="HJQ48" s="227"/>
      <c r="HJR48" s="228"/>
      <c r="HJS48" s="227"/>
      <c r="HJT48" s="228"/>
      <c r="HJU48" s="227"/>
      <c r="HJV48" s="228"/>
      <c r="HJW48" s="227"/>
      <c r="HJX48" s="228"/>
      <c r="HJY48" s="227"/>
      <c r="HJZ48" s="228"/>
      <c r="HKA48" s="227"/>
      <c r="HKB48" s="228"/>
      <c r="HKC48" s="227"/>
      <c r="HKD48" s="228"/>
      <c r="HKE48" s="227"/>
      <c r="HKF48" s="228"/>
      <c r="HKG48" s="227"/>
      <c r="HKH48" s="228"/>
      <c r="HKI48" s="227"/>
      <c r="HKJ48" s="228"/>
      <c r="HKK48" s="227"/>
      <c r="HKL48" s="228"/>
      <c r="HKM48" s="227"/>
      <c r="HKN48" s="228"/>
      <c r="HKO48" s="227"/>
      <c r="HKP48" s="228"/>
      <c r="HKQ48" s="227"/>
      <c r="HKR48" s="228"/>
      <c r="HKS48" s="227"/>
      <c r="HKT48" s="228"/>
      <c r="HKU48" s="227"/>
      <c r="HKV48" s="228"/>
      <c r="HKW48" s="227"/>
      <c r="HKX48" s="228"/>
      <c r="HKY48" s="227"/>
      <c r="HKZ48" s="228"/>
      <c r="HLA48" s="227"/>
      <c r="HLB48" s="228"/>
      <c r="HLC48" s="227"/>
      <c r="HLD48" s="228"/>
      <c r="HLE48" s="227"/>
      <c r="HLF48" s="228"/>
      <c r="HLG48" s="227"/>
      <c r="HLH48" s="228"/>
      <c r="HLI48" s="227"/>
      <c r="HLJ48" s="228"/>
      <c r="HLK48" s="227"/>
      <c r="HLL48" s="228"/>
      <c r="HLM48" s="227"/>
      <c r="HLN48" s="228"/>
      <c r="HLO48" s="227"/>
      <c r="HLP48" s="228"/>
      <c r="HLQ48" s="227"/>
      <c r="HLR48" s="228"/>
      <c r="HLS48" s="227"/>
      <c r="HLT48" s="228"/>
      <c r="HLU48" s="227"/>
      <c r="HLV48" s="228"/>
      <c r="HLW48" s="227"/>
      <c r="HLX48" s="228"/>
      <c r="HLY48" s="227"/>
      <c r="HLZ48" s="228"/>
      <c r="HMA48" s="227"/>
      <c r="HMB48" s="228"/>
      <c r="HMC48" s="227"/>
      <c r="HMD48" s="228"/>
      <c r="HME48" s="227"/>
      <c r="HMF48" s="228"/>
      <c r="HMG48" s="227"/>
      <c r="HMH48" s="228"/>
      <c r="HMI48" s="227"/>
      <c r="HMJ48" s="228"/>
      <c r="HMK48" s="227"/>
      <c r="HML48" s="228"/>
      <c r="HMM48" s="227"/>
      <c r="HMN48" s="228"/>
      <c r="HMO48" s="227"/>
      <c r="HMP48" s="228"/>
      <c r="HMQ48" s="227"/>
      <c r="HMR48" s="228"/>
      <c r="HMS48" s="227"/>
      <c r="HMT48" s="228"/>
      <c r="HMU48" s="227"/>
      <c r="HMV48" s="228"/>
      <c r="HMW48" s="227"/>
      <c r="HMX48" s="228"/>
      <c r="HMY48" s="227"/>
      <c r="HMZ48" s="228"/>
      <c r="HNA48" s="227"/>
      <c r="HNB48" s="228"/>
      <c r="HNC48" s="227"/>
      <c r="HND48" s="228"/>
      <c r="HNE48" s="227"/>
      <c r="HNF48" s="228"/>
      <c r="HNG48" s="227"/>
      <c r="HNH48" s="228"/>
      <c r="HNI48" s="227"/>
      <c r="HNJ48" s="228"/>
      <c r="HNK48" s="227"/>
      <c r="HNL48" s="228"/>
      <c r="HNM48" s="227"/>
      <c r="HNN48" s="228"/>
      <c r="HNO48" s="227"/>
      <c r="HNP48" s="228"/>
      <c r="HNQ48" s="227"/>
      <c r="HNR48" s="228"/>
      <c r="HNS48" s="227"/>
      <c r="HNT48" s="228"/>
      <c r="HNU48" s="227"/>
      <c r="HNV48" s="228"/>
      <c r="HNW48" s="227"/>
      <c r="HNX48" s="228"/>
      <c r="HNY48" s="227"/>
      <c r="HNZ48" s="228"/>
      <c r="HOA48" s="227"/>
      <c r="HOB48" s="228"/>
      <c r="HOC48" s="227"/>
      <c r="HOD48" s="228"/>
      <c r="HOE48" s="227"/>
      <c r="HOF48" s="228"/>
      <c r="HOG48" s="227"/>
      <c r="HOH48" s="228"/>
      <c r="HOI48" s="227"/>
      <c r="HOJ48" s="228"/>
      <c r="HOK48" s="227"/>
      <c r="HOL48" s="228"/>
      <c r="HOM48" s="227"/>
      <c r="HON48" s="228"/>
      <c r="HOO48" s="227"/>
      <c r="HOP48" s="228"/>
      <c r="HOQ48" s="227"/>
      <c r="HOR48" s="228"/>
      <c r="HOS48" s="227"/>
      <c r="HOT48" s="228"/>
      <c r="HOU48" s="227"/>
      <c r="HOV48" s="228"/>
      <c r="HOW48" s="227"/>
      <c r="HOX48" s="228"/>
      <c r="HOY48" s="227"/>
      <c r="HOZ48" s="228"/>
      <c r="HPA48" s="227"/>
      <c r="HPB48" s="228"/>
      <c r="HPC48" s="227"/>
      <c r="HPD48" s="228"/>
      <c r="HPE48" s="227"/>
      <c r="HPF48" s="228"/>
      <c r="HPG48" s="227"/>
      <c r="HPH48" s="228"/>
      <c r="HPI48" s="227"/>
      <c r="HPJ48" s="228"/>
      <c r="HPK48" s="227"/>
      <c r="HPL48" s="228"/>
      <c r="HPM48" s="227"/>
      <c r="HPN48" s="228"/>
      <c r="HPO48" s="227"/>
      <c r="HPP48" s="228"/>
      <c r="HPQ48" s="227"/>
      <c r="HPR48" s="228"/>
      <c r="HPS48" s="227"/>
      <c r="HPT48" s="228"/>
      <c r="HPU48" s="227"/>
      <c r="HPV48" s="228"/>
      <c r="HPW48" s="227"/>
      <c r="HPX48" s="228"/>
      <c r="HPY48" s="227"/>
      <c r="HPZ48" s="228"/>
      <c r="HQA48" s="227"/>
      <c r="HQB48" s="228"/>
      <c r="HQC48" s="227"/>
      <c r="HQD48" s="228"/>
      <c r="HQE48" s="227"/>
      <c r="HQF48" s="228"/>
      <c r="HQG48" s="227"/>
      <c r="HQH48" s="228"/>
      <c r="HQI48" s="227"/>
      <c r="HQJ48" s="228"/>
      <c r="HQK48" s="227"/>
      <c r="HQL48" s="228"/>
      <c r="HQM48" s="227"/>
      <c r="HQN48" s="228"/>
      <c r="HQO48" s="227"/>
      <c r="HQP48" s="228"/>
      <c r="HQQ48" s="227"/>
      <c r="HQR48" s="228"/>
      <c r="HQS48" s="227"/>
      <c r="HQT48" s="228"/>
      <c r="HQU48" s="227"/>
      <c r="HQV48" s="228"/>
      <c r="HQW48" s="227"/>
      <c r="HQX48" s="228"/>
      <c r="HQY48" s="227"/>
      <c r="HQZ48" s="228"/>
      <c r="HRA48" s="227"/>
      <c r="HRB48" s="228"/>
      <c r="HRC48" s="227"/>
      <c r="HRD48" s="228"/>
      <c r="HRE48" s="227"/>
      <c r="HRF48" s="228"/>
      <c r="HRG48" s="227"/>
      <c r="HRH48" s="228"/>
      <c r="HRI48" s="227"/>
      <c r="HRJ48" s="228"/>
      <c r="HRK48" s="227"/>
      <c r="HRL48" s="228"/>
      <c r="HRM48" s="227"/>
      <c r="HRN48" s="228"/>
      <c r="HRO48" s="227"/>
      <c r="HRP48" s="228"/>
      <c r="HRQ48" s="227"/>
      <c r="HRR48" s="228"/>
      <c r="HRS48" s="227"/>
      <c r="HRT48" s="228"/>
      <c r="HRU48" s="227"/>
      <c r="HRV48" s="228"/>
      <c r="HRW48" s="227"/>
      <c r="HRX48" s="228"/>
      <c r="HRY48" s="227"/>
      <c r="HRZ48" s="228"/>
      <c r="HSA48" s="227"/>
      <c r="HSB48" s="228"/>
      <c r="HSC48" s="227"/>
      <c r="HSD48" s="228"/>
      <c r="HSE48" s="227"/>
      <c r="HSF48" s="228"/>
      <c r="HSG48" s="227"/>
      <c r="HSH48" s="228"/>
      <c r="HSI48" s="227"/>
      <c r="HSJ48" s="228"/>
      <c r="HSK48" s="227"/>
      <c r="HSL48" s="228"/>
      <c r="HSM48" s="227"/>
      <c r="HSN48" s="228"/>
      <c r="HSO48" s="227"/>
      <c r="HSP48" s="228"/>
      <c r="HSQ48" s="227"/>
      <c r="HSR48" s="228"/>
      <c r="HSS48" s="227"/>
      <c r="HST48" s="228"/>
      <c r="HSU48" s="227"/>
      <c r="HSV48" s="228"/>
      <c r="HSW48" s="227"/>
      <c r="HSX48" s="228"/>
      <c r="HSY48" s="227"/>
      <c r="HSZ48" s="228"/>
      <c r="HTA48" s="227"/>
      <c r="HTB48" s="228"/>
      <c r="HTC48" s="227"/>
      <c r="HTD48" s="228"/>
      <c r="HTE48" s="227"/>
      <c r="HTF48" s="228"/>
      <c r="HTG48" s="227"/>
      <c r="HTH48" s="228"/>
      <c r="HTI48" s="227"/>
      <c r="HTJ48" s="228"/>
      <c r="HTK48" s="227"/>
      <c r="HTL48" s="228"/>
      <c r="HTM48" s="227"/>
      <c r="HTN48" s="228"/>
      <c r="HTO48" s="227"/>
      <c r="HTP48" s="228"/>
      <c r="HTQ48" s="227"/>
      <c r="HTR48" s="228"/>
      <c r="HTS48" s="227"/>
      <c r="HTT48" s="228"/>
      <c r="HTU48" s="227"/>
      <c r="HTV48" s="228"/>
      <c r="HTW48" s="227"/>
      <c r="HTX48" s="228"/>
      <c r="HTY48" s="227"/>
      <c r="HTZ48" s="228"/>
      <c r="HUA48" s="227"/>
      <c r="HUB48" s="228"/>
      <c r="HUC48" s="227"/>
      <c r="HUD48" s="228"/>
      <c r="HUE48" s="227"/>
      <c r="HUF48" s="228"/>
      <c r="HUG48" s="227"/>
      <c r="HUH48" s="228"/>
      <c r="HUI48" s="227"/>
      <c r="HUJ48" s="228"/>
      <c r="HUK48" s="227"/>
      <c r="HUL48" s="228"/>
      <c r="HUM48" s="227"/>
      <c r="HUN48" s="228"/>
      <c r="HUO48" s="227"/>
      <c r="HUP48" s="228"/>
      <c r="HUQ48" s="227"/>
      <c r="HUR48" s="228"/>
      <c r="HUS48" s="227"/>
      <c r="HUT48" s="228"/>
      <c r="HUU48" s="227"/>
      <c r="HUV48" s="228"/>
      <c r="HUW48" s="227"/>
      <c r="HUX48" s="228"/>
      <c r="HUY48" s="227"/>
      <c r="HUZ48" s="228"/>
      <c r="HVA48" s="227"/>
      <c r="HVB48" s="228"/>
      <c r="HVC48" s="227"/>
      <c r="HVD48" s="228"/>
      <c r="HVE48" s="227"/>
      <c r="HVF48" s="228"/>
      <c r="HVG48" s="227"/>
      <c r="HVH48" s="228"/>
      <c r="HVI48" s="227"/>
      <c r="HVJ48" s="228"/>
      <c r="HVK48" s="227"/>
      <c r="HVL48" s="228"/>
      <c r="HVM48" s="227"/>
      <c r="HVN48" s="228"/>
      <c r="HVO48" s="227"/>
      <c r="HVP48" s="228"/>
      <c r="HVQ48" s="227"/>
      <c r="HVR48" s="228"/>
      <c r="HVS48" s="227"/>
      <c r="HVT48" s="228"/>
      <c r="HVU48" s="227"/>
      <c r="HVV48" s="228"/>
      <c r="HVW48" s="227"/>
      <c r="HVX48" s="228"/>
      <c r="HVY48" s="227"/>
      <c r="HVZ48" s="228"/>
      <c r="HWA48" s="227"/>
      <c r="HWB48" s="228"/>
      <c r="HWC48" s="227"/>
      <c r="HWD48" s="228"/>
      <c r="HWE48" s="227"/>
      <c r="HWF48" s="228"/>
      <c r="HWG48" s="227"/>
      <c r="HWH48" s="228"/>
      <c r="HWI48" s="227"/>
      <c r="HWJ48" s="228"/>
      <c r="HWK48" s="227"/>
      <c r="HWL48" s="228"/>
      <c r="HWM48" s="227"/>
      <c r="HWN48" s="228"/>
      <c r="HWO48" s="227"/>
      <c r="HWP48" s="228"/>
      <c r="HWQ48" s="227"/>
      <c r="HWR48" s="228"/>
      <c r="HWS48" s="227"/>
      <c r="HWT48" s="228"/>
      <c r="HWU48" s="227"/>
      <c r="HWV48" s="228"/>
      <c r="HWW48" s="227"/>
      <c r="HWX48" s="228"/>
      <c r="HWY48" s="227"/>
      <c r="HWZ48" s="228"/>
      <c r="HXA48" s="227"/>
      <c r="HXB48" s="228"/>
      <c r="HXC48" s="227"/>
      <c r="HXD48" s="228"/>
      <c r="HXE48" s="227"/>
      <c r="HXF48" s="228"/>
      <c r="HXG48" s="227"/>
      <c r="HXH48" s="228"/>
      <c r="HXI48" s="227"/>
      <c r="HXJ48" s="228"/>
      <c r="HXK48" s="227"/>
      <c r="HXL48" s="228"/>
      <c r="HXM48" s="227"/>
      <c r="HXN48" s="228"/>
      <c r="HXO48" s="227"/>
      <c r="HXP48" s="228"/>
      <c r="HXQ48" s="227"/>
      <c r="HXR48" s="228"/>
      <c r="HXS48" s="227"/>
      <c r="HXT48" s="228"/>
      <c r="HXU48" s="227"/>
      <c r="HXV48" s="228"/>
      <c r="HXW48" s="227"/>
      <c r="HXX48" s="228"/>
      <c r="HXY48" s="227"/>
      <c r="HXZ48" s="228"/>
      <c r="HYA48" s="227"/>
      <c r="HYB48" s="228"/>
      <c r="HYC48" s="227"/>
      <c r="HYD48" s="228"/>
      <c r="HYE48" s="227"/>
      <c r="HYF48" s="228"/>
      <c r="HYG48" s="227"/>
      <c r="HYH48" s="228"/>
      <c r="HYI48" s="227"/>
      <c r="HYJ48" s="228"/>
      <c r="HYK48" s="227"/>
      <c r="HYL48" s="228"/>
      <c r="HYM48" s="227"/>
      <c r="HYN48" s="228"/>
      <c r="HYO48" s="227"/>
      <c r="HYP48" s="228"/>
      <c r="HYQ48" s="227"/>
      <c r="HYR48" s="228"/>
      <c r="HYS48" s="227"/>
      <c r="HYT48" s="228"/>
      <c r="HYU48" s="227"/>
      <c r="HYV48" s="228"/>
      <c r="HYW48" s="227"/>
      <c r="HYX48" s="228"/>
      <c r="HYY48" s="227"/>
      <c r="HYZ48" s="228"/>
      <c r="HZA48" s="227"/>
      <c r="HZB48" s="228"/>
      <c r="HZC48" s="227"/>
      <c r="HZD48" s="228"/>
      <c r="HZE48" s="227"/>
      <c r="HZF48" s="228"/>
      <c r="HZG48" s="227"/>
      <c r="HZH48" s="228"/>
      <c r="HZI48" s="227"/>
      <c r="HZJ48" s="228"/>
      <c r="HZK48" s="227"/>
      <c r="HZL48" s="228"/>
      <c r="HZM48" s="227"/>
      <c r="HZN48" s="228"/>
      <c r="HZO48" s="227"/>
      <c r="HZP48" s="228"/>
      <c r="HZQ48" s="227"/>
      <c r="HZR48" s="228"/>
      <c r="HZS48" s="227"/>
      <c r="HZT48" s="228"/>
      <c r="HZU48" s="227"/>
      <c r="HZV48" s="228"/>
      <c r="HZW48" s="227"/>
      <c r="HZX48" s="228"/>
      <c r="HZY48" s="227"/>
      <c r="HZZ48" s="228"/>
      <c r="IAA48" s="227"/>
      <c r="IAB48" s="228"/>
      <c r="IAC48" s="227"/>
      <c r="IAD48" s="228"/>
      <c r="IAE48" s="227"/>
      <c r="IAF48" s="228"/>
      <c r="IAG48" s="227"/>
      <c r="IAH48" s="228"/>
      <c r="IAI48" s="227"/>
      <c r="IAJ48" s="228"/>
      <c r="IAK48" s="227"/>
      <c r="IAL48" s="228"/>
      <c r="IAM48" s="227"/>
      <c r="IAN48" s="228"/>
      <c r="IAO48" s="227"/>
      <c r="IAP48" s="228"/>
      <c r="IAQ48" s="227"/>
      <c r="IAR48" s="228"/>
      <c r="IAS48" s="227"/>
      <c r="IAT48" s="228"/>
      <c r="IAU48" s="227"/>
      <c r="IAV48" s="228"/>
      <c r="IAW48" s="227"/>
      <c r="IAX48" s="228"/>
      <c r="IAY48" s="227"/>
      <c r="IAZ48" s="228"/>
      <c r="IBA48" s="227"/>
      <c r="IBB48" s="228"/>
      <c r="IBC48" s="227"/>
      <c r="IBD48" s="228"/>
      <c r="IBE48" s="227"/>
      <c r="IBF48" s="228"/>
      <c r="IBG48" s="227"/>
      <c r="IBH48" s="228"/>
      <c r="IBI48" s="227"/>
      <c r="IBJ48" s="228"/>
      <c r="IBK48" s="227"/>
      <c r="IBL48" s="228"/>
      <c r="IBM48" s="227"/>
      <c r="IBN48" s="228"/>
      <c r="IBO48" s="227"/>
      <c r="IBP48" s="228"/>
      <c r="IBQ48" s="227"/>
      <c r="IBR48" s="228"/>
      <c r="IBS48" s="227"/>
      <c r="IBT48" s="228"/>
      <c r="IBU48" s="227"/>
      <c r="IBV48" s="228"/>
      <c r="IBW48" s="227"/>
      <c r="IBX48" s="228"/>
      <c r="IBY48" s="227"/>
      <c r="IBZ48" s="228"/>
      <c r="ICA48" s="227"/>
      <c r="ICB48" s="228"/>
      <c r="ICC48" s="227"/>
      <c r="ICD48" s="228"/>
      <c r="ICE48" s="227"/>
      <c r="ICF48" s="228"/>
      <c r="ICG48" s="227"/>
      <c r="ICH48" s="228"/>
      <c r="ICI48" s="227"/>
      <c r="ICJ48" s="228"/>
      <c r="ICK48" s="227"/>
      <c r="ICL48" s="228"/>
      <c r="ICM48" s="227"/>
      <c r="ICN48" s="228"/>
      <c r="ICO48" s="227"/>
      <c r="ICP48" s="228"/>
      <c r="ICQ48" s="227"/>
      <c r="ICR48" s="228"/>
      <c r="ICS48" s="227"/>
      <c r="ICT48" s="228"/>
      <c r="ICU48" s="227"/>
      <c r="ICV48" s="228"/>
      <c r="ICW48" s="227"/>
      <c r="ICX48" s="228"/>
      <c r="ICY48" s="227"/>
      <c r="ICZ48" s="228"/>
      <c r="IDA48" s="227"/>
      <c r="IDB48" s="228"/>
      <c r="IDC48" s="227"/>
      <c r="IDD48" s="228"/>
      <c r="IDE48" s="227"/>
      <c r="IDF48" s="228"/>
      <c r="IDG48" s="227"/>
      <c r="IDH48" s="228"/>
      <c r="IDI48" s="227"/>
      <c r="IDJ48" s="228"/>
      <c r="IDK48" s="227"/>
      <c r="IDL48" s="228"/>
      <c r="IDM48" s="227"/>
      <c r="IDN48" s="228"/>
      <c r="IDO48" s="227"/>
      <c r="IDP48" s="228"/>
      <c r="IDQ48" s="227"/>
      <c r="IDR48" s="228"/>
      <c r="IDS48" s="227"/>
      <c r="IDT48" s="228"/>
      <c r="IDU48" s="227"/>
      <c r="IDV48" s="228"/>
      <c r="IDW48" s="227"/>
      <c r="IDX48" s="228"/>
      <c r="IDY48" s="227"/>
      <c r="IDZ48" s="228"/>
      <c r="IEA48" s="227"/>
      <c r="IEB48" s="228"/>
      <c r="IEC48" s="227"/>
      <c r="IED48" s="228"/>
      <c r="IEE48" s="227"/>
      <c r="IEF48" s="228"/>
      <c r="IEG48" s="227"/>
      <c r="IEH48" s="228"/>
      <c r="IEI48" s="227"/>
      <c r="IEJ48" s="228"/>
      <c r="IEK48" s="227"/>
      <c r="IEL48" s="228"/>
      <c r="IEM48" s="227"/>
      <c r="IEN48" s="228"/>
      <c r="IEO48" s="227"/>
      <c r="IEP48" s="228"/>
      <c r="IEQ48" s="227"/>
      <c r="IER48" s="228"/>
      <c r="IES48" s="227"/>
      <c r="IET48" s="228"/>
      <c r="IEU48" s="227"/>
      <c r="IEV48" s="228"/>
      <c r="IEW48" s="227"/>
      <c r="IEX48" s="228"/>
      <c r="IEY48" s="227"/>
      <c r="IEZ48" s="228"/>
      <c r="IFA48" s="227"/>
      <c r="IFB48" s="228"/>
      <c r="IFC48" s="227"/>
      <c r="IFD48" s="228"/>
      <c r="IFE48" s="227"/>
      <c r="IFF48" s="228"/>
      <c r="IFG48" s="227"/>
      <c r="IFH48" s="228"/>
      <c r="IFI48" s="227"/>
      <c r="IFJ48" s="228"/>
      <c r="IFK48" s="227"/>
      <c r="IFL48" s="228"/>
      <c r="IFM48" s="227"/>
      <c r="IFN48" s="228"/>
      <c r="IFO48" s="227"/>
      <c r="IFP48" s="228"/>
      <c r="IFQ48" s="227"/>
      <c r="IFR48" s="228"/>
      <c r="IFS48" s="227"/>
      <c r="IFT48" s="228"/>
      <c r="IFU48" s="227"/>
      <c r="IFV48" s="228"/>
      <c r="IFW48" s="227"/>
      <c r="IFX48" s="228"/>
      <c r="IFY48" s="227"/>
      <c r="IFZ48" s="228"/>
      <c r="IGA48" s="227"/>
      <c r="IGB48" s="228"/>
      <c r="IGC48" s="227"/>
      <c r="IGD48" s="228"/>
      <c r="IGE48" s="227"/>
      <c r="IGF48" s="228"/>
      <c r="IGG48" s="227"/>
      <c r="IGH48" s="228"/>
      <c r="IGI48" s="227"/>
      <c r="IGJ48" s="228"/>
      <c r="IGK48" s="227"/>
      <c r="IGL48" s="228"/>
      <c r="IGM48" s="227"/>
      <c r="IGN48" s="228"/>
      <c r="IGO48" s="227"/>
      <c r="IGP48" s="228"/>
      <c r="IGQ48" s="227"/>
      <c r="IGR48" s="228"/>
      <c r="IGS48" s="227"/>
      <c r="IGT48" s="228"/>
      <c r="IGU48" s="227"/>
      <c r="IGV48" s="228"/>
      <c r="IGW48" s="227"/>
      <c r="IGX48" s="228"/>
      <c r="IGY48" s="227"/>
      <c r="IGZ48" s="228"/>
      <c r="IHA48" s="227"/>
      <c r="IHB48" s="228"/>
      <c r="IHC48" s="227"/>
      <c r="IHD48" s="228"/>
      <c r="IHE48" s="227"/>
      <c r="IHF48" s="228"/>
      <c r="IHG48" s="227"/>
      <c r="IHH48" s="228"/>
      <c r="IHI48" s="227"/>
      <c r="IHJ48" s="228"/>
      <c r="IHK48" s="227"/>
      <c r="IHL48" s="228"/>
      <c r="IHM48" s="227"/>
      <c r="IHN48" s="228"/>
      <c r="IHO48" s="227"/>
      <c r="IHP48" s="228"/>
      <c r="IHQ48" s="227"/>
      <c r="IHR48" s="228"/>
      <c r="IHS48" s="227"/>
      <c r="IHT48" s="228"/>
      <c r="IHU48" s="227"/>
      <c r="IHV48" s="228"/>
      <c r="IHW48" s="227"/>
      <c r="IHX48" s="228"/>
      <c r="IHY48" s="227"/>
      <c r="IHZ48" s="228"/>
      <c r="IIA48" s="227"/>
      <c r="IIB48" s="228"/>
      <c r="IIC48" s="227"/>
      <c r="IID48" s="228"/>
      <c r="IIE48" s="227"/>
      <c r="IIF48" s="228"/>
      <c r="IIG48" s="227"/>
      <c r="IIH48" s="228"/>
      <c r="III48" s="227"/>
      <c r="IIJ48" s="228"/>
      <c r="IIK48" s="227"/>
      <c r="IIL48" s="228"/>
      <c r="IIM48" s="227"/>
      <c r="IIN48" s="228"/>
      <c r="IIO48" s="227"/>
      <c r="IIP48" s="228"/>
      <c r="IIQ48" s="227"/>
      <c r="IIR48" s="228"/>
      <c r="IIS48" s="227"/>
      <c r="IIT48" s="228"/>
      <c r="IIU48" s="227"/>
      <c r="IIV48" s="228"/>
      <c r="IIW48" s="227"/>
      <c r="IIX48" s="228"/>
      <c r="IIY48" s="227"/>
      <c r="IIZ48" s="228"/>
      <c r="IJA48" s="227"/>
      <c r="IJB48" s="228"/>
      <c r="IJC48" s="227"/>
      <c r="IJD48" s="228"/>
      <c r="IJE48" s="227"/>
      <c r="IJF48" s="228"/>
      <c r="IJG48" s="227"/>
      <c r="IJH48" s="228"/>
      <c r="IJI48" s="227"/>
      <c r="IJJ48" s="228"/>
      <c r="IJK48" s="227"/>
      <c r="IJL48" s="228"/>
      <c r="IJM48" s="227"/>
      <c r="IJN48" s="228"/>
      <c r="IJO48" s="227"/>
      <c r="IJP48" s="228"/>
      <c r="IJQ48" s="227"/>
      <c r="IJR48" s="228"/>
      <c r="IJS48" s="227"/>
      <c r="IJT48" s="228"/>
      <c r="IJU48" s="227"/>
      <c r="IJV48" s="228"/>
      <c r="IJW48" s="227"/>
      <c r="IJX48" s="228"/>
      <c r="IJY48" s="227"/>
      <c r="IJZ48" s="228"/>
      <c r="IKA48" s="227"/>
      <c r="IKB48" s="228"/>
      <c r="IKC48" s="227"/>
      <c r="IKD48" s="228"/>
      <c r="IKE48" s="227"/>
      <c r="IKF48" s="228"/>
      <c r="IKG48" s="227"/>
      <c r="IKH48" s="228"/>
      <c r="IKI48" s="227"/>
      <c r="IKJ48" s="228"/>
      <c r="IKK48" s="227"/>
      <c r="IKL48" s="228"/>
      <c r="IKM48" s="227"/>
      <c r="IKN48" s="228"/>
      <c r="IKO48" s="227"/>
      <c r="IKP48" s="228"/>
      <c r="IKQ48" s="227"/>
      <c r="IKR48" s="228"/>
      <c r="IKS48" s="227"/>
      <c r="IKT48" s="228"/>
      <c r="IKU48" s="227"/>
      <c r="IKV48" s="228"/>
      <c r="IKW48" s="227"/>
      <c r="IKX48" s="228"/>
      <c r="IKY48" s="227"/>
      <c r="IKZ48" s="228"/>
      <c r="ILA48" s="227"/>
      <c r="ILB48" s="228"/>
      <c r="ILC48" s="227"/>
      <c r="ILD48" s="228"/>
      <c r="ILE48" s="227"/>
      <c r="ILF48" s="228"/>
      <c r="ILG48" s="227"/>
      <c r="ILH48" s="228"/>
      <c r="ILI48" s="227"/>
      <c r="ILJ48" s="228"/>
      <c r="ILK48" s="227"/>
      <c r="ILL48" s="228"/>
      <c r="ILM48" s="227"/>
      <c r="ILN48" s="228"/>
      <c r="ILO48" s="227"/>
      <c r="ILP48" s="228"/>
      <c r="ILQ48" s="227"/>
      <c r="ILR48" s="228"/>
      <c r="ILS48" s="227"/>
      <c r="ILT48" s="228"/>
      <c r="ILU48" s="227"/>
      <c r="ILV48" s="228"/>
      <c r="ILW48" s="227"/>
      <c r="ILX48" s="228"/>
      <c r="ILY48" s="227"/>
      <c r="ILZ48" s="228"/>
      <c r="IMA48" s="227"/>
      <c r="IMB48" s="228"/>
      <c r="IMC48" s="227"/>
      <c r="IMD48" s="228"/>
      <c r="IME48" s="227"/>
      <c r="IMF48" s="228"/>
      <c r="IMG48" s="227"/>
      <c r="IMH48" s="228"/>
      <c r="IMI48" s="227"/>
      <c r="IMJ48" s="228"/>
      <c r="IMK48" s="227"/>
      <c r="IML48" s="228"/>
      <c r="IMM48" s="227"/>
      <c r="IMN48" s="228"/>
      <c r="IMO48" s="227"/>
      <c r="IMP48" s="228"/>
      <c r="IMQ48" s="227"/>
      <c r="IMR48" s="228"/>
      <c r="IMS48" s="227"/>
      <c r="IMT48" s="228"/>
      <c r="IMU48" s="227"/>
      <c r="IMV48" s="228"/>
      <c r="IMW48" s="227"/>
      <c r="IMX48" s="228"/>
      <c r="IMY48" s="227"/>
      <c r="IMZ48" s="228"/>
      <c r="INA48" s="227"/>
      <c r="INB48" s="228"/>
      <c r="INC48" s="227"/>
      <c r="IND48" s="228"/>
      <c r="INE48" s="227"/>
      <c r="INF48" s="228"/>
      <c r="ING48" s="227"/>
      <c r="INH48" s="228"/>
      <c r="INI48" s="227"/>
      <c r="INJ48" s="228"/>
      <c r="INK48" s="227"/>
      <c r="INL48" s="228"/>
      <c r="INM48" s="227"/>
      <c r="INN48" s="228"/>
      <c r="INO48" s="227"/>
      <c r="INP48" s="228"/>
      <c r="INQ48" s="227"/>
      <c r="INR48" s="228"/>
      <c r="INS48" s="227"/>
      <c r="INT48" s="228"/>
      <c r="INU48" s="227"/>
      <c r="INV48" s="228"/>
      <c r="INW48" s="227"/>
      <c r="INX48" s="228"/>
      <c r="INY48" s="227"/>
      <c r="INZ48" s="228"/>
      <c r="IOA48" s="227"/>
      <c r="IOB48" s="228"/>
      <c r="IOC48" s="227"/>
      <c r="IOD48" s="228"/>
      <c r="IOE48" s="227"/>
      <c r="IOF48" s="228"/>
      <c r="IOG48" s="227"/>
      <c r="IOH48" s="228"/>
      <c r="IOI48" s="227"/>
      <c r="IOJ48" s="228"/>
      <c r="IOK48" s="227"/>
      <c r="IOL48" s="228"/>
      <c r="IOM48" s="227"/>
      <c r="ION48" s="228"/>
      <c r="IOO48" s="227"/>
      <c r="IOP48" s="228"/>
      <c r="IOQ48" s="227"/>
      <c r="IOR48" s="228"/>
      <c r="IOS48" s="227"/>
      <c r="IOT48" s="228"/>
      <c r="IOU48" s="227"/>
      <c r="IOV48" s="228"/>
      <c r="IOW48" s="227"/>
      <c r="IOX48" s="228"/>
      <c r="IOY48" s="227"/>
      <c r="IOZ48" s="228"/>
      <c r="IPA48" s="227"/>
      <c r="IPB48" s="228"/>
      <c r="IPC48" s="227"/>
      <c r="IPD48" s="228"/>
      <c r="IPE48" s="227"/>
      <c r="IPF48" s="228"/>
      <c r="IPG48" s="227"/>
      <c r="IPH48" s="228"/>
      <c r="IPI48" s="227"/>
      <c r="IPJ48" s="228"/>
      <c r="IPK48" s="227"/>
      <c r="IPL48" s="228"/>
      <c r="IPM48" s="227"/>
      <c r="IPN48" s="228"/>
      <c r="IPO48" s="227"/>
      <c r="IPP48" s="228"/>
      <c r="IPQ48" s="227"/>
      <c r="IPR48" s="228"/>
      <c r="IPS48" s="227"/>
      <c r="IPT48" s="228"/>
      <c r="IPU48" s="227"/>
      <c r="IPV48" s="228"/>
      <c r="IPW48" s="227"/>
      <c r="IPX48" s="228"/>
      <c r="IPY48" s="227"/>
      <c r="IPZ48" s="228"/>
      <c r="IQA48" s="227"/>
      <c r="IQB48" s="228"/>
      <c r="IQC48" s="227"/>
      <c r="IQD48" s="228"/>
      <c r="IQE48" s="227"/>
      <c r="IQF48" s="228"/>
      <c r="IQG48" s="227"/>
      <c r="IQH48" s="228"/>
      <c r="IQI48" s="227"/>
      <c r="IQJ48" s="228"/>
      <c r="IQK48" s="227"/>
      <c r="IQL48" s="228"/>
      <c r="IQM48" s="227"/>
      <c r="IQN48" s="228"/>
      <c r="IQO48" s="227"/>
      <c r="IQP48" s="228"/>
      <c r="IQQ48" s="227"/>
      <c r="IQR48" s="228"/>
      <c r="IQS48" s="227"/>
      <c r="IQT48" s="228"/>
      <c r="IQU48" s="227"/>
      <c r="IQV48" s="228"/>
      <c r="IQW48" s="227"/>
      <c r="IQX48" s="228"/>
      <c r="IQY48" s="227"/>
      <c r="IQZ48" s="228"/>
      <c r="IRA48" s="227"/>
      <c r="IRB48" s="228"/>
      <c r="IRC48" s="227"/>
      <c r="IRD48" s="228"/>
      <c r="IRE48" s="227"/>
      <c r="IRF48" s="228"/>
      <c r="IRG48" s="227"/>
      <c r="IRH48" s="228"/>
      <c r="IRI48" s="227"/>
      <c r="IRJ48" s="228"/>
      <c r="IRK48" s="227"/>
      <c r="IRL48" s="228"/>
      <c r="IRM48" s="227"/>
      <c r="IRN48" s="228"/>
      <c r="IRO48" s="227"/>
      <c r="IRP48" s="228"/>
      <c r="IRQ48" s="227"/>
      <c r="IRR48" s="228"/>
      <c r="IRS48" s="227"/>
      <c r="IRT48" s="228"/>
      <c r="IRU48" s="227"/>
      <c r="IRV48" s="228"/>
      <c r="IRW48" s="227"/>
      <c r="IRX48" s="228"/>
      <c r="IRY48" s="227"/>
      <c r="IRZ48" s="228"/>
      <c r="ISA48" s="227"/>
      <c r="ISB48" s="228"/>
      <c r="ISC48" s="227"/>
      <c r="ISD48" s="228"/>
      <c r="ISE48" s="227"/>
      <c r="ISF48" s="228"/>
      <c r="ISG48" s="227"/>
      <c r="ISH48" s="228"/>
      <c r="ISI48" s="227"/>
      <c r="ISJ48" s="228"/>
      <c r="ISK48" s="227"/>
      <c r="ISL48" s="228"/>
      <c r="ISM48" s="227"/>
      <c r="ISN48" s="228"/>
      <c r="ISO48" s="227"/>
      <c r="ISP48" s="228"/>
      <c r="ISQ48" s="227"/>
      <c r="ISR48" s="228"/>
      <c r="ISS48" s="227"/>
      <c r="IST48" s="228"/>
      <c r="ISU48" s="227"/>
      <c r="ISV48" s="228"/>
      <c r="ISW48" s="227"/>
      <c r="ISX48" s="228"/>
      <c r="ISY48" s="227"/>
      <c r="ISZ48" s="228"/>
      <c r="ITA48" s="227"/>
      <c r="ITB48" s="228"/>
      <c r="ITC48" s="227"/>
      <c r="ITD48" s="228"/>
      <c r="ITE48" s="227"/>
      <c r="ITF48" s="228"/>
      <c r="ITG48" s="227"/>
      <c r="ITH48" s="228"/>
      <c r="ITI48" s="227"/>
      <c r="ITJ48" s="228"/>
      <c r="ITK48" s="227"/>
      <c r="ITL48" s="228"/>
      <c r="ITM48" s="227"/>
      <c r="ITN48" s="228"/>
      <c r="ITO48" s="227"/>
      <c r="ITP48" s="228"/>
      <c r="ITQ48" s="227"/>
      <c r="ITR48" s="228"/>
      <c r="ITS48" s="227"/>
      <c r="ITT48" s="228"/>
      <c r="ITU48" s="227"/>
      <c r="ITV48" s="228"/>
      <c r="ITW48" s="227"/>
      <c r="ITX48" s="228"/>
      <c r="ITY48" s="227"/>
      <c r="ITZ48" s="228"/>
      <c r="IUA48" s="227"/>
      <c r="IUB48" s="228"/>
      <c r="IUC48" s="227"/>
      <c r="IUD48" s="228"/>
      <c r="IUE48" s="227"/>
      <c r="IUF48" s="228"/>
      <c r="IUG48" s="227"/>
      <c r="IUH48" s="228"/>
      <c r="IUI48" s="227"/>
      <c r="IUJ48" s="228"/>
      <c r="IUK48" s="227"/>
      <c r="IUL48" s="228"/>
      <c r="IUM48" s="227"/>
      <c r="IUN48" s="228"/>
      <c r="IUO48" s="227"/>
      <c r="IUP48" s="228"/>
      <c r="IUQ48" s="227"/>
      <c r="IUR48" s="228"/>
      <c r="IUS48" s="227"/>
      <c r="IUT48" s="228"/>
      <c r="IUU48" s="227"/>
      <c r="IUV48" s="228"/>
      <c r="IUW48" s="227"/>
      <c r="IUX48" s="228"/>
      <c r="IUY48" s="227"/>
      <c r="IUZ48" s="228"/>
      <c r="IVA48" s="227"/>
      <c r="IVB48" s="228"/>
      <c r="IVC48" s="227"/>
      <c r="IVD48" s="228"/>
      <c r="IVE48" s="227"/>
      <c r="IVF48" s="228"/>
      <c r="IVG48" s="227"/>
      <c r="IVH48" s="228"/>
      <c r="IVI48" s="227"/>
      <c r="IVJ48" s="228"/>
      <c r="IVK48" s="227"/>
      <c r="IVL48" s="228"/>
      <c r="IVM48" s="227"/>
      <c r="IVN48" s="228"/>
      <c r="IVO48" s="227"/>
      <c r="IVP48" s="228"/>
      <c r="IVQ48" s="227"/>
      <c r="IVR48" s="228"/>
      <c r="IVS48" s="227"/>
      <c r="IVT48" s="228"/>
      <c r="IVU48" s="227"/>
      <c r="IVV48" s="228"/>
      <c r="IVW48" s="227"/>
      <c r="IVX48" s="228"/>
      <c r="IVY48" s="227"/>
      <c r="IVZ48" s="228"/>
      <c r="IWA48" s="227"/>
      <c r="IWB48" s="228"/>
      <c r="IWC48" s="227"/>
      <c r="IWD48" s="228"/>
      <c r="IWE48" s="227"/>
      <c r="IWF48" s="228"/>
      <c r="IWG48" s="227"/>
      <c r="IWH48" s="228"/>
      <c r="IWI48" s="227"/>
      <c r="IWJ48" s="228"/>
      <c r="IWK48" s="227"/>
      <c r="IWL48" s="228"/>
      <c r="IWM48" s="227"/>
      <c r="IWN48" s="228"/>
      <c r="IWO48" s="227"/>
      <c r="IWP48" s="228"/>
      <c r="IWQ48" s="227"/>
      <c r="IWR48" s="228"/>
      <c r="IWS48" s="227"/>
      <c r="IWT48" s="228"/>
      <c r="IWU48" s="227"/>
      <c r="IWV48" s="228"/>
      <c r="IWW48" s="227"/>
      <c r="IWX48" s="228"/>
      <c r="IWY48" s="227"/>
      <c r="IWZ48" s="228"/>
      <c r="IXA48" s="227"/>
      <c r="IXB48" s="228"/>
      <c r="IXC48" s="227"/>
      <c r="IXD48" s="228"/>
      <c r="IXE48" s="227"/>
      <c r="IXF48" s="228"/>
      <c r="IXG48" s="227"/>
      <c r="IXH48" s="228"/>
      <c r="IXI48" s="227"/>
      <c r="IXJ48" s="228"/>
      <c r="IXK48" s="227"/>
      <c r="IXL48" s="228"/>
      <c r="IXM48" s="227"/>
      <c r="IXN48" s="228"/>
      <c r="IXO48" s="227"/>
      <c r="IXP48" s="228"/>
      <c r="IXQ48" s="227"/>
      <c r="IXR48" s="228"/>
      <c r="IXS48" s="227"/>
      <c r="IXT48" s="228"/>
      <c r="IXU48" s="227"/>
      <c r="IXV48" s="228"/>
      <c r="IXW48" s="227"/>
      <c r="IXX48" s="228"/>
      <c r="IXY48" s="227"/>
      <c r="IXZ48" s="228"/>
      <c r="IYA48" s="227"/>
      <c r="IYB48" s="228"/>
      <c r="IYC48" s="227"/>
      <c r="IYD48" s="228"/>
      <c r="IYE48" s="227"/>
      <c r="IYF48" s="228"/>
      <c r="IYG48" s="227"/>
      <c r="IYH48" s="228"/>
      <c r="IYI48" s="227"/>
      <c r="IYJ48" s="228"/>
      <c r="IYK48" s="227"/>
      <c r="IYL48" s="228"/>
      <c r="IYM48" s="227"/>
      <c r="IYN48" s="228"/>
      <c r="IYO48" s="227"/>
      <c r="IYP48" s="228"/>
      <c r="IYQ48" s="227"/>
      <c r="IYR48" s="228"/>
      <c r="IYS48" s="227"/>
      <c r="IYT48" s="228"/>
      <c r="IYU48" s="227"/>
      <c r="IYV48" s="228"/>
      <c r="IYW48" s="227"/>
      <c r="IYX48" s="228"/>
      <c r="IYY48" s="227"/>
      <c r="IYZ48" s="228"/>
      <c r="IZA48" s="227"/>
      <c r="IZB48" s="228"/>
      <c r="IZC48" s="227"/>
      <c r="IZD48" s="228"/>
      <c r="IZE48" s="227"/>
      <c r="IZF48" s="228"/>
      <c r="IZG48" s="227"/>
      <c r="IZH48" s="228"/>
      <c r="IZI48" s="227"/>
      <c r="IZJ48" s="228"/>
      <c r="IZK48" s="227"/>
      <c r="IZL48" s="228"/>
      <c r="IZM48" s="227"/>
      <c r="IZN48" s="228"/>
      <c r="IZO48" s="227"/>
      <c r="IZP48" s="228"/>
      <c r="IZQ48" s="227"/>
      <c r="IZR48" s="228"/>
      <c r="IZS48" s="227"/>
      <c r="IZT48" s="228"/>
      <c r="IZU48" s="227"/>
      <c r="IZV48" s="228"/>
      <c r="IZW48" s="227"/>
      <c r="IZX48" s="228"/>
      <c r="IZY48" s="227"/>
      <c r="IZZ48" s="228"/>
      <c r="JAA48" s="227"/>
      <c r="JAB48" s="228"/>
      <c r="JAC48" s="227"/>
      <c r="JAD48" s="228"/>
      <c r="JAE48" s="227"/>
      <c r="JAF48" s="228"/>
      <c r="JAG48" s="227"/>
      <c r="JAH48" s="228"/>
      <c r="JAI48" s="227"/>
      <c r="JAJ48" s="228"/>
      <c r="JAK48" s="227"/>
      <c r="JAL48" s="228"/>
      <c r="JAM48" s="227"/>
      <c r="JAN48" s="228"/>
      <c r="JAO48" s="227"/>
      <c r="JAP48" s="228"/>
      <c r="JAQ48" s="227"/>
      <c r="JAR48" s="228"/>
      <c r="JAS48" s="227"/>
      <c r="JAT48" s="228"/>
      <c r="JAU48" s="227"/>
      <c r="JAV48" s="228"/>
      <c r="JAW48" s="227"/>
      <c r="JAX48" s="228"/>
      <c r="JAY48" s="227"/>
      <c r="JAZ48" s="228"/>
      <c r="JBA48" s="227"/>
      <c r="JBB48" s="228"/>
      <c r="JBC48" s="227"/>
      <c r="JBD48" s="228"/>
      <c r="JBE48" s="227"/>
      <c r="JBF48" s="228"/>
      <c r="JBG48" s="227"/>
      <c r="JBH48" s="228"/>
      <c r="JBI48" s="227"/>
      <c r="JBJ48" s="228"/>
      <c r="JBK48" s="227"/>
      <c r="JBL48" s="228"/>
      <c r="JBM48" s="227"/>
      <c r="JBN48" s="228"/>
      <c r="JBO48" s="227"/>
      <c r="JBP48" s="228"/>
      <c r="JBQ48" s="227"/>
      <c r="JBR48" s="228"/>
      <c r="JBS48" s="227"/>
      <c r="JBT48" s="228"/>
      <c r="JBU48" s="227"/>
      <c r="JBV48" s="228"/>
      <c r="JBW48" s="227"/>
      <c r="JBX48" s="228"/>
      <c r="JBY48" s="227"/>
      <c r="JBZ48" s="228"/>
      <c r="JCA48" s="227"/>
      <c r="JCB48" s="228"/>
      <c r="JCC48" s="227"/>
      <c r="JCD48" s="228"/>
      <c r="JCE48" s="227"/>
      <c r="JCF48" s="228"/>
      <c r="JCG48" s="227"/>
      <c r="JCH48" s="228"/>
      <c r="JCI48" s="227"/>
      <c r="JCJ48" s="228"/>
      <c r="JCK48" s="227"/>
      <c r="JCL48" s="228"/>
      <c r="JCM48" s="227"/>
      <c r="JCN48" s="228"/>
      <c r="JCO48" s="227"/>
      <c r="JCP48" s="228"/>
      <c r="JCQ48" s="227"/>
      <c r="JCR48" s="228"/>
      <c r="JCS48" s="227"/>
      <c r="JCT48" s="228"/>
      <c r="JCU48" s="227"/>
      <c r="JCV48" s="228"/>
      <c r="JCW48" s="227"/>
      <c r="JCX48" s="228"/>
      <c r="JCY48" s="227"/>
      <c r="JCZ48" s="228"/>
      <c r="JDA48" s="227"/>
      <c r="JDB48" s="228"/>
      <c r="JDC48" s="227"/>
      <c r="JDD48" s="228"/>
      <c r="JDE48" s="227"/>
      <c r="JDF48" s="228"/>
      <c r="JDG48" s="227"/>
      <c r="JDH48" s="228"/>
      <c r="JDI48" s="227"/>
      <c r="JDJ48" s="228"/>
      <c r="JDK48" s="227"/>
      <c r="JDL48" s="228"/>
      <c r="JDM48" s="227"/>
      <c r="JDN48" s="228"/>
      <c r="JDO48" s="227"/>
      <c r="JDP48" s="228"/>
      <c r="JDQ48" s="227"/>
      <c r="JDR48" s="228"/>
      <c r="JDS48" s="227"/>
      <c r="JDT48" s="228"/>
      <c r="JDU48" s="227"/>
      <c r="JDV48" s="228"/>
      <c r="JDW48" s="227"/>
      <c r="JDX48" s="228"/>
      <c r="JDY48" s="227"/>
      <c r="JDZ48" s="228"/>
      <c r="JEA48" s="227"/>
      <c r="JEB48" s="228"/>
      <c r="JEC48" s="227"/>
      <c r="JED48" s="228"/>
      <c r="JEE48" s="227"/>
      <c r="JEF48" s="228"/>
      <c r="JEG48" s="227"/>
      <c r="JEH48" s="228"/>
      <c r="JEI48" s="227"/>
      <c r="JEJ48" s="228"/>
      <c r="JEK48" s="227"/>
      <c r="JEL48" s="228"/>
      <c r="JEM48" s="227"/>
      <c r="JEN48" s="228"/>
      <c r="JEO48" s="227"/>
      <c r="JEP48" s="228"/>
      <c r="JEQ48" s="227"/>
      <c r="JER48" s="228"/>
      <c r="JES48" s="227"/>
      <c r="JET48" s="228"/>
      <c r="JEU48" s="227"/>
      <c r="JEV48" s="228"/>
      <c r="JEW48" s="227"/>
      <c r="JEX48" s="228"/>
      <c r="JEY48" s="227"/>
      <c r="JEZ48" s="228"/>
      <c r="JFA48" s="227"/>
      <c r="JFB48" s="228"/>
      <c r="JFC48" s="227"/>
      <c r="JFD48" s="228"/>
      <c r="JFE48" s="227"/>
      <c r="JFF48" s="228"/>
      <c r="JFG48" s="227"/>
      <c r="JFH48" s="228"/>
      <c r="JFI48" s="227"/>
      <c r="JFJ48" s="228"/>
      <c r="JFK48" s="227"/>
      <c r="JFL48" s="228"/>
      <c r="JFM48" s="227"/>
      <c r="JFN48" s="228"/>
      <c r="JFO48" s="227"/>
      <c r="JFP48" s="228"/>
      <c r="JFQ48" s="227"/>
      <c r="JFR48" s="228"/>
      <c r="JFS48" s="227"/>
      <c r="JFT48" s="228"/>
      <c r="JFU48" s="227"/>
      <c r="JFV48" s="228"/>
      <c r="JFW48" s="227"/>
      <c r="JFX48" s="228"/>
      <c r="JFY48" s="227"/>
      <c r="JFZ48" s="228"/>
      <c r="JGA48" s="227"/>
      <c r="JGB48" s="228"/>
      <c r="JGC48" s="227"/>
      <c r="JGD48" s="228"/>
      <c r="JGE48" s="227"/>
      <c r="JGF48" s="228"/>
      <c r="JGG48" s="227"/>
      <c r="JGH48" s="228"/>
      <c r="JGI48" s="227"/>
      <c r="JGJ48" s="228"/>
      <c r="JGK48" s="227"/>
      <c r="JGL48" s="228"/>
      <c r="JGM48" s="227"/>
      <c r="JGN48" s="228"/>
      <c r="JGO48" s="227"/>
      <c r="JGP48" s="228"/>
      <c r="JGQ48" s="227"/>
      <c r="JGR48" s="228"/>
      <c r="JGS48" s="227"/>
      <c r="JGT48" s="228"/>
      <c r="JGU48" s="227"/>
      <c r="JGV48" s="228"/>
      <c r="JGW48" s="227"/>
      <c r="JGX48" s="228"/>
      <c r="JGY48" s="227"/>
      <c r="JGZ48" s="228"/>
      <c r="JHA48" s="227"/>
      <c r="JHB48" s="228"/>
      <c r="JHC48" s="227"/>
      <c r="JHD48" s="228"/>
      <c r="JHE48" s="227"/>
      <c r="JHF48" s="228"/>
      <c r="JHG48" s="227"/>
      <c r="JHH48" s="228"/>
      <c r="JHI48" s="227"/>
      <c r="JHJ48" s="228"/>
      <c r="JHK48" s="227"/>
      <c r="JHL48" s="228"/>
      <c r="JHM48" s="227"/>
      <c r="JHN48" s="228"/>
      <c r="JHO48" s="227"/>
      <c r="JHP48" s="228"/>
      <c r="JHQ48" s="227"/>
      <c r="JHR48" s="228"/>
      <c r="JHS48" s="227"/>
      <c r="JHT48" s="228"/>
      <c r="JHU48" s="227"/>
      <c r="JHV48" s="228"/>
      <c r="JHW48" s="227"/>
      <c r="JHX48" s="228"/>
      <c r="JHY48" s="227"/>
      <c r="JHZ48" s="228"/>
      <c r="JIA48" s="227"/>
      <c r="JIB48" s="228"/>
      <c r="JIC48" s="227"/>
      <c r="JID48" s="228"/>
      <c r="JIE48" s="227"/>
      <c r="JIF48" s="228"/>
      <c r="JIG48" s="227"/>
      <c r="JIH48" s="228"/>
      <c r="JII48" s="227"/>
      <c r="JIJ48" s="228"/>
      <c r="JIK48" s="227"/>
      <c r="JIL48" s="228"/>
      <c r="JIM48" s="227"/>
      <c r="JIN48" s="228"/>
      <c r="JIO48" s="227"/>
      <c r="JIP48" s="228"/>
      <c r="JIQ48" s="227"/>
      <c r="JIR48" s="228"/>
      <c r="JIS48" s="227"/>
      <c r="JIT48" s="228"/>
      <c r="JIU48" s="227"/>
      <c r="JIV48" s="228"/>
      <c r="JIW48" s="227"/>
      <c r="JIX48" s="228"/>
      <c r="JIY48" s="227"/>
      <c r="JIZ48" s="228"/>
      <c r="JJA48" s="227"/>
      <c r="JJB48" s="228"/>
      <c r="JJC48" s="227"/>
      <c r="JJD48" s="228"/>
      <c r="JJE48" s="227"/>
      <c r="JJF48" s="228"/>
      <c r="JJG48" s="227"/>
      <c r="JJH48" s="228"/>
      <c r="JJI48" s="227"/>
      <c r="JJJ48" s="228"/>
      <c r="JJK48" s="227"/>
      <c r="JJL48" s="228"/>
      <c r="JJM48" s="227"/>
      <c r="JJN48" s="228"/>
      <c r="JJO48" s="227"/>
      <c r="JJP48" s="228"/>
      <c r="JJQ48" s="227"/>
      <c r="JJR48" s="228"/>
      <c r="JJS48" s="227"/>
      <c r="JJT48" s="228"/>
      <c r="JJU48" s="227"/>
      <c r="JJV48" s="228"/>
      <c r="JJW48" s="227"/>
      <c r="JJX48" s="228"/>
      <c r="JJY48" s="227"/>
      <c r="JJZ48" s="228"/>
      <c r="JKA48" s="227"/>
      <c r="JKB48" s="228"/>
      <c r="JKC48" s="227"/>
      <c r="JKD48" s="228"/>
      <c r="JKE48" s="227"/>
      <c r="JKF48" s="228"/>
      <c r="JKG48" s="227"/>
      <c r="JKH48" s="228"/>
      <c r="JKI48" s="227"/>
      <c r="JKJ48" s="228"/>
      <c r="JKK48" s="227"/>
      <c r="JKL48" s="228"/>
      <c r="JKM48" s="227"/>
      <c r="JKN48" s="228"/>
      <c r="JKO48" s="227"/>
      <c r="JKP48" s="228"/>
      <c r="JKQ48" s="227"/>
      <c r="JKR48" s="228"/>
      <c r="JKS48" s="227"/>
      <c r="JKT48" s="228"/>
      <c r="JKU48" s="227"/>
      <c r="JKV48" s="228"/>
      <c r="JKW48" s="227"/>
      <c r="JKX48" s="228"/>
      <c r="JKY48" s="227"/>
      <c r="JKZ48" s="228"/>
      <c r="JLA48" s="227"/>
      <c r="JLB48" s="228"/>
      <c r="JLC48" s="227"/>
      <c r="JLD48" s="228"/>
      <c r="JLE48" s="227"/>
      <c r="JLF48" s="228"/>
      <c r="JLG48" s="227"/>
      <c r="JLH48" s="228"/>
      <c r="JLI48" s="227"/>
      <c r="JLJ48" s="228"/>
      <c r="JLK48" s="227"/>
      <c r="JLL48" s="228"/>
      <c r="JLM48" s="227"/>
      <c r="JLN48" s="228"/>
      <c r="JLO48" s="227"/>
      <c r="JLP48" s="228"/>
      <c r="JLQ48" s="227"/>
      <c r="JLR48" s="228"/>
      <c r="JLS48" s="227"/>
      <c r="JLT48" s="228"/>
      <c r="JLU48" s="227"/>
      <c r="JLV48" s="228"/>
      <c r="JLW48" s="227"/>
      <c r="JLX48" s="228"/>
      <c r="JLY48" s="227"/>
      <c r="JLZ48" s="228"/>
      <c r="JMA48" s="227"/>
      <c r="JMB48" s="228"/>
      <c r="JMC48" s="227"/>
      <c r="JMD48" s="228"/>
      <c r="JME48" s="227"/>
      <c r="JMF48" s="228"/>
      <c r="JMG48" s="227"/>
      <c r="JMH48" s="228"/>
      <c r="JMI48" s="227"/>
      <c r="JMJ48" s="228"/>
      <c r="JMK48" s="227"/>
      <c r="JML48" s="228"/>
      <c r="JMM48" s="227"/>
      <c r="JMN48" s="228"/>
      <c r="JMO48" s="227"/>
      <c r="JMP48" s="228"/>
      <c r="JMQ48" s="227"/>
      <c r="JMR48" s="228"/>
      <c r="JMS48" s="227"/>
      <c r="JMT48" s="228"/>
      <c r="JMU48" s="227"/>
      <c r="JMV48" s="228"/>
      <c r="JMW48" s="227"/>
      <c r="JMX48" s="228"/>
      <c r="JMY48" s="227"/>
      <c r="JMZ48" s="228"/>
      <c r="JNA48" s="227"/>
      <c r="JNB48" s="228"/>
      <c r="JNC48" s="227"/>
      <c r="JND48" s="228"/>
      <c r="JNE48" s="227"/>
      <c r="JNF48" s="228"/>
      <c r="JNG48" s="227"/>
      <c r="JNH48" s="228"/>
      <c r="JNI48" s="227"/>
      <c r="JNJ48" s="228"/>
      <c r="JNK48" s="227"/>
      <c r="JNL48" s="228"/>
      <c r="JNM48" s="227"/>
      <c r="JNN48" s="228"/>
      <c r="JNO48" s="227"/>
      <c r="JNP48" s="228"/>
      <c r="JNQ48" s="227"/>
      <c r="JNR48" s="228"/>
      <c r="JNS48" s="227"/>
      <c r="JNT48" s="228"/>
      <c r="JNU48" s="227"/>
      <c r="JNV48" s="228"/>
      <c r="JNW48" s="227"/>
      <c r="JNX48" s="228"/>
      <c r="JNY48" s="227"/>
      <c r="JNZ48" s="228"/>
      <c r="JOA48" s="227"/>
      <c r="JOB48" s="228"/>
      <c r="JOC48" s="227"/>
      <c r="JOD48" s="228"/>
      <c r="JOE48" s="227"/>
      <c r="JOF48" s="228"/>
      <c r="JOG48" s="227"/>
      <c r="JOH48" s="228"/>
      <c r="JOI48" s="227"/>
      <c r="JOJ48" s="228"/>
      <c r="JOK48" s="227"/>
      <c r="JOL48" s="228"/>
      <c r="JOM48" s="227"/>
      <c r="JON48" s="228"/>
      <c r="JOO48" s="227"/>
      <c r="JOP48" s="228"/>
      <c r="JOQ48" s="227"/>
      <c r="JOR48" s="228"/>
      <c r="JOS48" s="227"/>
      <c r="JOT48" s="228"/>
      <c r="JOU48" s="227"/>
      <c r="JOV48" s="228"/>
      <c r="JOW48" s="227"/>
      <c r="JOX48" s="228"/>
      <c r="JOY48" s="227"/>
      <c r="JOZ48" s="228"/>
      <c r="JPA48" s="227"/>
      <c r="JPB48" s="228"/>
      <c r="JPC48" s="227"/>
      <c r="JPD48" s="228"/>
      <c r="JPE48" s="227"/>
      <c r="JPF48" s="228"/>
      <c r="JPG48" s="227"/>
      <c r="JPH48" s="228"/>
      <c r="JPI48" s="227"/>
      <c r="JPJ48" s="228"/>
      <c r="JPK48" s="227"/>
      <c r="JPL48" s="228"/>
      <c r="JPM48" s="227"/>
      <c r="JPN48" s="228"/>
      <c r="JPO48" s="227"/>
      <c r="JPP48" s="228"/>
      <c r="JPQ48" s="227"/>
      <c r="JPR48" s="228"/>
      <c r="JPS48" s="227"/>
      <c r="JPT48" s="228"/>
      <c r="JPU48" s="227"/>
      <c r="JPV48" s="228"/>
      <c r="JPW48" s="227"/>
      <c r="JPX48" s="228"/>
      <c r="JPY48" s="227"/>
      <c r="JPZ48" s="228"/>
      <c r="JQA48" s="227"/>
      <c r="JQB48" s="228"/>
      <c r="JQC48" s="227"/>
      <c r="JQD48" s="228"/>
      <c r="JQE48" s="227"/>
      <c r="JQF48" s="228"/>
      <c r="JQG48" s="227"/>
      <c r="JQH48" s="228"/>
      <c r="JQI48" s="227"/>
      <c r="JQJ48" s="228"/>
      <c r="JQK48" s="227"/>
      <c r="JQL48" s="228"/>
      <c r="JQM48" s="227"/>
      <c r="JQN48" s="228"/>
      <c r="JQO48" s="227"/>
      <c r="JQP48" s="228"/>
      <c r="JQQ48" s="227"/>
      <c r="JQR48" s="228"/>
      <c r="JQS48" s="227"/>
      <c r="JQT48" s="228"/>
      <c r="JQU48" s="227"/>
      <c r="JQV48" s="228"/>
      <c r="JQW48" s="227"/>
      <c r="JQX48" s="228"/>
      <c r="JQY48" s="227"/>
      <c r="JQZ48" s="228"/>
      <c r="JRA48" s="227"/>
      <c r="JRB48" s="228"/>
      <c r="JRC48" s="227"/>
      <c r="JRD48" s="228"/>
      <c r="JRE48" s="227"/>
      <c r="JRF48" s="228"/>
      <c r="JRG48" s="227"/>
      <c r="JRH48" s="228"/>
      <c r="JRI48" s="227"/>
      <c r="JRJ48" s="228"/>
      <c r="JRK48" s="227"/>
      <c r="JRL48" s="228"/>
      <c r="JRM48" s="227"/>
      <c r="JRN48" s="228"/>
      <c r="JRO48" s="227"/>
      <c r="JRP48" s="228"/>
      <c r="JRQ48" s="227"/>
      <c r="JRR48" s="228"/>
      <c r="JRS48" s="227"/>
      <c r="JRT48" s="228"/>
      <c r="JRU48" s="227"/>
      <c r="JRV48" s="228"/>
      <c r="JRW48" s="227"/>
      <c r="JRX48" s="228"/>
      <c r="JRY48" s="227"/>
      <c r="JRZ48" s="228"/>
      <c r="JSA48" s="227"/>
      <c r="JSB48" s="228"/>
      <c r="JSC48" s="227"/>
      <c r="JSD48" s="228"/>
      <c r="JSE48" s="227"/>
      <c r="JSF48" s="228"/>
      <c r="JSG48" s="227"/>
      <c r="JSH48" s="228"/>
      <c r="JSI48" s="227"/>
      <c r="JSJ48" s="228"/>
      <c r="JSK48" s="227"/>
      <c r="JSL48" s="228"/>
      <c r="JSM48" s="227"/>
      <c r="JSN48" s="228"/>
      <c r="JSO48" s="227"/>
      <c r="JSP48" s="228"/>
      <c r="JSQ48" s="227"/>
      <c r="JSR48" s="228"/>
      <c r="JSS48" s="227"/>
      <c r="JST48" s="228"/>
      <c r="JSU48" s="227"/>
      <c r="JSV48" s="228"/>
      <c r="JSW48" s="227"/>
      <c r="JSX48" s="228"/>
      <c r="JSY48" s="227"/>
      <c r="JSZ48" s="228"/>
      <c r="JTA48" s="227"/>
      <c r="JTB48" s="228"/>
      <c r="JTC48" s="227"/>
      <c r="JTD48" s="228"/>
      <c r="JTE48" s="227"/>
      <c r="JTF48" s="228"/>
      <c r="JTG48" s="227"/>
      <c r="JTH48" s="228"/>
      <c r="JTI48" s="227"/>
      <c r="JTJ48" s="228"/>
      <c r="JTK48" s="227"/>
      <c r="JTL48" s="228"/>
      <c r="JTM48" s="227"/>
      <c r="JTN48" s="228"/>
      <c r="JTO48" s="227"/>
      <c r="JTP48" s="228"/>
      <c r="JTQ48" s="227"/>
      <c r="JTR48" s="228"/>
      <c r="JTS48" s="227"/>
      <c r="JTT48" s="228"/>
      <c r="JTU48" s="227"/>
      <c r="JTV48" s="228"/>
      <c r="JTW48" s="227"/>
      <c r="JTX48" s="228"/>
      <c r="JTY48" s="227"/>
      <c r="JTZ48" s="228"/>
      <c r="JUA48" s="227"/>
      <c r="JUB48" s="228"/>
      <c r="JUC48" s="227"/>
      <c r="JUD48" s="228"/>
      <c r="JUE48" s="227"/>
      <c r="JUF48" s="228"/>
      <c r="JUG48" s="227"/>
      <c r="JUH48" s="228"/>
      <c r="JUI48" s="227"/>
      <c r="JUJ48" s="228"/>
      <c r="JUK48" s="227"/>
      <c r="JUL48" s="228"/>
      <c r="JUM48" s="227"/>
      <c r="JUN48" s="228"/>
      <c r="JUO48" s="227"/>
      <c r="JUP48" s="228"/>
      <c r="JUQ48" s="227"/>
      <c r="JUR48" s="228"/>
      <c r="JUS48" s="227"/>
      <c r="JUT48" s="228"/>
      <c r="JUU48" s="227"/>
      <c r="JUV48" s="228"/>
      <c r="JUW48" s="227"/>
      <c r="JUX48" s="228"/>
      <c r="JUY48" s="227"/>
      <c r="JUZ48" s="228"/>
      <c r="JVA48" s="227"/>
      <c r="JVB48" s="228"/>
      <c r="JVC48" s="227"/>
      <c r="JVD48" s="228"/>
      <c r="JVE48" s="227"/>
      <c r="JVF48" s="228"/>
      <c r="JVG48" s="227"/>
      <c r="JVH48" s="228"/>
      <c r="JVI48" s="227"/>
      <c r="JVJ48" s="228"/>
      <c r="JVK48" s="227"/>
      <c r="JVL48" s="228"/>
      <c r="JVM48" s="227"/>
      <c r="JVN48" s="228"/>
      <c r="JVO48" s="227"/>
      <c r="JVP48" s="228"/>
      <c r="JVQ48" s="227"/>
      <c r="JVR48" s="228"/>
      <c r="JVS48" s="227"/>
      <c r="JVT48" s="228"/>
      <c r="JVU48" s="227"/>
      <c r="JVV48" s="228"/>
      <c r="JVW48" s="227"/>
      <c r="JVX48" s="228"/>
      <c r="JVY48" s="227"/>
      <c r="JVZ48" s="228"/>
      <c r="JWA48" s="227"/>
      <c r="JWB48" s="228"/>
      <c r="JWC48" s="227"/>
      <c r="JWD48" s="228"/>
      <c r="JWE48" s="227"/>
      <c r="JWF48" s="228"/>
      <c r="JWG48" s="227"/>
      <c r="JWH48" s="228"/>
      <c r="JWI48" s="227"/>
      <c r="JWJ48" s="228"/>
      <c r="JWK48" s="227"/>
      <c r="JWL48" s="228"/>
      <c r="JWM48" s="227"/>
      <c r="JWN48" s="228"/>
      <c r="JWO48" s="227"/>
      <c r="JWP48" s="228"/>
      <c r="JWQ48" s="227"/>
      <c r="JWR48" s="228"/>
      <c r="JWS48" s="227"/>
      <c r="JWT48" s="228"/>
      <c r="JWU48" s="227"/>
      <c r="JWV48" s="228"/>
      <c r="JWW48" s="227"/>
      <c r="JWX48" s="228"/>
      <c r="JWY48" s="227"/>
      <c r="JWZ48" s="228"/>
      <c r="JXA48" s="227"/>
      <c r="JXB48" s="228"/>
      <c r="JXC48" s="227"/>
      <c r="JXD48" s="228"/>
      <c r="JXE48" s="227"/>
      <c r="JXF48" s="228"/>
      <c r="JXG48" s="227"/>
      <c r="JXH48" s="228"/>
      <c r="JXI48" s="227"/>
      <c r="JXJ48" s="228"/>
      <c r="JXK48" s="227"/>
      <c r="JXL48" s="228"/>
      <c r="JXM48" s="227"/>
      <c r="JXN48" s="228"/>
      <c r="JXO48" s="227"/>
      <c r="JXP48" s="228"/>
      <c r="JXQ48" s="227"/>
      <c r="JXR48" s="228"/>
      <c r="JXS48" s="227"/>
      <c r="JXT48" s="228"/>
      <c r="JXU48" s="227"/>
      <c r="JXV48" s="228"/>
      <c r="JXW48" s="227"/>
      <c r="JXX48" s="228"/>
      <c r="JXY48" s="227"/>
      <c r="JXZ48" s="228"/>
      <c r="JYA48" s="227"/>
      <c r="JYB48" s="228"/>
      <c r="JYC48" s="227"/>
      <c r="JYD48" s="228"/>
      <c r="JYE48" s="227"/>
      <c r="JYF48" s="228"/>
      <c r="JYG48" s="227"/>
      <c r="JYH48" s="228"/>
      <c r="JYI48" s="227"/>
      <c r="JYJ48" s="228"/>
      <c r="JYK48" s="227"/>
      <c r="JYL48" s="228"/>
      <c r="JYM48" s="227"/>
      <c r="JYN48" s="228"/>
      <c r="JYO48" s="227"/>
      <c r="JYP48" s="228"/>
      <c r="JYQ48" s="227"/>
      <c r="JYR48" s="228"/>
      <c r="JYS48" s="227"/>
      <c r="JYT48" s="228"/>
      <c r="JYU48" s="227"/>
      <c r="JYV48" s="228"/>
      <c r="JYW48" s="227"/>
      <c r="JYX48" s="228"/>
      <c r="JYY48" s="227"/>
      <c r="JYZ48" s="228"/>
      <c r="JZA48" s="227"/>
      <c r="JZB48" s="228"/>
      <c r="JZC48" s="227"/>
      <c r="JZD48" s="228"/>
      <c r="JZE48" s="227"/>
      <c r="JZF48" s="228"/>
      <c r="JZG48" s="227"/>
      <c r="JZH48" s="228"/>
      <c r="JZI48" s="227"/>
      <c r="JZJ48" s="228"/>
      <c r="JZK48" s="227"/>
      <c r="JZL48" s="228"/>
      <c r="JZM48" s="227"/>
      <c r="JZN48" s="228"/>
      <c r="JZO48" s="227"/>
      <c r="JZP48" s="228"/>
      <c r="JZQ48" s="227"/>
      <c r="JZR48" s="228"/>
      <c r="JZS48" s="227"/>
      <c r="JZT48" s="228"/>
      <c r="JZU48" s="227"/>
      <c r="JZV48" s="228"/>
      <c r="JZW48" s="227"/>
      <c r="JZX48" s="228"/>
      <c r="JZY48" s="227"/>
      <c r="JZZ48" s="228"/>
      <c r="KAA48" s="227"/>
      <c r="KAB48" s="228"/>
      <c r="KAC48" s="227"/>
      <c r="KAD48" s="228"/>
      <c r="KAE48" s="227"/>
      <c r="KAF48" s="228"/>
      <c r="KAG48" s="227"/>
      <c r="KAH48" s="228"/>
      <c r="KAI48" s="227"/>
      <c r="KAJ48" s="228"/>
      <c r="KAK48" s="227"/>
      <c r="KAL48" s="228"/>
      <c r="KAM48" s="227"/>
      <c r="KAN48" s="228"/>
      <c r="KAO48" s="227"/>
      <c r="KAP48" s="228"/>
      <c r="KAQ48" s="227"/>
      <c r="KAR48" s="228"/>
      <c r="KAS48" s="227"/>
      <c r="KAT48" s="228"/>
      <c r="KAU48" s="227"/>
      <c r="KAV48" s="228"/>
      <c r="KAW48" s="227"/>
      <c r="KAX48" s="228"/>
      <c r="KAY48" s="227"/>
      <c r="KAZ48" s="228"/>
      <c r="KBA48" s="227"/>
      <c r="KBB48" s="228"/>
      <c r="KBC48" s="227"/>
      <c r="KBD48" s="228"/>
      <c r="KBE48" s="227"/>
      <c r="KBF48" s="228"/>
      <c r="KBG48" s="227"/>
      <c r="KBH48" s="228"/>
      <c r="KBI48" s="227"/>
      <c r="KBJ48" s="228"/>
      <c r="KBK48" s="227"/>
      <c r="KBL48" s="228"/>
      <c r="KBM48" s="227"/>
      <c r="KBN48" s="228"/>
      <c r="KBO48" s="227"/>
      <c r="KBP48" s="228"/>
      <c r="KBQ48" s="227"/>
      <c r="KBR48" s="228"/>
      <c r="KBS48" s="227"/>
      <c r="KBT48" s="228"/>
      <c r="KBU48" s="227"/>
      <c r="KBV48" s="228"/>
      <c r="KBW48" s="227"/>
      <c r="KBX48" s="228"/>
      <c r="KBY48" s="227"/>
      <c r="KBZ48" s="228"/>
      <c r="KCA48" s="227"/>
      <c r="KCB48" s="228"/>
      <c r="KCC48" s="227"/>
      <c r="KCD48" s="228"/>
      <c r="KCE48" s="227"/>
      <c r="KCF48" s="228"/>
      <c r="KCG48" s="227"/>
      <c r="KCH48" s="228"/>
      <c r="KCI48" s="227"/>
      <c r="KCJ48" s="228"/>
      <c r="KCK48" s="227"/>
      <c r="KCL48" s="228"/>
      <c r="KCM48" s="227"/>
      <c r="KCN48" s="228"/>
      <c r="KCO48" s="227"/>
      <c r="KCP48" s="228"/>
      <c r="KCQ48" s="227"/>
      <c r="KCR48" s="228"/>
      <c r="KCS48" s="227"/>
      <c r="KCT48" s="228"/>
      <c r="KCU48" s="227"/>
      <c r="KCV48" s="228"/>
      <c r="KCW48" s="227"/>
      <c r="KCX48" s="228"/>
      <c r="KCY48" s="227"/>
      <c r="KCZ48" s="228"/>
      <c r="KDA48" s="227"/>
      <c r="KDB48" s="228"/>
      <c r="KDC48" s="227"/>
      <c r="KDD48" s="228"/>
      <c r="KDE48" s="227"/>
      <c r="KDF48" s="228"/>
      <c r="KDG48" s="227"/>
      <c r="KDH48" s="228"/>
      <c r="KDI48" s="227"/>
      <c r="KDJ48" s="228"/>
      <c r="KDK48" s="227"/>
      <c r="KDL48" s="228"/>
      <c r="KDM48" s="227"/>
      <c r="KDN48" s="228"/>
      <c r="KDO48" s="227"/>
      <c r="KDP48" s="228"/>
      <c r="KDQ48" s="227"/>
      <c r="KDR48" s="228"/>
      <c r="KDS48" s="227"/>
      <c r="KDT48" s="228"/>
      <c r="KDU48" s="227"/>
      <c r="KDV48" s="228"/>
      <c r="KDW48" s="227"/>
      <c r="KDX48" s="228"/>
      <c r="KDY48" s="227"/>
      <c r="KDZ48" s="228"/>
      <c r="KEA48" s="227"/>
      <c r="KEB48" s="228"/>
      <c r="KEC48" s="227"/>
      <c r="KED48" s="228"/>
      <c r="KEE48" s="227"/>
      <c r="KEF48" s="228"/>
      <c r="KEG48" s="227"/>
      <c r="KEH48" s="228"/>
      <c r="KEI48" s="227"/>
      <c r="KEJ48" s="228"/>
      <c r="KEK48" s="227"/>
      <c r="KEL48" s="228"/>
      <c r="KEM48" s="227"/>
      <c r="KEN48" s="228"/>
      <c r="KEO48" s="227"/>
      <c r="KEP48" s="228"/>
      <c r="KEQ48" s="227"/>
      <c r="KER48" s="228"/>
      <c r="KES48" s="227"/>
      <c r="KET48" s="228"/>
      <c r="KEU48" s="227"/>
      <c r="KEV48" s="228"/>
      <c r="KEW48" s="227"/>
      <c r="KEX48" s="228"/>
      <c r="KEY48" s="227"/>
      <c r="KEZ48" s="228"/>
      <c r="KFA48" s="227"/>
      <c r="KFB48" s="228"/>
      <c r="KFC48" s="227"/>
      <c r="KFD48" s="228"/>
      <c r="KFE48" s="227"/>
      <c r="KFF48" s="228"/>
      <c r="KFG48" s="227"/>
      <c r="KFH48" s="228"/>
      <c r="KFI48" s="227"/>
      <c r="KFJ48" s="228"/>
      <c r="KFK48" s="227"/>
      <c r="KFL48" s="228"/>
      <c r="KFM48" s="227"/>
      <c r="KFN48" s="228"/>
      <c r="KFO48" s="227"/>
      <c r="KFP48" s="228"/>
      <c r="KFQ48" s="227"/>
      <c r="KFR48" s="228"/>
      <c r="KFS48" s="227"/>
      <c r="KFT48" s="228"/>
      <c r="KFU48" s="227"/>
      <c r="KFV48" s="228"/>
      <c r="KFW48" s="227"/>
      <c r="KFX48" s="228"/>
      <c r="KFY48" s="227"/>
      <c r="KFZ48" s="228"/>
      <c r="KGA48" s="227"/>
      <c r="KGB48" s="228"/>
      <c r="KGC48" s="227"/>
      <c r="KGD48" s="228"/>
      <c r="KGE48" s="227"/>
      <c r="KGF48" s="228"/>
      <c r="KGG48" s="227"/>
      <c r="KGH48" s="228"/>
      <c r="KGI48" s="227"/>
      <c r="KGJ48" s="228"/>
      <c r="KGK48" s="227"/>
      <c r="KGL48" s="228"/>
      <c r="KGM48" s="227"/>
      <c r="KGN48" s="228"/>
      <c r="KGO48" s="227"/>
      <c r="KGP48" s="228"/>
      <c r="KGQ48" s="227"/>
      <c r="KGR48" s="228"/>
      <c r="KGS48" s="227"/>
      <c r="KGT48" s="228"/>
      <c r="KGU48" s="227"/>
      <c r="KGV48" s="228"/>
      <c r="KGW48" s="227"/>
      <c r="KGX48" s="228"/>
      <c r="KGY48" s="227"/>
      <c r="KGZ48" s="228"/>
      <c r="KHA48" s="227"/>
      <c r="KHB48" s="228"/>
      <c r="KHC48" s="227"/>
      <c r="KHD48" s="228"/>
      <c r="KHE48" s="227"/>
      <c r="KHF48" s="228"/>
      <c r="KHG48" s="227"/>
      <c r="KHH48" s="228"/>
      <c r="KHI48" s="227"/>
      <c r="KHJ48" s="228"/>
      <c r="KHK48" s="227"/>
      <c r="KHL48" s="228"/>
      <c r="KHM48" s="227"/>
      <c r="KHN48" s="228"/>
      <c r="KHO48" s="227"/>
      <c r="KHP48" s="228"/>
      <c r="KHQ48" s="227"/>
      <c r="KHR48" s="228"/>
      <c r="KHS48" s="227"/>
      <c r="KHT48" s="228"/>
      <c r="KHU48" s="227"/>
      <c r="KHV48" s="228"/>
      <c r="KHW48" s="227"/>
      <c r="KHX48" s="228"/>
      <c r="KHY48" s="227"/>
      <c r="KHZ48" s="228"/>
      <c r="KIA48" s="227"/>
      <c r="KIB48" s="228"/>
      <c r="KIC48" s="227"/>
      <c r="KID48" s="228"/>
      <c r="KIE48" s="227"/>
      <c r="KIF48" s="228"/>
      <c r="KIG48" s="227"/>
      <c r="KIH48" s="228"/>
      <c r="KII48" s="227"/>
      <c r="KIJ48" s="228"/>
      <c r="KIK48" s="227"/>
      <c r="KIL48" s="228"/>
      <c r="KIM48" s="227"/>
      <c r="KIN48" s="228"/>
      <c r="KIO48" s="227"/>
      <c r="KIP48" s="228"/>
      <c r="KIQ48" s="227"/>
      <c r="KIR48" s="228"/>
      <c r="KIS48" s="227"/>
      <c r="KIT48" s="228"/>
      <c r="KIU48" s="227"/>
      <c r="KIV48" s="228"/>
      <c r="KIW48" s="227"/>
      <c r="KIX48" s="228"/>
      <c r="KIY48" s="227"/>
      <c r="KIZ48" s="228"/>
      <c r="KJA48" s="227"/>
      <c r="KJB48" s="228"/>
      <c r="KJC48" s="227"/>
      <c r="KJD48" s="228"/>
      <c r="KJE48" s="227"/>
      <c r="KJF48" s="228"/>
      <c r="KJG48" s="227"/>
      <c r="KJH48" s="228"/>
      <c r="KJI48" s="227"/>
      <c r="KJJ48" s="228"/>
      <c r="KJK48" s="227"/>
      <c r="KJL48" s="228"/>
      <c r="KJM48" s="227"/>
      <c r="KJN48" s="228"/>
      <c r="KJO48" s="227"/>
      <c r="KJP48" s="228"/>
      <c r="KJQ48" s="227"/>
      <c r="KJR48" s="228"/>
      <c r="KJS48" s="227"/>
      <c r="KJT48" s="228"/>
      <c r="KJU48" s="227"/>
      <c r="KJV48" s="228"/>
      <c r="KJW48" s="227"/>
      <c r="KJX48" s="228"/>
      <c r="KJY48" s="227"/>
      <c r="KJZ48" s="228"/>
      <c r="KKA48" s="227"/>
      <c r="KKB48" s="228"/>
      <c r="KKC48" s="227"/>
      <c r="KKD48" s="228"/>
      <c r="KKE48" s="227"/>
      <c r="KKF48" s="228"/>
      <c r="KKG48" s="227"/>
      <c r="KKH48" s="228"/>
      <c r="KKI48" s="227"/>
      <c r="KKJ48" s="228"/>
      <c r="KKK48" s="227"/>
      <c r="KKL48" s="228"/>
      <c r="KKM48" s="227"/>
      <c r="KKN48" s="228"/>
      <c r="KKO48" s="227"/>
      <c r="KKP48" s="228"/>
      <c r="KKQ48" s="227"/>
      <c r="KKR48" s="228"/>
      <c r="KKS48" s="227"/>
      <c r="KKT48" s="228"/>
      <c r="KKU48" s="227"/>
      <c r="KKV48" s="228"/>
      <c r="KKW48" s="227"/>
      <c r="KKX48" s="228"/>
      <c r="KKY48" s="227"/>
      <c r="KKZ48" s="228"/>
      <c r="KLA48" s="227"/>
      <c r="KLB48" s="228"/>
      <c r="KLC48" s="227"/>
      <c r="KLD48" s="228"/>
      <c r="KLE48" s="227"/>
      <c r="KLF48" s="228"/>
      <c r="KLG48" s="227"/>
      <c r="KLH48" s="228"/>
      <c r="KLI48" s="227"/>
      <c r="KLJ48" s="228"/>
      <c r="KLK48" s="227"/>
      <c r="KLL48" s="228"/>
      <c r="KLM48" s="227"/>
      <c r="KLN48" s="228"/>
      <c r="KLO48" s="227"/>
      <c r="KLP48" s="228"/>
      <c r="KLQ48" s="227"/>
      <c r="KLR48" s="228"/>
      <c r="KLS48" s="227"/>
      <c r="KLT48" s="228"/>
      <c r="KLU48" s="227"/>
      <c r="KLV48" s="228"/>
      <c r="KLW48" s="227"/>
      <c r="KLX48" s="228"/>
      <c r="KLY48" s="227"/>
      <c r="KLZ48" s="228"/>
      <c r="KMA48" s="227"/>
      <c r="KMB48" s="228"/>
      <c r="KMC48" s="227"/>
      <c r="KMD48" s="228"/>
      <c r="KME48" s="227"/>
      <c r="KMF48" s="228"/>
      <c r="KMG48" s="227"/>
      <c r="KMH48" s="228"/>
      <c r="KMI48" s="227"/>
      <c r="KMJ48" s="228"/>
      <c r="KMK48" s="227"/>
      <c r="KML48" s="228"/>
      <c r="KMM48" s="227"/>
      <c r="KMN48" s="228"/>
      <c r="KMO48" s="227"/>
      <c r="KMP48" s="228"/>
      <c r="KMQ48" s="227"/>
      <c r="KMR48" s="228"/>
      <c r="KMS48" s="227"/>
      <c r="KMT48" s="228"/>
      <c r="KMU48" s="227"/>
      <c r="KMV48" s="228"/>
      <c r="KMW48" s="227"/>
      <c r="KMX48" s="228"/>
      <c r="KMY48" s="227"/>
      <c r="KMZ48" s="228"/>
      <c r="KNA48" s="227"/>
      <c r="KNB48" s="228"/>
      <c r="KNC48" s="227"/>
      <c r="KND48" s="228"/>
      <c r="KNE48" s="227"/>
      <c r="KNF48" s="228"/>
      <c r="KNG48" s="227"/>
      <c r="KNH48" s="228"/>
      <c r="KNI48" s="227"/>
      <c r="KNJ48" s="228"/>
      <c r="KNK48" s="227"/>
      <c r="KNL48" s="228"/>
      <c r="KNM48" s="227"/>
      <c r="KNN48" s="228"/>
      <c r="KNO48" s="227"/>
      <c r="KNP48" s="228"/>
      <c r="KNQ48" s="227"/>
      <c r="KNR48" s="228"/>
      <c r="KNS48" s="227"/>
      <c r="KNT48" s="228"/>
      <c r="KNU48" s="227"/>
      <c r="KNV48" s="228"/>
      <c r="KNW48" s="227"/>
      <c r="KNX48" s="228"/>
      <c r="KNY48" s="227"/>
      <c r="KNZ48" s="228"/>
      <c r="KOA48" s="227"/>
      <c r="KOB48" s="228"/>
      <c r="KOC48" s="227"/>
      <c r="KOD48" s="228"/>
      <c r="KOE48" s="227"/>
      <c r="KOF48" s="228"/>
      <c r="KOG48" s="227"/>
      <c r="KOH48" s="228"/>
      <c r="KOI48" s="227"/>
      <c r="KOJ48" s="228"/>
      <c r="KOK48" s="227"/>
      <c r="KOL48" s="228"/>
      <c r="KOM48" s="227"/>
      <c r="KON48" s="228"/>
      <c r="KOO48" s="227"/>
      <c r="KOP48" s="228"/>
      <c r="KOQ48" s="227"/>
      <c r="KOR48" s="228"/>
      <c r="KOS48" s="227"/>
      <c r="KOT48" s="228"/>
      <c r="KOU48" s="227"/>
      <c r="KOV48" s="228"/>
      <c r="KOW48" s="227"/>
      <c r="KOX48" s="228"/>
      <c r="KOY48" s="227"/>
      <c r="KOZ48" s="228"/>
      <c r="KPA48" s="227"/>
      <c r="KPB48" s="228"/>
      <c r="KPC48" s="227"/>
      <c r="KPD48" s="228"/>
      <c r="KPE48" s="227"/>
      <c r="KPF48" s="228"/>
      <c r="KPG48" s="227"/>
      <c r="KPH48" s="228"/>
      <c r="KPI48" s="227"/>
      <c r="KPJ48" s="228"/>
      <c r="KPK48" s="227"/>
      <c r="KPL48" s="228"/>
      <c r="KPM48" s="227"/>
      <c r="KPN48" s="228"/>
      <c r="KPO48" s="227"/>
      <c r="KPP48" s="228"/>
      <c r="KPQ48" s="227"/>
      <c r="KPR48" s="228"/>
      <c r="KPS48" s="227"/>
      <c r="KPT48" s="228"/>
      <c r="KPU48" s="227"/>
      <c r="KPV48" s="228"/>
      <c r="KPW48" s="227"/>
      <c r="KPX48" s="228"/>
      <c r="KPY48" s="227"/>
      <c r="KPZ48" s="228"/>
      <c r="KQA48" s="227"/>
      <c r="KQB48" s="228"/>
      <c r="KQC48" s="227"/>
      <c r="KQD48" s="228"/>
      <c r="KQE48" s="227"/>
      <c r="KQF48" s="228"/>
      <c r="KQG48" s="227"/>
      <c r="KQH48" s="228"/>
      <c r="KQI48" s="227"/>
      <c r="KQJ48" s="228"/>
      <c r="KQK48" s="227"/>
      <c r="KQL48" s="228"/>
      <c r="KQM48" s="227"/>
      <c r="KQN48" s="228"/>
      <c r="KQO48" s="227"/>
      <c r="KQP48" s="228"/>
      <c r="KQQ48" s="227"/>
      <c r="KQR48" s="228"/>
      <c r="KQS48" s="227"/>
      <c r="KQT48" s="228"/>
      <c r="KQU48" s="227"/>
      <c r="KQV48" s="228"/>
      <c r="KQW48" s="227"/>
      <c r="KQX48" s="228"/>
      <c r="KQY48" s="227"/>
      <c r="KQZ48" s="228"/>
      <c r="KRA48" s="227"/>
      <c r="KRB48" s="228"/>
      <c r="KRC48" s="227"/>
      <c r="KRD48" s="228"/>
      <c r="KRE48" s="227"/>
      <c r="KRF48" s="228"/>
      <c r="KRG48" s="227"/>
      <c r="KRH48" s="228"/>
      <c r="KRI48" s="227"/>
      <c r="KRJ48" s="228"/>
      <c r="KRK48" s="227"/>
      <c r="KRL48" s="228"/>
      <c r="KRM48" s="227"/>
      <c r="KRN48" s="228"/>
      <c r="KRO48" s="227"/>
      <c r="KRP48" s="228"/>
      <c r="KRQ48" s="227"/>
      <c r="KRR48" s="228"/>
      <c r="KRS48" s="227"/>
      <c r="KRT48" s="228"/>
      <c r="KRU48" s="227"/>
      <c r="KRV48" s="228"/>
      <c r="KRW48" s="227"/>
      <c r="KRX48" s="228"/>
      <c r="KRY48" s="227"/>
      <c r="KRZ48" s="228"/>
      <c r="KSA48" s="227"/>
      <c r="KSB48" s="228"/>
      <c r="KSC48" s="227"/>
      <c r="KSD48" s="228"/>
      <c r="KSE48" s="227"/>
      <c r="KSF48" s="228"/>
      <c r="KSG48" s="227"/>
      <c r="KSH48" s="228"/>
      <c r="KSI48" s="227"/>
      <c r="KSJ48" s="228"/>
      <c r="KSK48" s="227"/>
      <c r="KSL48" s="228"/>
      <c r="KSM48" s="227"/>
      <c r="KSN48" s="228"/>
      <c r="KSO48" s="227"/>
      <c r="KSP48" s="228"/>
      <c r="KSQ48" s="227"/>
      <c r="KSR48" s="228"/>
      <c r="KSS48" s="227"/>
      <c r="KST48" s="228"/>
      <c r="KSU48" s="227"/>
      <c r="KSV48" s="228"/>
      <c r="KSW48" s="227"/>
      <c r="KSX48" s="228"/>
      <c r="KSY48" s="227"/>
      <c r="KSZ48" s="228"/>
      <c r="KTA48" s="227"/>
      <c r="KTB48" s="228"/>
      <c r="KTC48" s="227"/>
      <c r="KTD48" s="228"/>
      <c r="KTE48" s="227"/>
      <c r="KTF48" s="228"/>
      <c r="KTG48" s="227"/>
      <c r="KTH48" s="228"/>
      <c r="KTI48" s="227"/>
      <c r="KTJ48" s="228"/>
      <c r="KTK48" s="227"/>
      <c r="KTL48" s="228"/>
      <c r="KTM48" s="227"/>
      <c r="KTN48" s="228"/>
      <c r="KTO48" s="227"/>
      <c r="KTP48" s="228"/>
      <c r="KTQ48" s="227"/>
      <c r="KTR48" s="228"/>
      <c r="KTS48" s="227"/>
      <c r="KTT48" s="228"/>
      <c r="KTU48" s="227"/>
      <c r="KTV48" s="228"/>
      <c r="KTW48" s="227"/>
      <c r="KTX48" s="228"/>
      <c r="KTY48" s="227"/>
      <c r="KTZ48" s="228"/>
      <c r="KUA48" s="227"/>
      <c r="KUB48" s="228"/>
      <c r="KUC48" s="227"/>
      <c r="KUD48" s="228"/>
      <c r="KUE48" s="227"/>
      <c r="KUF48" s="228"/>
      <c r="KUG48" s="227"/>
      <c r="KUH48" s="228"/>
      <c r="KUI48" s="227"/>
      <c r="KUJ48" s="228"/>
      <c r="KUK48" s="227"/>
      <c r="KUL48" s="228"/>
      <c r="KUM48" s="227"/>
      <c r="KUN48" s="228"/>
      <c r="KUO48" s="227"/>
      <c r="KUP48" s="228"/>
      <c r="KUQ48" s="227"/>
      <c r="KUR48" s="228"/>
      <c r="KUS48" s="227"/>
      <c r="KUT48" s="228"/>
      <c r="KUU48" s="227"/>
      <c r="KUV48" s="228"/>
      <c r="KUW48" s="227"/>
      <c r="KUX48" s="228"/>
      <c r="KUY48" s="227"/>
      <c r="KUZ48" s="228"/>
      <c r="KVA48" s="227"/>
      <c r="KVB48" s="228"/>
      <c r="KVC48" s="227"/>
      <c r="KVD48" s="228"/>
      <c r="KVE48" s="227"/>
      <c r="KVF48" s="228"/>
      <c r="KVG48" s="227"/>
      <c r="KVH48" s="228"/>
      <c r="KVI48" s="227"/>
      <c r="KVJ48" s="228"/>
      <c r="KVK48" s="227"/>
      <c r="KVL48" s="228"/>
      <c r="KVM48" s="227"/>
      <c r="KVN48" s="228"/>
      <c r="KVO48" s="227"/>
      <c r="KVP48" s="228"/>
      <c r="KVQ48" s="227"/>
      <c r="KVR48" s="228"/>
      <c r="KVS48" s="227"/>
      <c r="KVT48" s="228"/>
      <c r="KVU48" s="227"/>
      <c r="KVV48" s="228"/>
      <c r="KVW48" s="227"/>
      <c r="KVX48" s="228"/>
      <c r="KVY48" s="227"/>
      <c r="KVZ48" s="228"/>
      <c r="KWA48" s="227"/>
      <c r="KWB48" s="228"/>
      <c r="KWC48" s="227"/>
      <c r="KWD48" s="228"/>
      <c r="KWE48" s="227"/>
      <c r="KWF48" s="228"/>
      <c r="KWG48" s="227"/>
      <c r="KWH48" s="228"/>
      <c r="KWI48" s="227"/>
      <c r="KWJ48" s="228"/>
      <c r="KWK48" s="227"/>
      <c r="KWL48" s="228"/>
      <c r="KWM48" s="227"/>
      <c r="KWN48" s="228"/>
      <c r="KWO48" s="227"/>
      <c r="KWP48" s="228"/>
      <c r="KWQ48" s="227"/>
      <c r="KWR48" s="228"/>
      <c r="KWS48" s="227"/>
      <c r="KWT48" s="228"/>
      <c r="KWU48" s="227"/>
      <c r="KWV48" s="228"/>
      <c r="KWW48" s="227"/>
      <c r="KWX48" s="228"/>
      <c r="KWY48" s="227"/>
      <c r="KWZ48" s="228"/>
      <c r="KXA48" s="227"/>
      <c r="KXB48" s="228"/>
      <c r="KXC48" s="227"/>
      <c r="KXD48" s="228"/>
      <c r="KXE48" s="227"/>
      <c r="KXF48" s="228"/>
      <c r="KXG48" s="227"/>
      <c r="KXH48" s="228"/>
      <c r="KXI48" s="227"/>
      <c r="KXJ48" s="228"/>
      <c r="KXK48" s="227"/>
      <c r="KXL48" s="228"/>
      <c r="KXM48" s="227"/>
      <c r="KXN48" s="228"/>
      <c r="KXO48" s="227"/>
      <c r="KXP48" s="228"/>
      <c r="KXQ48" s="227"/>
      <c r="KXR48" s="228"/>
      <c r="KXS48" s="227"/>
      <c r="KXT48" s="228"/>
      <c r="KXU48" s="227"/>
      <c r="KXV48" s="228"/>
      <c r="KXW48" s="227"/>
      <c r="KXX48" s="228"/>
      <c r="KXY48" s="227"/>
      <c r="KXZ48" s="228"/>
      <c r="KYA48" s="227"/>
      <c r="KYB48" s="228"/>
      <c r="KYC48" s="227"/>
      <c r="KYD48" s="228"/>
      <c r="KYE48" s="227"/>
      <c r="KYF48" s="228"/>
      <c r="KYG48" s="227"/>
      <c r="KYH48" s="228"/>
      <c r="KYI48" s="227"/>
      <c r="KYJ48" s="228"/>
      <c r="KYK48" s="227"/>
      <c r="KYL48" s="228"/>
      <c r="KYM48" s="227"/>
      <c r="KYN48" s="228"/>
      <c r="KYO48" s="227"/>
      <c r="KYP48" s="228"/>
      <c r="KYQ48" s="227"/>
      <c r="KYR48" s="228"/>
      <c r="KYS48" s="227"/>
      <c r="KYT48" s="228"/>
      <c r="KYU48" s="227"/>
      <c r="KYV48" s="228"/>
      <c r="KYW48" s="227"/>
      <c r="KYX48" s="228"/>
      <c r="KYY48" s="227"/>
      <c r="KYZ48" s="228"/>
      <c r="KZA48" s="227"/>
      <c r="KZB48" s="228"/>
      <c r="KZC48" s="227"/>
      <c r="KZD48" s="228"/>
      <c r="KZE48" s="227"/>
      <c r="KZF48" s="228"/>
      <c r="KZG48" s="227"/>
      <c r="KZH48" s="228"/>
      <c r="KZI48" s="227"/>
      <c r="KZJ48" s="228"/>
      <c r="KZK48" s="227"/>
      <c r="KZL48" s="228"/>
      <c r="KZM48" s="227"/>
      <c r="KZN48" s="228"/>
      <c r="KZO48" s="227"/>
      <c r="KZP48" s="228"/>
      <c r="KZQ48" s="227"/>
      <c r="KZR48" s="228"/>
      <c r="KZS48" s="227"/>
      <c r="KZT48" s="228"/>
      <c r="KZU48" s="227"/>
      <c r="KZV48" s="228"/>
      <c r="KZW48" s="227"/>
      <c r="KZX48" s="228"/>
      <c r="KZY48" s="227"/>
      <c r="KZZ48" s="228"/>
      <c r="LAA48" s="227"/>
      <c r="LAB48" s="228"/>
      <c r="LAC48" s="227"/>
      <c r="LAD48" s="228"/>
      <c r="LAE48" s="227"/>
      <c r="LAF48" s="228"/>
      <c r="LAG48" s="227"/>
      <c r="LAH48" s="228"/>
      <c r="LAI48" s="227"/>
      <c r="LAJ48" s="228"/>
      <c r="LAK48" s="227"/>
      <c r="LAL48" s="228"/>
      <c r="LAM48" s="227"/>
      <c r="LAN48" s="228"/>
      <c r="LAO48" s="227"/>
      <c r="LAP48" s="228"/>
      <c r="LAQ48" s="227"/>
      <c r="LAR48" s="228"/>
      <c r="LAS48" s="227"/>
      <c r="LAT48" s="228"/>
      <c r="LAU48" s="227"/>
      <c r="LAV48" s="228"/>
      <c r="LAW48" s="227"/>
      <c r="LAX48" s="228"/>
      <c r="LAY48" s="227"/>
      <c r="LAZ48" s="228"/>
      <c r="LBA48" s="227"/>
      <c r="LBB48" s="228"/>
      <c r="LBC48" s="227"/>
      <c r="LBD48" s="228"/>
      <c r="LBE48" s="227"/>
      <c r="LBF48" s="228"/>
      <c r="LBG48" s="227"/>
      <c r="LBH48" s="228"/>
      <c r="LBI48" s="227"/>
      <c r="LBJ48" s="228"/>
      <c r="LBK48" s="227"/>
      <c r="LBL48" s="228"/>
      <c r="LBM48" s="227"/>
      <c r="LBN48" s="228"/>
      <c r="LBO48" s="227"/>
      <c r="LBP48" s="228"/>
      <c r="LBQ48" s="227"/>
      <c r="LBR48" s="228"/>
      <c r="LBS48" s="227"/>
      <c r="LBT48" s="228"/>
      <c r="LBU48" s="227"/>
      <c r="LBV48" s="228"/>
      <c r="LBW48" s="227"/>
      <c r="LBX48" s="228"/>
      <c r="LBY48" s="227"/>
      <c r="LBZ48" s="228"/>
      <c r="LCA48" s="227"/>
      <c r="LCB48" s="228"/>
      <c r="LCC48" s="227"/>
      <c r="LCD48" s="228"/>
      <c r="LCE48" s="227"/>
      <c r="LCF48" s="228"/>
      <c r="LCG48" s="227"/>
      <c r="LCH48" s="228"/>
      <c r="LCI48" s="227"/>
      <c r="LCJ48" s="228"/>
      <c r="LCK48" s="227"/>
      <c r="LCL48" s="228"/>
      <c r="LCM48" s="227"/>
      <c r="LCN48" s="228"/>
      <c r="LCO48" s="227"/>
      <c r="LCP48" s="228"/>
      <c r="LCQ48" s="227"/>
      <c r="LCR48" s="228"/>
      <c r="LCS48" s="227"/>
      <c r="LCT48" s="228"/>
      <c r="LCU48" s="227"/>
      <c r="LCV48" s="228"/>
      <c r="LCW48" s="227"/>
      <c r="LCX48" s="228"/>
      <c r="LCY48" s="227"/>
      <c r="LCZ48" s="228"/>
      <c r="LDA48" s="227"/>
      <c r="LDB48" s="228"/>
      <c r="LDC48" s="227"/>
      <c r="LDD48" s="228"/>
      <c r="LDE48" s="227"/>
      <c r="LDF48" s="228"/>
      <c r="LDG48" s="227"/>
      <c r="LDH48" s="228"/>
      <c r="LDI48" s="227"/>
      <c r="LDJ48" s="228"/>
      <c r="LDK48" s="227"/>
      <c r="LDL48" s="228"/>
      <c r="LDM48" s="227"/>
      <c r="LDN48" s="228"/>
      <c r="LDO48" s="227"/>
      <c r="LDP48" s="228"/>
      <c r="LDQ48" s="227"/>
      <c r="LDR48" s="228"/>
      <c r="LDS48" s="227"/>
      <c r="LDT48" s="228"/>
      <c r="LDU48" s="227"/>
      <c r="LDV48" s="228"/>
      <c r="LDW48" s="227"/>
      <c r="LDX48" s="228"/>
      <c r="LDY48" s="227"/>
      <c r="LDZ48" s="228"/>
      <c r="LEA48" s="227"/>
      <c r="LEB48" s="228"/>
      <c r="LEC48" s="227"/>
      <c r="LED48" s="228"/>
      <c r="LEE48" s="227"/>
      <c r="LEF48" s="228"/>
      <c r="LEG48" s="227"/>
      <c r="LEH48" s="228"/>
      <c r="LEI48" s="227"/>
      <c r="LEJ48" s="228"/>
      <c r="LEK48" s="227"/>
      <c r="LEL48" s="228"/>
      <c r="LEM48" s="227"/>
      <c r="LEN48" s="228"/>
      <c r="LEO48" s="227"/>
      <c r="LEP48" s="228"/>
      <c r="LEQ48" s="227"/>
      <c r="LER48" s="228"/>
      <c r="LES48" s="227"/>
      <c r="LET48" s="228"/>
      <c r="LEU48" s="227"/>
      <c r="LEV48" s="228"/>
      <c r="LEW48" s="227"/>
      <c r="LEX48" s="228"/>
      <c r="LEY48" s="227"/>
      <c r="LEZ48" s="228"/>
      <c r="LFA48" s="227"/>
      <c r="LFB48" s="228"/>
      <c r="LFC48" s="227"/>
      <c r="LFD48" s="228"/>
      <c r="LFE48" s="227"/>
      <c r="LFF48" s="228"/>
      <c r="LFG48" s="227"/>
      <c r="LFH48" s="228"/>
      <c r="LFI48" s="227"/>
      <c r="LFJ48" s="228"/>
      <c r="LFK48" s="227"/>
      <c r="LFL48" s="228"/>
      <c r="LFM48" s="227"/>
      <c r="LFN48" s="228"/>
      <c r="LFO48" s="227"/>
      <c r="LFP48" s="228"/>
      <c r="LFQ48" s="227"/>
      <c r="LFR48" s="228"/>
      <c r="LFS48" s="227"/>
      <c r="LFT48" s="228"/>
      <c r="LFU48" s="227"/>
      <c r="LFV48" s="228"/>
      <c r="LFW48" s="227"/>
      <c r="LFX48" s="228"/>
      <c r="LFY48" s="227"/>
      <c r="LFZ48" s="228"/>
      <c r="LGA48" s="227"/>
      <c r="LGB48" s="228"/>
      <c r="LGC48" s="227"/>
      <c r="LGD48" s="228"/>
      <c r="LGE48" s="227"/>
      <c r="LGF48" s="228"/>
      <c r="LGG48" s="227"/>
      <c r="LGH48" s="228"/>
      <c r="LGI48" s="227"/>
      <c r="LGJ48" s="228"/>
      <c r="LGK48" s="227"/>
      <c r="LGL48" s="228"/>
      <c r="LGM48" s="227"/>
      <c r="LGN48" s="228"/>
      <c r="LGO48" s="227"/>
      <c r="LGP48" s="228"/>
      <c r="LGQ48" s="227"/>
      <c r="LGR48" s="228"/>
      <c r="LGS48" s="227"/>
      <c r="LGT48" s="228"/>
      <c r="LGU48" s="227"/>
      <c r="LGV48" s="228"/>
      <c r="LGW48" s="227"/>
      <c r="LGX48" s="228"/>
      <c r="LGY48" s="227"/>
      <c r="LGZ48" s="228"/>
      <c r="LHA48" s="227"/>
      <c r="LHB48" s="228"/>
      <c r="LHC48" s="227"/>
      <c r="LHD48" s="228"/>
      <c r="LHE48" s="227"/>
      <c r="LHF48" s="228"/>
      <c r="LHG48" s="227"/>
      <c r="LHH48" s="228"/>
      <c r="LHI48" s="227"/>
      <c r="LHJ48" s="228"/>
      <c r="LHK48" s="227"/>
      <c r="LHL48" s="228"/>
      <c r="LHM48" s="227"/>
      <c r="LHN48" s="228"/>
      <c r="LHO48" s="227"/>
      <c r="LHP48" s="228"/>
      <c r="LHQ48" s="227"/>
      <c r="LHR48" s="228"/>
      <c r="LHS48" s="227"/>
      <c r="LHT48" s="228"/>
      <c r="LHU48" s="227"/>
      <c r="LHV48" s="228"/>
      <c r="LHW48" s="227"/>
      <c r="LHX48" s="228"/>
      <c r="LHY48" s="227"/>
      <c r="LHZ48" s="228"/>
      <c r="LIA48" s="227"/>
      <c r="LIB48" s="228"/>
      <c r="LIC48" s="227"/>
      <c r="LID48" s="228"/>
      <c r="LIE48" s="227"/>
      <c r="LIF48" s="228"/>
      <c r="LIG48" s="227"/>
      <c r="LIH48" s="228"/>
      <c r="LII48" s="227"/>
      <c r="LIJ48" s="228"/>
      <c r="LIK48" s="227"/>
      <c r="LIL48" s="228"/>
      <c r="LIM48" s="227"/>
      <c r="LIN48" s="228"/>
      <c r="LIO48" s="227"/>
      <c r="LIP48" s="228"/>
      <c r="LIQ48" s="227"/>
      <c r="LIR48" s="228"/>
      <c r="LIS48" s="227"/>
      <c r="LIT48" s="228"/>
      <c r="LIU48" s="227"/>
      <c r="LIV48" s="228"/>
      <c r="LIW48" s="227"/>
      <c r="LIX48" s="228"/>
      <c r="LIY48" s="227"/>
      <c r="LIZ48" s="228"/>
      <c r="LJA48" s="227"/>
      <c r="LJB48" s="228"/>
      <c r="LJC48" s="227"/>
      <c r="LJD48" s="228"/>
      <c r="LJE48" s="227"/>
      <c r="LJF48" s="228"/>
      <c r="LJG48" s="227"/>
      <c r="LJH48" s="228"/>
      <c r="LJI48" s="227"/>
      <c r="LJJ48" s="228"/>
      <c r="LJK48" s="227"/>
      <c r="LJL48" s="228"/>
      <c r="LJM48" s="227"/>
      <c r="LJN48" s="228"/>
      <c r="LJO48" s="227"/>
      <c r="LJP48" s="228"/>
      <c r="LJQ48" s="227"/>
      <c r="LJR48" s="228"/>
      <c r="LJS48" s="227"/>
      <c r="LJT48" s="228"/>
      <c r="LJU48" s="227"/>
      <c r="LJV48" s="228"/>
      <c r="LJW48" s="227"/>
      <c r="LJX48" s="228"/>
      <c r="LJY48" s="227"/>
      <c r="LJZ48" s="228"/>
      <c r="LKA48" s="227"/>
      <c r="LKB48" s="228"/>
      <c r="LKC48" s="227"/>
      <c r="LKD48" s="228"/>
      <c r="LKE48" s="227"/>
      <c r="LKF48" s="228"/>
      <c r="LKG48" s="227"/>
      <c r="LKH48" s="228"/>
      <c r="LKI48" s="227"/>
      <c r="LKJ48" s="228"/>
      <c r="LKK48" s="227"/>
      <c r="LKL48" s="228"/>
      <c r="LKM48" s="227"/>
      <c r="LKN48" s="228"/>
      <c r="LKO48" s="227"/>
      <c r="LKP48" s="228"/>
      <c r="LKQ48" s="227"/>
      <c r="LKR48" s="228"/>
      <c r="LKS48" s="227"/>
      <c r="LKT48" s="228"/>
      <c r="LKU48" s="227"/>
      <c r="LKV48" s="228"/>
      <c r="LKW48" s="227"/>
      <c r="LKX48" s="228"/>
      <c r="LKY48" s="227"/>
      <c r="LKZ48" s="228"/>
      <c r="LLA48" s="227"/>
      <c r="LLB48" s="228"/>
      <c r="LLC48" s="227"/>
      <c r="LLD48" s="228"/>
      <c r="LLE48" s="227"/>
      <c r="LLF48" s="228"/>
      <c r="LLG48" s="227"/>
      <c r="LLH48" s="228"/>
      <c r="LLI48" s="227"/>
      <c r="LLJ48" s="228"/>
      <c r="LLK48" s="227"/>
      <c r="LLL48" s="228"/>
      <c r="LLM48" s="227"/>
      <c r="LLN48" s="228"/>
      <c r="LLO48" s="227"/>
      <c r="LLP48" s="228"/>
      <c r="LLQ48" s="227"/>
      <c r="LLR48" s="228"/>
      <c r="LLS48" s="227"/>
      <c r="LLT48" s="228"/>
      <c r="LLU48" s="227"/>
      <c r="LLV48" s="228"/>
      <c r="LLW48" s="227"/>
      <c r="LLX48" s="228"/>
      <c r="LLY48" s="227"/>
      <c r="LLZ48" s="228"/>
      <c r="LMA48" s="227"/>
      <c r="LMB48" s="228"/>
      <c r="LMC48" s="227"/>
      <c r="LMD48" s="228"/>
      <c r="LME48" s="227"/>
      <c r="LMF48" s="228"/>
      <c r="LMG48" s="227"/>
      <c r="LMH48" s="228"/>
      <c r="LMI48" s="227"/>
      <c r="LMJ48" s="228"/>
      <c r="LMK48" s="227"/>
      <c r="LML48" s="228"/>
      <c r="LMM48" s="227"/>
      <c r="LMN48" s="228"/>
      <c r="LMO48" s="227"/>
      <c r="LMP48" s="228"/>
      <c r="LMQ48" s="227"/>
      <c r="LMR48" s="228"/>
      <c r="LMS48" s="227"/>
      <c r="LMT48" s="228"/>
      <c r="LMU48" s="227"/>
      <c r="LMV48" s="228"/>
      <c r="LMW48" s="227"/>
      <c r="LMX48" s="228"/>
      <c r="LMY48" s="227"/>
      <c r="LMZ48" s="228"/>
      <c r="LNA48" s="227"/>
      <c r="LNB48" s="228"/>
      <c r="LNC48" s="227"/>
      <c r="LND48" s="228"/>
      <c r="LNE48" s="227"/>
      <c r="LNF48" s="228"/>
      <c r="LNG48" s="227"/>
      <c r="LNH48" s="228"/>
      <c r="LNI48" s="227"/>
      <c r="LNJ48" s="228"/>
      <c r="LNK48" s="227"/>
      <c r="LNL48" s="228"/>
      <c r="LNM48" s="227"/>
      <c r="LNN48" s="228"/>
      <c r="LNO48" s="227"/>
      <c r="LNP48" s="228"/>
      <c r="LNQ48" s="227"/>
      <c r="LNR48" s="228"/>
      <c r="LNS48" s="227"/>
      <c r="LNT48" s="228"/>
      <c r="LNU48" s="227"/>
      <c r="LNV48" s="228"/>
      <c r="LNW48" s="227"/>
      <c r="LNX48" s="228"/>
      <c r="LNY48" s="227"/>
      <c r="LNZ48" s="228"/>
      <c r="LOA48" s="227"/>
      <c r="LOB48" s="228"/>
      <c r="LOC48" s="227"/>
      <c r="LOD48" s="228"/>
      <c r="LOE48" s="227"/>
      <c r="LOF48" s="228"/>
      <c r="LOG48" s="227"/>
      <c r="LOH48" s="228"/>
      <c r="LOI48" s="227"/>
      <c r="LOJ48" s="228"/>
      <c r="LOK48" s="227"/>
      <c r="LOL48" s="228"/>
      <c r="LOM48" s="227"/>
      <c r="LON48" s="228"/>
      <c r="LOO48" s="227"/>
      <c r="LOP48" s="228"/>
      <c r="LOQ48" s="227"/>
      <c r="LOR48" s="228"/>
      <c r="LOS48" s="227"/>
      <c r="LOT48" s="228"/>
      <c r="LOU48" s="227"/>
      <c r="LOV48" s="228"/>
      <c r="LOW48" s="227"/>
      <c r="LOX48" s="228"/>
      <c r="LOY48" s="227"/>
      <c r="LOZ48" s="228"/>
      <c r="LPA48" s="227"/>
      <c r="LPB48" s="228"/>
      <c r="LPC48" s="227"/>
      <c r="LPD48" s="228"/>
      <c r="LPE48" s="227"/>
      <c r="LPF48" s="228"/>
      <c r="LPG48" s="227"/>
      <c r="LPH48" s="228"/>
      <c r="LPI48" s="227"/>
      <c r="LPJ48" s="228"/>
      <c r="LPK48" s="227"/>
      <c r="LPL48" s="228"/>
      <c r="LPM48" s="227"/>
      <c r="LPN48" s="228"/>
      <c r="LPO48" s="227"/>
      <c r="LPP48" s="228"/>
      <c r="LPQ48" s="227"/>
      <c r="LPR48" s="228"/>
      <c r="LPS48" s="227"/>
      <c r="LPT48" s="228"/>
      <c r="LPU48" s="227"/>
      <c r="LPV48" s="228"/>
      <c r="LPW48" s="227"/>
      <c r="LPX48" s="228"/>
      <c r="LPY48" s="227"/>
      <c r="LPZ48" s="228"/>
      <c r="LQA48" s="227"/>
      <c r="LQB48" s="228"/>
      <c r="LQC48" s="227"/>
      <c r="LQD48" s="228"/>
      <c r="LQE48" s="227"/>
      <c r="LQF48" s="228"/>
      <c r="LQG48" s="227"/>
      <c r="LQH48" s="228"/>
      <c r="LQI48" s="227"/>
      <c r="LQJ48" s="228"/>
      <c r="LQK48" s="227"/>
      <c r="LQL48" s="228"/>
      <c r="LQM48" s="227"/>
      <c r="LQN48" s="228"/>
      <c r="LQO48" s="227"/>
      <c r="LQP48" s="228"/>
      <c r="LQQ48" s="227"/>
      <c r="LQR48" s="228"/>
      <c r="LQS48" s="227"/>
      <c r="LQT48" s="228"/>
      <c r="LQU48" s="227"/>
      <c r="LQV48" s="228"/>
      <c r="LQW48" s="227"/>
      <c r="LQX48" s="228"/>
      <c r="LQY48" s="227"/>
      <c r="LQZ48" s="228"/>
      <c r="LRA48" s="227"/>
      <c r="LRB48" s="228"/>
      <c r="LRC48" s="227"/>
      <c r="LRD48" s="228"/>
      <c r="LRE48" s="227"/>
      <c r="LRF48" s="228"/>
      <c r="LRG48" s="227"/>
      <c r="LRH48" s="228"/>
      <c r="LRI48" s="227"/>
      <c r="LRJ48" s="228"/>
      <c r="LRK48" s="227"/>
      <c r="LRL48" s="228"/>
      <c r="LRM48" s="227"/>
      <c r="LRN48" s="228"/>
      <c r="LRO48" s="227"/>
      <c r="LRP48" s="228"/>
      <c r="LRQ48" s="227"/>
      <c r="LRR48" s="228"/>
      <c r="LRS48" s="227"/>
      <c r="LRT48" s="228"/>
      <c r="LRU48" s="227"/>
      <c r="LRV48" s="228"/>
      <c r="LRW48" s="227"/>
      <c r="LRX48" s="228"/>
      <c r="LRY48" s="227"/>
      <c r="LRZ48" s="228"/>
      <c r="LSA48" s="227"/>
      <c r="LSB48" s="228"/>
      <c r="LSC48" s="227"/>
      <c r="LSD48" s="228"/>
      <c r="LSE48" s="227"/>
      <c r="LSF48" s="228"/>
      <c r="LSG48" s="227"/>
      <c r="LSH48" s="228"/>
      <c r="LSI48" s="227"/>
      <c r="LSJ48" s="228"/>
      <c r="LSK48" s="227"/>
      <c r="LSL48" s="228"/>
      <c r="LSM48" s="227"/>
      <c r="LSN48" s="228"/>
      <c r="LSO48" s="227"/>
      <c r="LSP48" s="228"/>
      <c r="LSQ48" s="227"/>
      <c r="LSR48" s="228"/>
      <c r="LSS48" s="227"/>
      <c r="LST48" s="228"/>
      <c r="LSU48" s="227"/>
      <c r="LSV48" s="228"/>
      <c r="LSW48" s="227"/>
      <c r="LSX48" s="228"/>
      <c r="LSY48" s="227"/>
      <c r="LSZ48" s="228"/>
      <c r="LTA48" s="227"/>
      <c r="LTB48" s="228"/>
      <c r="LTC48" s="227"/>
      <c r="LTD48" s="228"/>
      <c r="LTE48" s="227"/>
      <c r="LTF48" s="228"/>
      <c r="LTG48" s="227"/>
      <c r="LTH48" s="228"/>
      <c r="LTI48" s="227"/>
      <c r="LTJ48" s="228"/>
      <c r="LTK48" s="227"/>
      <c r="LTL48" s="228"/>
      <c r="LTM48" s="227"/>
      <c r="LTN48" s="228"/>
      <c r="LTO48" s="227"/>
      <c r="LTP48" s="228"/>
      <c r="LTQ48" s="227"/>
      <c r="LTR48" s="228"/>
      <c r="LTS48" s="227"/>
      <c r="LTT48" s="228"/>
      <c r="LTU48" s="227"/>
      <c r="LTV48" s="228"/>
      <c r="LTW48" s="227"/>
      <c r="LTX48" s="228"/>
      <c r="LTY48" s="227"/>
      <c r="LTZ48" s="228"/>
      <c r="LUA48" s="227"/>
      <c r="LUB48" s="228"/>
      <c r="LUC48" s="227"/>
      <c r="LUD48" s="228"/>
      <c r="LUE48" s="227"/>
      <c r="LUF48" s="228"/>
      <c r="LUG48" s="227"/>
      <c r="LUH48" s="228"/>
      <c r="LUI48" s="227"/>
      <c r="LUJ48" s="228"/>
      <c r="LUK48" s="227"/>
      <c r="LUL48" s="228"/>
      <c r="LUM48" s="227"/>
      <c r="LUN48" s="228"/>
      <c r="LUO48" s="227"/>
      <c r="LUP48" s="228"/>
      <c r="LUQ48" s="227"/>
      <c r="LUR48" s="228"/>
      <c r="LUS48" s="227"/>
      <c r="LUT48" s="228"/>
      <c r="LUU48" s="227"/>
      <c r="LUV48" s="228"/>
      <c r="LUW48" s="227"/>
      <c r="LUX48" s="228"/>
      <c r="LUY48" s="227"/>
      <c r="LUZ48" s="228"/>
      <c r="LVA48" s="227"/>
      <c r="LVB48" s="228"/>
      <c r="LVC48" s="227"/>
      <c r="LVD48" s="228"/>
      <c r="LVE48" s="227"/>
      <c r="LVF48" s="228"/>
      <c r="LVG48" s="227"/>
      <c r="LVH48" s="228"/>
      <c r="LVI48" s="227"/>
      <c r="LVJ48" s="228"/>
      <c r="LVK48" s="227"/>
      <c r="LVL48" s="228"/>
      <c r="LVM48" s="227"/>
      <c r="LVN48" s="228"/>
      <c r="LVO48" s="227"/>
      <c r="LVP48" s="228"/>
      <c r="LVQ48" s="227"/>
      <c r="LVR48" s="228"/>
      <c r="LVS48" s="227"/>
      <c r="LVT48" s="228"/>
      <c r="LVU48" s="227"/>
      <c r="LVV48" s="228"/>
      <c r="LVW48" s="227"/>
      <c r="LVX48" s="228"/>
      <c r="LVY48" s="227"/>
      <c r="LVZ48" s="228"/>
      <c r="LWA48" s="227"/>
      <c r="LWB48" s="228"/>
      <c r="LWC48" s="227"/>
      <c r="LWD48" s="228"/>
      <c r="LWE48" s="227"/>
      <c r="LWF48" s="228"/>
      <c r="LWG48" s="227"/>
      <c r="LWH48" s="228"/>
      <c r="LWI48" s="227"/>
      <c r="LWJ48" s="228"/>
      <c r="LWK48" s="227"/>
      <c r="LWL48" s="228"/>
      <c r="LWM48" s="227"/>
      <c r="LWN48" s="228"/>
      <c r="LWO48" s="227"/>
      <c r="LWP48" s="228"/>
      <c r="LWQ48" s="227"/>
      <c r="LWR48" s="228"/>
      <c r="LWS48" s="227"/>
      <c r="LWT48" s="228"/>
      <c r="LWU48" s="227"/>
      <c r="LWV48" s="228"/>
      <c r="LWW48" s="227"/>
      <c r="LWX48" s="228"/>
      <c r="LWY48" s="227"/>
      <c r="LWZ48" s="228"/>
      <c r="LXA48" s="227"/>
      <c r="LXB48" s="228"/>
      <c r="LXC48" s="227"/>
      <c r="LXD48" s="228"/>
      <c r="LXE48" s="227"/>
      <c r="LXF48" s="228"/>
      <c r="LXG48" s="227"/>
      <c r="LXH48" s="228"/>
      <c r="LXI48" s="227"/>
      <c r="LXJ48" s="228"/>
      <c r="LXK48" s="227"/>
      <c r="LXL48" s="228"/>
      <c r="LXM48" s="227"/>
      <c r="LXN48" s="228"/>
      <c r="LXO48" s="227"/>
      <c r="LXP48" s="228"/>
      <c r="LXQ48" s="227"/>
      <c r="LXR48" s="228"/>
      <c r="LXS48" s="227"/>
      <c r="LXT48" s="228"/>
      <c r="LXU48" s="227"/>
      <c r="LXV48" s="228"/>
      <c r="LXW48" s="227"/>
      <c r="LXX48" s="228"/>
      <c r="LXY48" s="227"/>
      <c r="LXZ48" s="228"/>
      <c r="LYA48" s="227"/>
      <c r="LYB48" s="228"/>
      <c r="LYC48" s="227"/>
      <c r="LYD48" s="228"/>
      <c r="LYE48" s="227"/>
      <c r="LYF48" s="228"/>
      <c r="LYG48" s="227"/>
      <c r="LYH48" s="228"/>
      <c r="LYI48" s="227"/>
      <c r="LYJ48" s="228"/>
      <c r="LYK48" s="227"/>
      <c r="LYL48" s="228"/>
      <c r="LYM48" s="227"/>
      <c r="LYN48" s="228"/>
      <c r="LYO48" s="227"/>
      <c r="LYP48" s="228"/>
      <c r="LYQ48" s="227"/>
      <c r="LYR48" s="228"/>
      <c r="LYS48" s="227"/>
      <c r="LYT48" s="228"/>
      <c r="LYU48" s="227"/>
      <c r="LYV48" s="228"/>
      <c r="LYW48" s="227"/>
      <c r="LYX48" s="228"/>
      <c r="LYY48" s="227"/>
      <c r="LYZ48" s="228"/>
      <c r="LZA48" s="227"/>
      <c r="LZB48" s="228"/>
      <c r="LZC48" s="227"/>
      <c r="LZD48" s="228"/>
      <c r="LZE48" s="227"/>
      <c r="LZF48" s="228"/>
      <c r="LZG48" s="227"/>
      <c r="LZH48" s="228"/>
      <c r="LZI48" s="227"/>
      <c r="LZJ48" s="228"/>
      <c r="LZK48" s="227"/>
      <c r="LZL48" s="228"/>
      <c r="LZM48" s="227"/>
      <c r="LZN48" s="228"/>
      <c r="LZO48" s="227"/>
      <c r="LZP48" s="228"/>
      <c r="LZQ48" s="227"/>
      <c r="LZR48" s="228"/>
      <c r="LZS48" s="227"/>
      <c r="LZT48" s="228"/>
      <c r="LZU48" s="227"/>
      <c r="LZV48" s="228"/>
      <c r="LZW48" s="227"/>
      <c r="LZX48" s="228"/>
      <c r="LZY48" s="227"/>
      <c r="LZZ48" s="228"/>
      <c r="MAA48" s="227"/>
      <c r="MAB48" s="228"/>
      <c r="MAC48" s="227"/>
      <c r="MAD48" s="228"/>
      <c r="MAE48" s="227"/>
      <c r="MAF48" s="228"/>
      <c r="MAG48" s="227"/>
      <c r="MAH48" s="228"/>
      <c r="MAI48" s="227"/>
      <c r="MAJ48" s="228"/>
      <c r="MAK48" s="227"/>
      <c r="MAL48" s="228"/>
      <c r="MAM48" s="227"/>
      <c r="MAN48" s="228"/>
      <c r="MAO48" s="227"/>
      <c r="MAP48" s="228"/>
      <c r="MAQ48" s="227"/>
      <c r="MAR48" s="228"/>
      <c r="MAS48" s="227"/>
      <c r="MAT48" s="228"/>
      <c r="MAU48" s="227"/>
      <c r="MAV48" s="228"/>
      <c r="MAW48" s="227"/>
      <c r="MAX48" s="228"/>
      <c r="MAY48" s="227"/>
      <c r="MAZ48" s="228"/>
      <c r="MBA48" s="227"/>
      <c r="MBB48" s="228"/>
      <c r="MBC48" s="227"/>
      <c r="MBD48" s="228"/>
      <c r="MBE48" s="227"/>
      <c r="MBF48" s="228"/>
      <c r="MBG48" s="227"/>
      <c r="MBH48" s="228"/>
      <c r="MBI48" s="227"/>
      <c r="MBJ48" s="228"/>
      <c r="MBK48" s="227"/>
      <c r="MBL48" s="228"/>
      <c r="MBM48" s="227"/>
      <c r="MBN48" s="228"/>
      <c r="MBO48" s="227"/>
      <c r="MBP48" s="228"/>
      <c r="MBQ48" s="227"/>
      <c r="MBR48" s="228"/>
      <c r="MBS48" s="227"/>
      <c r="MBT48" s="228"/>
      <c r="MBU48" s="227"/>
      <c r="MBV48" s="228"/>
      <c r="MBW48" s="227"/>
      <c r="MBX48" s="228"/>
      <c r="MBY48" s="227"/>
      <c r="MBZ48" s="228"/>
      <c r="MCA48" s="227"/>
      <c r="MCB48" s="228"/>
      <c r="MCC48" s="227"/>
      <c r="MCD48" s="228"/>
      <c r="MCE48" s="227"/>
      <c r="MCF48" s="228"/>
      <c r="MCG48" s="227"/>
      <c r="MCH48" s="228"/>
      <c r="MCI48" s="227"/>
      <c r="MCJ48" s="228"/>
      <c r="MCK48" s="227"/>
      <c r="MCL48" s="228"/>
      <c r="MCM48" s="227"/>
      <c r="MCN48" s="228"/>
      <c r="MCO48" s="227"/>
      <c r="MCP48" s="228"/>
      <c r="MCQ48" s="227"/>
      <c r="MCR48" s="228"/>
      <c r="MCS48" s="227"/>
      <c r="MCT48" s="228"/>
      <c r="MCU48" s="227"/>
      <c r="MCV48" s="228"/>
      <c r="MCW48" s="227"/>
      <c r="MCX48" s="228"/>
      <c r="MCY48" s="227"/>
      <c r="MCZ48" s="228"/>
      <c r="MDA48" s="227"/>
      <c r="MDB48" s="228"/>
      <c r="MDC48" s="227"/>
      <c r="MDD48" s="228"/>
      <c r="MDE48" s="227"/>
      <c r="MDF48" s="228"/>
      <c r="MDG48" s="227"/>
      <c r="MDH48" s="228"/>
      <c r="MDI48" s="227"/>
      <c r="MDJ48" s="228"/>
      <c r="MDK48" s="227"/>
      <c r="MDL48" s="228"/>
      <c r="MDM48" s="227"/>
      <c r="MDN48" s="228"/>
      <c r="MDO48" s="227"/>
      <c r="MDP48" s="228"/>
      <c r="MDQ48" s="227"/>
      <c r="MDR48" s="228"/>
      <c r="MDS48" s="227"/>
      <c r="MDT48" s="228"/>
      <c r="MDU48" s="227"/>
      <c r="MDV48" s="228"/>
      <c r="MDW48" s="227"/>
      <c r="MDX48" s="228"/>
      <c r="MDY48" s="227"/>
      <c r="MDZ48" s="228"/>
      <c r="MEA48" s="227"/>
      <c r="MEB48" s="228"/>
      <c r="MEC48" s="227"/>
      <c r="MED48" s="228"/>
      <c r="MEE48" s="227"/>
      <c r="MEF48" s="228"/>
      <c r="MEG48" s="227"/>
      <c r="MEH48" s="228"/>
      <c r="MEI48" s="227"/>
      <c r="MEJ48" s="228"/>
      <c r="MEK48" s="227"/>
      <c r="MEL48" s="228"/>
      <c r="MEM48" s="227"/>
      <c r="MEN48" s="228"/>
      <c r="MEO48" s="227"/>
      <c r="MEP48" s="228"/>
      <c r="MEQ48" s="227"/>
      <c r="MER48" s="228"/>
      <c r="MES48" s="227"/>
      <c r="MET48" s="228"/>
      <c r="MEU48" s="227"/>
      <c r="MEV48" s="228"/>
      <c r="MEW48" s="227"/>
      <c r="MEX48" s="228"/>
      <c r="MEY48" s="227"/>
      <c r="MEZ48" s="228"/>
      <c r="MFA48" s="227"/>
      <c r="MFB48" s="228"/>
      <c r="MFC48" s="227"/>
      <c r="MFD48" s="228"/>
      <c r="MFE48" s="227"/>
      <c r="MFF48" s="228"/>
      <c r="MFG48" s="227"/>
      <c r="MFH48" s="228"/>
      <c r="MFI48" s="227"/>
      <c r="MFJ48" s="228"/>
      <c r="MFK48" s="227"/>
      <c r="MFL48" s="228"/>
      <c r="MFM48" s="227"/>
      <c r="MFN48" s="228"/>
      <c r="MFO48" s="227"/>
      <c r="MFP48" s="228"/>
      <c r="MFQ48" s="227"/>
      <c r="MFR48" s="228"/>
      <c r="MFS48" s="227"/>
      <c r="MFT48" s="228"/>
      <c r="MFU48" s="227"/>
      <c r="MFV48" s="228"/>
      <c r="MFW48" s="227"/>
      <c r="MFX48" s="228"/>
      <c r="MFY48" s="227"/>
      <c r="MFZ48" s="228"/>
      <c r="MGA48" s="227"/>
      <c r="MGB48" s="228"/>
      <c r="MGC48" s="227"/>
      <c r="MGD48" s="228"/>
      <c r="MGE48" s="227"/>
      <c r="MGF48" s="228"/>
      <c r="MGG48" s="227"/>
      <c r="MGH48" s="228"/>
      <c r="MGI48" s="227"/>
      <c r="MGJ48" s="228"/>
      <c r="MGK48" s="227"/>
      <c r="MGL48" s="228"/>
      <c r="MGM48" s="227"/>
      <c r="MGN48" s="228"/>
      <c r="MGO48" s="227"/>
      <c r="MGP48" s="228"/>
      <c r="MGQ48" s="227"/>
      <c r="MGR48" s="228"/>
      <c r="MGS48" s="227"/>
      <c r="MGT48" s="228"/>
      <c r="MGU48" s="227"/>
      <c r="MGV48" s="228"/>
      <c r="MGW48" s="227"/>
      <c r="MGX48" s="228"/>
      <c r="MGY48" s="227"/>
      <c r="MGZ48" s="228"/>
      <c r="MHA48" s="227"/>
      <c r="MHB48" s="228"/>
      <c r="MHC48" s="227"/>
      <c r="MHD48" s="228"/>
      <c r="MHE48" s="227"/>
      <c r="MHF48" s="228"/>
      <c r="MHG48" s="227"/>
      <c r="MHH48" s="228"/>
      <c r="MHI48" s="227"/>
      <c r="MHJ48" s="228"/>
      <c r="MHK48" s="227"/>
      <c r="MHL48" s="228"/>
      <c r="MHM48" s="227"/>
      <c r="MHN48" s="228"/>
      <c r="MHO48" s="227"/>
      <c r="MHP48" s="228"/>
      <c r="MHQ48" s="227"/>
      <c r="MHR48" s="228"/>
      <c r="MHS48" s="227"/>
      <c r="MHT48" s="228"/>
      <c r="MHU48" s="227"/>
      <c r="MHV48" s="228"/>
      <c r="MHW48" s="227"/>
      <c r="MHX48" s="228"/>
      <c r="MHY48" s="227"/>
      <c r="MHZ48" s="228"/>
      <c r="MIA48" s="227"/>
      <c r="MIB48" s="228"/>
      <c r="MIC48" s="227"/>
      <c r="MID48" s="228"/>
      <c r="MIE48" s="227"/>
      <c r="MIF48" s="228"/>
      <c r="MIG48" s="227"/>
      <c r="MIH48" s="228"/>
      <c r="MII48" s="227"/>
      <c r="MIJ48" s="228"/>
      <c r="MIK48" s="227"/>
      <c r="MIL48" s="228"/>
      <c r="MIM48" s="227"/>
      <c r="MIN48" s="228"/>
      <c r="MIO48" s="227"/>
      <c r="MIP48" s="228"/>
      <c r="MIQ48" s="227"/>
      <c r="MIR48" s="228"/>
      <c r="MIS48" s="227"/>
      <c r="MIT48" s="228"/>
      <c r="MIU48" s="227"/>
      <c r="MIV48" s="228"/>
      <c r="MIW48" s="227"/>
      <c r="MIX48" s="228"/>
      <c r="MIY48" s="227"/>
      <c r="MIZ48" s="228"/>
      <c r="MJA48" s="227"/>
      <c r="MJB48" s="228"/>
      <c r="MJC48" s="227"/>
      <c r="MJD48" s="228"/>
      <c r="MJE48" s="227"/>
      <c r="MJF48" s="228"/>
      <c r="MJG48" s="227"/>
      <c r="MJH48" s="228"/>
      <c r="MJI48" s="227"/>
      <c r="MJJ48" s="228"/>
      <c r="MJK48" s="227"/>
      <c r="MJL48" s="228"/>
      <c r="MJM48" s="227"/>
      <c r="MJN48" s="228"/>
      <c r="MJO48" s="227"/>
      <c r="MJP48" s="228"/>
      <c r="MJQ48" s="227"/>
      <c r="MJR48" s="228"/>
      <c r="MJS48" s="227"/>
      <c r="MJT48" s="228"/>
      <c r="MJU48" s="227"/>
      <c r="MJV48" s="228"/>
      <c r="MJW48" s="227"/>
      <c r="MJX48" s="228"/>
      <c r="MJY48" s="227"/>
      <c r="MJZ48" s="228"/>
      <c r="MKA48" s="227"/>
      <c r="MKB48" s="228"/>
      <c r="MKC48" s="227"/>
      <c r="MKD48" s="228"/>
      <c r="MKE48" s="227"/>
      <c r="MKF48" s="228"/>
      <c r="MKG48" s="227"/>
      <c r="MKH48" s="228"/>
      <c r="MKI48" s="227"/>
      <c r="MKJ48" s="228"/>
      <c r="MKK48" s="227"/>
      <c r="MKL48" s="228"/>
      <c r="MKM48" s="227"/>
      <c r="MKN48" s="228"/>
      <c r="MKO48" s="227"/>
      <c r="MKP48" s="228"/>
      <c r="MKQ48" s="227"/>
      <c r="MKR48" s="228"/>
      <c r="MKS48" s="227"/>
      <c r="MKT48" s="228"/>
      <c r="MKU48" s="227"/>
      <c r="MKV48" s="228"/>
      <c r="MKW48" s="227"/>
      <c r="MKX48" s="228"/>
      <c r="MKY48" s="227"/>
      <c r="MKZ48" s="228"/>
      <c r="MLA48" s="227"/>
      <c r="MLB48" s="228"/>
      <c r="MLC48" s="227"/>
      <c r="MLD48" s="228"/>
      <c r="MLE48" s="227"/>
      <c r="MLF48" s="228"/>
      <c r="MLG48" s="227"/>
      <c r="MLH48" s="228"/>
      <c r="MLI48" s="227"/>
      <c r="MLJ48" s="228"/>
      <c r="MLK48" s="227"/>
      <c r="MLL48" s="228"/>
      <c r="MLM48" s="227"/>
      <c r="MLN48" s="228"/>
      <c r="MLO48" s="227"/>
      <c r="MLP48" s="228"/>
      <c r="MLQ48" s="227"/>
      <c r="MLR48" s="228"/>
      <c r="MLS48" s="227"/>
      <c r="MLT48" s="228"/>
      <c r="MLU48" s="227"/>
      <c r="MLV48" s="228"/>
      <c r="MLW48" s="227"/>
      <c r="MLX48" s="228"/>
      <c r="MLY48" s="227"/>
      <c r="MLZ48" s="228"/>
      <c r="MMA48" s="227"/>
      <c r="MMB48" s="228"/>
      <c r="MMC48" s="227"/>
      <c r="MMD48" s="228"/>
      <c r="MME48" s="227"/>
      <c r="MMF48" s="228"/>
      <c r="MMG48" s="227"/>
      <c r="MMH48" s="228"/>
      <c r="MMI48" s="227"/>
      <c r="MMJ48" s="228"/>
      <c r="MMK48" s="227"/>
      <c r="MML48" s="228"/>
      <c r="MMM48" s="227"/>
      <c r="MMN48" s="228"/>
      <c r="MMO48" s="227"/>
      <c r="MMP48" s="228"/>
      <c r="MMQ48" s="227"/>
      <c r="MMR48" s="228"/>
      <c r="MMS48" s="227"/>
      <c r="MMT48" s="228"/>
      <c r="MMU48" s="227"/>
      <c r="MMV48" s="228"/>
      <c r="MMW48" s="227"/>
      <c r="MMX48" s="228"/>
      <c r="MMY48" s="227"/>
      <c r="MMZ48" s="228"/>
      <c r="MNA48" s="227"/>
      <c r="MNB48" s="228"/>
      <c r="MNC48" s="227"/>
      <c r="MND48" s="228"/>
      <c r="MNE48" s="227"/>
      <c r="MNF48" s="228"/>
      <c r="MNG48" s="227"/>
      <c r="MNH48" s="228"/>
      <c r="MNI48" s="227"/>
      <c r="MNJ48" s="228"/>
      <c r="MNK48" s="227"/>
      <c r="MNL48" s="228"/>
      <c r="MNM48" s="227"/>
      <c r="MNN48" s="228"/>
      <c r="MNO48" s="227"/>
      <c r="MNP48" s="228"/>
      <c r="MNQ48" s="227"/>
      <c r="MNR48" s="228"/>
      <c r="MNS48" s="227"/>
      <c r="MNT48" s="228"/>
      <c r="MNU48" s="227"/>
      <c r="MNV48" s="228"/>
      <c r="MNW48" s="227"/>
      <c r="MNX48" s="228"/>
      <c r="MNY48" s="227"/>
      <c r="MNZ48" s="228"/>
      <c r="MOA48" s="227"/>
      <c r="MOB48" s="228"/>
      <c r="MOC48" s="227"/>
      <c r="MOD48" s="228"/>
      <c r="MOE48" s="227"/>
      <c r="MOF48" s="228"/>
      <c r="MOG48" s="227"/>
      <c r="MOH48" s="228"/>
      <c r="MOI48" s="227"/>
      <c r="MOJ48" s="228"/>
      <c r="MOK48" s="227"/>
      <c r="MOL48" s="228"/>
      <c r="MOM48" s="227"/>
      <c r="MON48" s="228"/>
      <c r="MOO48" s="227"/>
      <c r="MOP48" s="228"/>
      <c r="MOQ48" s="227"/>
      <c r="MOR48" s="228"/>
      <c r="MOS48" s="227"/>
      <c r="MOT48" s="228"/>
      <c r="MOU48" s="227"/>
      <c r="MOV48" s="228"/>
      <c r="MOW48" s="227"/>
      <c r="MOX48" s="228"/>
      <c r="MOY48" s="227"/>
      <c r="MOZ48" s="228"/>
      <c r="MPA48" s="227"/>
      <c r="MPB48" s="228"/>
      <c r="MPC48" s="227"/>
      <c r="MPD48" s="228"/>
      <c r="MPE48" s="227"/>
      <c r="MPF48" s="228"/>
      <c r="MPG48" s="227"/>
      <c r="MPH48" s="228"/>
      <c r="MPI48" s="227"/>
      <c r="MPJ48" s="228"/>
      <c r="MPK48" s="227"/>
      <c r="MPL48" s="228"/>
      <c r="MPM48" s="227"/>
      <c r="MPN48" s="228"/>
      <c r="MPO48" s="227"/>
      <c r="MPP48" s="228"/>
      <c r="MPQ48" s="227"/>
      <c r="MPR48" s="228"/>
      <c r="MPS48" s="227"/>
      <c r="MPT48" s="228"/>
      <c r="MPU48" s="227"/>
      <c r="MPV48" s="228"/>
      <c r="MPW48" s="227"/>
      <c r="MPX48" s="228"/>
      <c r="MPY48" s="227"/>
      <c r="MPZ48" s="228"/>
      <c r="MQA48" s="227"/>
      <c r="MQB48" s="228"/>
      <c r="MQC48" s="227"/>
      <c r="MQD48" s="228"/>
      <c r="MQE48" s="227"/>
      <c r="MQF48" s="228"/>
      <c r="MQG48" s="227"/>
      <c r="MQH48" s="228"/>
      <c r="MQI48" s="227"/>
      <c r="MQJ48" s="228"/>
      <c r="MQK48" s="227"/>
      <c r="MQL48" s="228"/>
      <c r="MQM48" s="227"/>
      <c r="MQN48" s="228"/>
      <c r="MQO48" s="227"/>
      <c r="MQP48" s="228"/>
      <c r="MQQ48" s="227"/>
      <c r="MQR48" s="228"/>
      <c r="MQS48" s="227"/>
      <c r="MQT48" s="228"/>
      <c r="MQU48" s="227"/>
      <c r="MQV48" s="228"/>
      <c r="MQW48" s="227"/>
      <c r="MQX48" s="228"/>
      <c r="MQY48" s="227"/>
      <c r="MQZ48" s="228"/>
      <c r="MRA48" s="227"/>
      <c r="MRB48" s="228"/>
      <c r="MRC48" s="227"/>
      <c r="MRD48" s="228"/>
      <c r="MRE48" s="227"/>
      <c r="MRF48" s="228"/>
      <c r="MRG48" s="227"/>
      <c r="MRH48" s="228"/>
      <c r="MRI48" s="227"/>
      <c r="MRJ48" s="228"/>
      <c r="MRK48" s="227"/>
      <c r="MRL48" s="228"/>
      <c r="MRM48" s="227"/>
      <c r="MRN48" s="228"/>
      <c r="MRO48" s="227"/>
      <c r="MRP48" s="228"/>
      <c r="MRQ48" s="227"/>
      <c r="MRR48" s="228"/>
      <c r="MRS48" s="227"/>
      <c r="MRT48" s="228"/>
      <c r="MRU48" s="227"/>
      <c r="MRV48" s="228"/>
      <c r="MRW48" s="227"/>
      <c r="MRX48" s="228"/>
      <c r="MRY48" s="227"/>
      <c r="MRZ48" s="228"/>
      <c r="MSA48" s="227"/>
      <c r="MSB48" s="228"/>
      <c r="MSC48" s="227"/>
      <c r="MSD48" s="228"/>
      <c r="MSE48" s="227"/>
      <c r="MSF48" s="228"/>
      <c r="MSG48" s="227"/>
      <c r="MSH48" s="228"/>
      <c r="MSI48" s="227"/>
      <c r="MSJ48" s="228"/>
      <c r="MSK48" s="227"/>
      <c r="MSL48" s="228"/>
      <c r="MSM48" s="227"/>
      <c r="MSN48" s="228"/>
      <c r="MSO48" s="227"/>
      <c r="MSP48" s="228"/>
      <c r="MSQ48" s="227"/>
      <c r="MSR48" s="228"/>
      <c r="MSS48" s="227"/>
      <c r="MST48" s="228"/>
      <c r="MSU48" s="227"/>
      <c r="MSV48" s="228"/>
      <c r="MSW48" s="227"/>
      <c r="MSX48" s="228"/>
      <c r="MSY48" s="227"/>
      <c r="MSZ48" s="228"/>
      <c r="MTA48" s="227"/>
      <c r="MTB48" s="228"/>
      <c r="MTC48" s="227"/>
      <c r="MTD48" s="228"/>
      <c r="MTE48" s="227"/>
      <c r="MTF48" s="228"/>
      <c r="MTG48" s="227"/>
      <c r="MTH48" s="228"/>
      <c r="MTI48" s="227"/>
      <c r="MTJ48" s="228"/>
      <c r="MTK48" s="227"/>
      <c r="MTL48" s="228"/>
      <c r="MTM48" s="227"/>
      <c r="MTN48" s="228"/>
      <c r="MTO48" s="227"/>
      <c r="MTP48" s="228"/>
      <c r="MTQ48" s="227"/>
      <c r="MTR48" s="228"/>
      <c r="MTS48" s="227"/>
      <c r="MTT48" s="228"/>
      <c r="MTU48" s="227"/>
      <c r="MTV48" s="228"/>
      <c r="MTW48" s="227"/>
      <c r="MTX48" s="228"/>
      <c r="MTY48" s="227"/>
      <c r="MTZ48" s="228"/>
      <c r="MUA48" s="227"/>
      <c r="MUB48" s="228"/>
      <c r="MUC48" s="227"/>
      <c r="MUD48" s="228"/>
      <c r="MUE48" s="227"/>
      <c r="MUF48" s="228"/>
      <c r="MUG48" s="227"/>
      <c r="MUH48" s="228"/>
      <c r="MUI48" s="227"/>
      <c r="MUJ48" s="228"/>
      <c r="MUK48" s="227"/>
      <c r="MUL48" s="228"/>
      <c r="MUM48" s="227"/>
      <c r="MUN48" s="228"/>
      <c r="MUO48" s="227"/>
      <c r="MUP48" s="228"/>
      <c r="MUQ48" s="227"/>
      <c r="MUR48" s="228"/>
      <c r="MUS48" s="227"/>
      <c r="MUT48" s="228"/>
      <c r="MUU48" s="227"/>
      <c r="MUV48" s="228"/>
      <c r="MUW48" s="227"/>
      <c r="MUX48" s="228"/>
      <c r="MUY48" s="227"/>
      <c r="MUZ48" s="228"/>
      <c r="MVA48" s="227"/>
      <c r="MVB48" s="228"/>
      <c r="MVC48" s="227"/>
      <c r="MVD48" s="228"/>
      <c r="MVE48" s="227"/>
      <c r="MVF48" s="228"/>
      <c r="MVG48" s="227"/>
      <c r="MVH48" s="228"/>
      <c r="MVI48" s="227"/>
      <c r="MVJ48" s="228"/>
      <c r="MVK48" s="227"/>
      <c r="MVL48" s="228"/>
      <c r="MVM48" s="227"/>
      <c r="MVN48" s="228"/>
      <c r="MVO48" s="227"/>
      <c r="MVP48" s="228"/>
      <c r="MVQ48" s="227"/>
      <c r="MVR48" s="228"/>
      <c r="MVS48" s="227"/>
      <c r="MVT48" s="228"/>
      <c r="MVU48" s="227"/>
      <c r="MVV48" s="228"/>
      <c r="MVW48" s="227"/>
      <c r="MVX48" s="228"/>
      <c r="MVY48" s="227"/>
      <c r="MVZ48" s="228"/>
      <c r="MWA48" s="227"/>
      <c r="MWB48" s="228"/>
      <c r="MWC48" s="227"/>
      <c r="MWD48" s="228"/>
      <c r="MWE48" s="227"/>
      <c r="MWF48" s="228"/>
      <c r="MWG48" s="227"/>
      <c r="MWH48" s="228"/>
      <c r="MWI48" s="227"/>
      <c r="MWJ48" s="228"/>
      <c r="MWK48" s="227"/>
      <c r="MWL48" s="228"/>
      <c r="MWM48" s="227"/>
      <c r="MWN48" s="228"/>
      <c r="MWO48" s="227"/>
      <c r="MWP48" s="228"/>
      <c r="MWQ48" s="227"/>
      <c r="MWR48" s="228"/>
      <c r="MWS48" s="227"/>
      <c r="MWT48" s="228"/>
      <c r="MWU48" s="227"/>
      <c r="MWV48" s="228"/>
      <c r="MWW48" s="227"/>
      <c r="MWX48" s="228"/>
      <c r="MWY48" s="227"/>
      <c r="MWZ48" s="228"/>
      <c r="MXA48" s="227"/>
      <c r="MXB48" s="228"/>
      <c r="MXC48" s="227"/>
      <c r="MXD48" s="228"/>
      <c r="MXE48" s="227"/>
      <c r="MXF48" s="228"/>
      <c r="MXG48" s="227"/>
      <c r="MXH48" s="228"/>
      <c r="MXI48" s="227"/>
      <c r="MXJ48" s="228"/>
      <c r="MXK48" s="227"/>
      <c r="MXL48" s="228"/>
      <c r="MXM48" s="227"/>
      <c r="MXN48" s="228"/>
      <c r="MXO48" s="227"/>
      <c r="MXP48" s="228"/>
      <c r="MXQ48" s="227"/>
      <c r="MXR48" s="228"/>
      <c r="MXS48" s="227"/>
      <c r="MXT48" s="228"/>
      <c r="MXU48" s="227"/>
      <c r="MXV48" s="228"/>
      <c r="MXW48" s="227"/>
      <c r="MXX48" s="228"/>
      <c r="MXY48" s="227"/>
      <c r="MXZ48" s="228"/>
      <c r="MYA48" s="227"/>
      <c r="MYB48" s="228"/>
      <c r="MYC48" s="227"/>
      <c r="MYD48" s="228"/>
      <c r="MYE48" s="227"/>
      <c r="MYF48" s="228"/>
      <c r="MYG48" s="227"/>
      <c r="MYH48" s="228"/>
      <c r="MYI48" s="227"/>
      <c r="MYJ48" s="228"/>
      <c r="MYK48" s="227"/>
      <c r="MYL48" s="228"/>
      <c r="MYM48" s="227"/>
      <c r="MYN48" s="228"/>
      <c r="MYO48" s="227"/>
      <c r="MYP48" s="228"/>
      <c r="MYQ48" s="227"/>
      <c r="MYR48" s="228"/>
      <c r="MYS48" s="227"/>
      <c r="MYT48" s="228"/>
      <c r="MYU48" s="227"/>
      <c r="MYV48" s="228"/>
      <c r="MYW48" s="227"/>
      <c r="MYX48" s="228"/>
      <c r="MYY48" s="227"/>
      <c r="MYZ48" s="228"/>
      <c r="MZA48" s="227"/>
      <c r="MZB48" s="228"/>
      <c r="MZC48" s="227"/>
      <c r="MZD48" s="228"/>
      <c r="MZE48" s="227"/>
      <c r="MZF48" s="228"/>
      <c r="MZG48" s="227"/>
      <c r="MZH48" s="228"/>
      <c r="MZI48" s="227"/>
      <c r="MZJ48" s="228"/>
      <c r="MZK48" s="227"/>
      <c r="MZL48" s="228"/>
      <c r="MZM48" s="227"/>
      <c r="MZN48" s="228"/>
      <c r="MZO48" s="227"/>
      <c r="MZP48" s="228"/>
      <c r="MZQ48" s="227"/>
      <c r="MZR48" s="228"/>
      <c r="MZS48" s="227"/>
      <c r="MZT48" s="228"/>
      <c r="MZU48" s="227"/>
      <c r="MZV48" s="228"/>
      <c r="MZW48" s="227"/>
      <c r="MZX48" s="228"/>
      <c r="MZY48" s="227"/>
      <c r="MZZ48" s="228"/>
      <c r="NAA48" s="227"/>
      <c r="NAB48" s="228"/>
      <c r="NAC48" s="227"/>
      <c r="NAD48" s="228"/>
      <c r="NAE48" s="227"/>
      <c r="NAF48" s="228"/>
      <c r="NAG48" s="227"/>
      <c r="NAH48" s="228"/>
      <c r="NAI48" s="227"/>
      <c r="NAJ48" s="228"/>
      <c r="NAK48" s="227"/>
      <c r="NAL48" s="228"/>
      <c r="NAM48" s="227"/>
      <c r="NAN48" s="228"/>
      <c r="NAO48" s="227"/>
      <c r="NAP48" s="228"/>
      <c r="NAQ48" s="227"/>
      <c r="NAR48" s="228"/>
      <c r="NAS48" s="227"/>
      <c r="NAT48" s="228"/>
      <c r="NAU48" s="227"/>
      <c r="NAV48" s="228"/>
      <c r="NAW48" s="227"/>
      <c r="NAX48" s="228"/>
      <c r="NAY48" s="227"/>
      <c r="NAZ48" s="228"/>
      <c r="NBA48" s="227"/>
      <c r="NBB48" s="228"/>
      <c r="NBC48" s="227"/>
      <c r="NBD48" s="228"/>
      <c r="NBE48" s="227"/>
      <c r="NBF48" s="228"/>
      <c r="NBG48" s="227"/>
      <c r="NBH48" s="228"/>
      <c r="NBI48" s="227"/>
      <c r="NBJ48" s="228"/>
      <c r="NBK48" s="227"/>
      <c r="NBL48" s="228"/>
      <c r="NBM48" s="227"/>
      <c r="NBN48" s="228"/>
      <c r="NBO48" s="227"/>
      <c r="NBP48" s="228"/>
      <c r="NBQ48" s="227"/>
      <c r="NBR48" s="228"/>
      <c r="NBS48" s="227"/>
      <c r="NBT48" s="228"/>
      <c r="NBU48" s="227"/>
      <c r="NBV48" s="228"/>
      <c r="NBW48" s="227"/>
      <c r="NBX48" s="228"/>
      <c r="NBY48" s="227"/>
      <c r="NBZ48" s="228"/>
      <c r="NCA48" s="227"/>
      <c r="NCB48" s="228"/>
      <c r="NCC48" s="227"/>
      <c r="NCD48" s="228"/>
      <c r="NCE48" s="227"/>
      <c r="NCF48" s="228"/>
      <c r="NCG48" s="227"/>
      <c r="NCH48" s="228"/>
      <c r="NCI48" s="227"/>
      <c r="NCJ48" s="228"/>
      <c r="NCK48" s="227"/>
      <c r="NCL48" s="228"/>
      <c r="NCM48" s="227"/>
      <c r="NCN48" s="228"/>
      <c r="NCO48" s="227"/>
      <c r="NCP48" s="228"/>
      <c r="NCQ48" s="227"/>
      <c r="NCR48" s="228"/>
      <c r="NCS48" s="227"/>
      <c r="NCT48" s="228"/>
      <c r="NCU48" s="227"/>
      <c r="NCV48" s="228"/>
      <c r="NCW48" s="227"/>
      <c r="NCX48" s="228"/>
      <c r="NCY48" s="227"/>
      <c r="NCZ48" s="228"/>
      <c r="NDA48" s="227"/>
      <c r="NDB48" s="228"/>
      <c r="NDC48" s="227"/>
      <c r="NDD48" s="228"/>
      <c r="NDE48" s="227"/>
      <c r="NDF48" s="228"/>
      <c r="NDG48" s="227"/>
      <c r="NDH48" s="228"/>
      <c r="NDI48" s="227"/>
      <c r="NDJ48" s="228"/>
      <c r="NDK48" s="227"/>
      <c r="NDL48" s="228"/>
      <c r="NDM48" s="227"/>
      <c r="NDN48" s="228"/>
      <c r="NDO48" s="227"/>
      <c r="NDP48" s="228"/>
      <c r="NDQ48" s="227"/>
      <c r="NDR48" s="228"/>
      <c r="NDS48" s="227"/>
      <c r="NDT48" s="228"/>
      <c r="NDU48" s="227"/>
      <c r="NDV48" s="228"/>
      <c r="NDW48" s="227"/>
      <c r="NDX48" s="228"/>
      <c r="NDY48" s="227"/>
      <c r="NDZ48" s="228"/>
      <c r="NEA48" s="227"/>
      <c r="NEB48" s="228"/>
      <c r="NEC48" s="227"/>
      <c r="NED48" s="228"/>
      <c r="NEE48" s="227"/>
      <c r="NEF48" s="228"/>
      <c r="NEG48" s="227"/>
      <c r="NEH48" s="228"/>
      <c r="NEI48" s="227"/>
      <c r="NEJ48" s="228"/>
      <c r="NEK48" s="227"/>
      <c r="NEL48" s="228"/>
      <c r="NEM48" s="227"/>
      <c r="NEN48" s="228"/>
      <c r="NEO48" s="227"/>
      <c r="NEP48" s="228"/>
      <c r="NEQ48" s="227"/>
      <c r="NER48" s="228"/>
      <c r="NES48" s="227"/>
      <c r="NET48" s="228"/>
      <c r="NEU48" s="227"/>
      <c r="NEV48" s="228"/>
      <c r="NEW48" s="227"/>
      <c r="NEX48" s="228"/>
      <c r="NEY48" s="227"/>
      <c r="NEZ48" s="228"/>
      <c r="NFA48" s="227"/>
      <c r="NFB48" s="228"/>
      <c r="NFC48" s="227"/>
      <c r="NFD48" s="228"/>
      <c r="NFE48" s="227"/>
      <c r="NFF48" s="228"/>
      <c r="NFG48" s="227"/>
      <c r="NFH48" s="228"/>
      <c r="NFI48" s="227"/>
      <c r="NFJ48" s="228"/>
      <c r="NFK48" s="227"/>
      <c r="NFL48" s="228"/>
      <c r="NFM48" s="227"/>
      <c r="NFN48" s="228"/>
      <c r="NFO48" s="227"/>
      <c r="NFP48" s="228"/>
      <c r="NFQ48" s="227"/>
      <c r="NFR48" s="228"/>
      <c r="NFS48" s="227"/>
      <c r="NFT48" s="228"/>
      <c r="NFU48" s="227"/>
      <c r="NFV48" s="228"/>
      <c r="NFW48" s="227"/>
      <c r="NFX48" s="228"/>
      <c r="NFY48" s="227"/>
      <c r="NFZ48" s="228"/>
      <c r="NGA48" s="227"/>
      <c r="NGB48" s="228"/>
      <c r="NGC48" s="227"/>
      <c r="NGD48" s="228"/>
      <c r="NGE48" s="227"/>
      <c r="NGF48" s="228"/>
      <c r="NGG48" s="227"/>
      <c r="NGH48" s="228"/>
      <c r="NGI48" s="227"/>
      <c r="NGJ48" s="228"/>
      <c r="NGK48" s="227"/>
      <c r="NGL48" s="228"/>
      <c r="NGM48" s="227"/>
      <c r="NGN48" s="228"/>
      <c r="NGO48" s="227"/>
      <c r="NGP48" s="228"/>
      <c r="NGQ48" s="227"/>
      <c r="NGR48" s="228"/>
      <c r="NGS48" s="227"/>
      <c r="NGT48" s="228"/>
      <c r="NGU48" s="227"/>
      <c r="NGV48" s="228"/>
      <c r="NGW48" s="227"/>
      <c r="NGX48" s="228"/>
      <c r="NGY48" s="227"/>
      <c r="NGZ48" s="228"/>
      <c r="NHA48" s="227"/>
      <c r="NHB48" s="228"/>
      <c r="NHC48" s="227"/>
      <c r="NHD48" s="228"/>
      <c r="NHE48" s="227"/>
      <c r="NHF48" s="228"/>
      <c r="NHG48" s="227"/>
      <c r="NHH48" s="228"/>
      <c r="NHI48" s="227"/>
      <c r="NHJ48" s="228"/>
      <c r="NHK48" s="227"/>
      <c r="NHL48" s="228"/>
      <c r="NHM48" s="227"/>
      <c r="NHN48" s="228"/>
      <c r="NHO48" s="227"/>
      <c r="NHP48" s="228"/>
      <c r="NHQ48" s="227"/>
      <c r="NHR48" s="228"/>
      <c r="NHS48" s="227"/>
      <c r="NHT48" s="228"/>
      <c r="NHU48" s="227"/>
      <c r="NHV48" s="228"/>
      <c r="NHW48" s="227"/>
      <c r="NHX48" s="228"/>
      <c r="NHY48" s="227"/>
      <c r="NHZ48" s="228"/>
      <c r="NIA48" s="227"/>
      <c r="NIB48" s="228"/>
      <c r="NIC48" s="227"/>
      <c r="NID48" s="228"/>
      <c r="NIE48" s="227"/>
      <c r="NIF48" s="228"/>
      <c r="NIG48" s="227"/>
      <c r="NIH48" s="228"/>
      <c r="NII48" s="227"/>
      <c r="NIJ48" s="228"/>
      <c r="NIK48" s="227"/>
      <c r="NIL48" s="228"/>
      <c r="NIM48" s="227"/>
      <c r="NIN48" s="228"/>
      <c r="NIO48" s="227"/>
      <c r="NIP48" s="228"/>
      <c r="NIQ48" s="227"/>
      <c r="NIR48" s="228"/>
      <c r="NIS48" s="227"/>
      <c r="NIT48" s="228"/>
      <c r="NIU48" s="227"/>
      <c r="NIV48" s="228"/>
      <c r="NIW48" s="227"/>
      <c r="NIX48" s="228"/>
      <c r="NIY48" s="227"/>
      <c r="NIZ48" s="228"/>
      <c r="NJA48" s="227"/>
      <c r="NJB48" s="228"/>
      <c r="NJC48" s="227"/>
      <c r="NJD48" s="228"/>
      <c r="NJE48" s="227"/>
      <c r="NJF48" s="228"/>
      <c r="NJG48" s="227"/>
      <c r="NJH48" s="228"/>
      <c r="NJI48" s="227"/>
      <c r="NJJ48" s="228"/>
      <c r="NJK48" s="227"/>
      <c r="NJL48" s="228"/>
      <c r="NJM48" s="227"/>
      <c r="NJN48" s="228"/>
      <c r="NJO48" s="227"/>
      <c r="NJP48" s="228"/>
      <c r="NJQ48" s="227"/>
      <c r="NJR48" s="228"/>
      <c r="NJS48" s="227"/>
      <c r="NJT48" s="228"/>
      <c r="NJU48" s="227"/>
      <c r="NJV48" s="228"/>
      <c r="NJW48" s="227"/>
      <c r="NJX48" s="228"/>
      <c r="NJY48" s="227"/>
      <c r="NJZ48" s="228"/>
      <c r="NKA48" s="227"/>
      <c r="NKB48" s="228"/>
      <c r="NKC48" s="227"/>
      <c r="NKD48" s="228"/>
      <c r="NKE48" s="227"/>
      <c r="NKF48" s="228"/>
      <c r="NKG48" s="227"/>
      <c r="NKH48" s="228"/>
      <c r="NKI48" s="227"/>
      <c r="NKJ48" s="228"/>
      <c r="NKK48" s="227"/>
      <c r="NKL48" s="228"/>
      <c r="NKM48" s="227"/>
      <c r="NKN48" s="228"/>
      <c r="NKO48" s="227"/>
      <c r="NKP48" s="228"/>
      <c r="NKQ48" s="227"/>
      <c r="NKR48" s="228"/>
      <c r="NKS48" s="227"/>
      <c r="NKT48" s="228"/>
      <c r="NKU48" s="227"/>
      <c r="NKV48" s="228"/>
      <c r="NKW48" s="227"/>
      <c r="NKX48" s="228"/>
      <c r="NKY48" s="227"/>
      <c r="NKZ48" s="228"/>
      <c r="NLA48" s="227"/>
      <c r="NLB48" s="228"/>
      <c r="NLC48" s="227"/>
      <c r="NLD48" s="228"/>
      <c r="NLE48" s="227"/>
      <c r="NLF48" s="228"/>
      <c r="NLG48" s="227"/>
      <c r="NLH48" s="228"/>
      <c r="NLI48" s="227"/>
      <c r="NLJ48" s="228"/>
      <c r="NLK48" s="227"/>
      <c r="NLL48" s="228"/>
      <c r="NLM48" s="227"/>
      <c r="NLN48" s="228"/>
      <c r="NLO48" s="227"/>
      <c r="NLP48" s="228"/>
      <c r="NLQ48" s="227"/>
      <c r="NLR48" s="228"/>
      <c r="NLS48" s="227"/>
      <c r="NLT48" s="228"/>
      <c r="NLU48" s="227"/>
      <c r="NLV48" s="228"/>
      <c r="NLW48" s="227"/>
      <c r="NLX48" s="228"/>
      <c r="NLY48" s="227"/>
      <c r="NLZ48" s="228"/>
      <c r="NMA48" s="227"/>
      <c r="NMB48" s="228"/>
      <c r="NMC48" s="227"/>
      <c r="NMD48" s="228"/>
      <c r="NME48" s="227"/>
      <c r="NMF48" s="228"/>
      <c r="NMG48" s="227"/>
      <c r="NMH48" s="228"/>
      <c r="NMI48" s="227"/>
      <c r="NMJ48" s="228"/>
      <c r="NMK48" s="227"/>
      <c r="NML48" s="228"/>
      <c r="NMM48" s="227"/>
      <c r="NMN48" s="228"/>
      <c r="NMO48" s="227"/>
      <c r="NMP48" s="228"/>
      <c r="NMQ48" s="227"/>
      <c r="NMR48" s="228"/>
      <c r="NMS48" s="227"/>
      <c r="NMT48" s="228"/>
      <c r="NMU48" s="227"/>
      <c r="NMV48" s="228"/>
      <c r="NMW48" s="227"/>
      <c r="NMX48" s="228"/>
      <c r="NMY48" s="227"/>
      <c r="NMZ48" s="228"/>
      <c r="NNA48" s="227"/>
      <c r="NNB48" s="228"/>
      <c r="NNC48" s="227"/>
      <c r="NND48" s="228"/>
      <c r="NNE48" s="227"/>
      <c r="NNF48" s="228"/>
      <c r="NNG48" s="227"/>
      <c r="NNH48" s="228"/>
      <c r="NNI48" s="227"/>
      <c r="NNJ48" s="228"/>
      <c r="NNK48" s="227"/>
      <c r="NNL48" s="228"/>
      <c r="NNM48" s="227"/>
      <c r="NNN48" s="228"/>
      <c r="NNO48" s="227"/>
      <c r="NNP48" s="228"/>
      <c r="NNQ48" s="227"/>
      <c r="NNR48" s="228"/>
      <c r="NNS48" s="227"/>
      <c r="NNT48" s="228"/>
      <c r="NNU48" s="227"/>
      <c r="NNV48" s="228"/>
      <c r="NNW48" s="227"/>
      <c r="NNX48" s="228"/>
      <c r="NNY48" s="227"/>
      <c r="NNZ48" s="228"/>
      <c r="NOA48" s="227"/>
      <c r="NOB48" s="228"/>
      <c r="NOC48" s="227"/>
      <c r="NOD48" s="228"/>
      <c r="NOE48" s="227"/>
      <c r="NOF48" s="228"/>
      <c r="NOG48" s="227"/>
      <c r="NOH48" s="228"/>
      <c r="NOI48" s="227"/>
      <c r="NOJ48" s="228"/>
      <c r="NOK48" s="227"/>
      <c r="NOL48" s="228"/>
      <c r="NOM48" s="227"/>
      <c r="NON48" s="228"/>
      <c r="NOO48" s="227"/>
      <c r="NOP48" s="228"/>
      <c r="NOQ48" s="227"/>
      <c r="NOR48" s="228"/>
      <c r="NOS48" s="227"/>
      <c r="NOT48" s="228"/>
      <c r="NOU48" s="227"/>
      <c r="NOV48" s="228"/>
      <c r="NOW48" s="227"/>
      <c r="NOX48" s="228"/>
      <c r="NOY48" s="227"/>
      <c r="NOZ48" s="228"/>
      <c r="NPA48" s="227"/>
      <c r="NPB48" s="228"/>
      <c r="NPC48" s="227"/>
      <c r="NPD48" s="228"/>
      <c r="NPE48" s="227"/>
      <c r="NPF48" s="228"/>
      <c r="NPG48" s="227"/>
      <c r="NPH48" s="228"/>
      <c r="NPI48" s="227"/>
      <c r="NPJ48" s="228"/>
      <c r="NPK48" s="227"/>
      <c r="NPL48" s="228"/>
      <c r="NPM48" s="227"/>
      <c r="NPN48" s="228"/>
      <c r="NPO48" s="227"/>
      <c r="NPP48" s="228"/>
      <c r="NPQ48" s="227"/>
      <c r="NPR48" s="228"/>
      <c r="NPS48" s="227"/>
      <c r="NPT48" s="228"/>
      <c r="NPU48" s="227"/>
      <c r="NPV48" s="228"/>
      <c r="NPW48" s="227"/>
      <c r="NPX48" s="228"/>
      <c r="NPY48" s="227"/>
      <c r="NPZ48" s="228"/>
      <c r="NQA48" s="227"/>
      <c r="NQB48" s="228"/>
      <c r="NQC48" s="227"/>
      <c r="NQD48" s="228"/>
      <c r="NQE48" s="227"/>
      <c r="NQF48" s="228"/>
      <c r="NQG48" s="227"/>
      <c r="NQH48" s="228"/>
      <c r="NQI48" s="227"/>
      <c r="NQJ48" s="228"/>
      <c r="NQK48" s="227"/>
      <c r="NQL48" s="228"/>
      <c r="NQM48" s="227"/>
      <c r="NQN48" s="228"/>
      <c r="NQO48" s="227"/>
      <c r="NQP48" s="228"/>
      <c r="NQQ48" s="227"/>
      <c r="NQR48" s="228"/>
      <c r="NQS48" s="227"/>
      <c r="NQT48" s="228"/>
      <c r="NQU48" s="227"/>
      <c r="NQV48" s="228"/>
      <c r="NQW48" s="227"/>
      <c r="NQX48" s="228"/>
      <c r="NQY48" s="227"/>
      <c r="NQZ48" s="228"/>
      <c r="NRA48" s="227"/>
      <c r="NRB48" s="228"/>
      <c r="NRC48" s="227"/>
      <c r="NRD48" s="228"/>
      <c r="NRE48" s="227"/>
      <c r="NRF48" s="228"/>
      <c r="NRG48" s="227"/>
      <c r="NRH48" s="228"/>
      <c r="NRI48" s="227"/>
      <c r="NRJ48" s="228"/>
      <c r="NRK48" s="227"/>
      <c r="NRL48" s="228"/>
      <c r="NRM48" s="227"/>
      <c r="NRN48" s="228"/>
      <c r="NRO48" s="227"/>
      <c r="NRP48" s="228"/>
      <c r="NRQ48" s="227"/>
      <c r="NRR48" s="228"/>
      <c r="NRS48" s="227"/>
      <c r="NRT48" s="228"/>
      <c r="NRU48" s="227"/>
      <c r="NRV48" s="228"/>
      <c r="NRW48" s="227"/>
      <c r="NRX48" s="228"/>
      <c r="NRY48" s="227"/>
      <c r="NRZ48" s="228"/>
      <c r="NSA48" s="227"/>
      <c r="NSB48" s="228"/>
      <c r="NSC48" s="227"/>
      <c r="NSD48" s="228"/>
      <c r="NSE48" s="227"/>
      <c r="NSF48" s="228"/>
      <c r="NSG48" s="227"/>
      <c r="NSH48" s="228"/>
      <c r="NSI48" s="227"/>
      <c r="NSJ48" s="228"/>
      <c r="NSK48" s="227"/>
      <c r="NSL48" s="228"/>
      <c r="NSM48" s="227"/>
      <c r="NSN48" s="228"/>
      <c r="NSO48" s="227"/>
      <c r="NSP48" s="228"/>
      <c r="NSQ48" s="227"/>
      <c r="NSR48" s="228"/>
      <c r="NSS48" s="227"/>
      <c r="NST48" s="228"/>
      <c r="NSU48" s="227"/>
      <c r="NSV48" s="228"/>
      <c r="NSW48" s="227"/>
      <c r="NSX48" s="228"/>
      <c r="NSY48" s="227"/>
      <c r="NSZ48" s="228"/>
      <c r="NTA48" s="227"/>
      <c r="NTB48" s="228"/>
      <c r="NTC48" s="227"/>
      <c r="NTD48" s="228"/>
      <c r="NTE48" s="227"/>
      <c r="NTF48" s="228"/>
      <c r="NTG48" s="227"/>
      <c r="NTH48" s="228"/>
      <c r="NTI48" s="227"/>
      <c r="NTJ48" s="228"/>
      <c r="NTK48" s="227"/>
      <c r="NTL48" s="228"/>
      <c r="NTM48" s="227"/>
      <c r="NTN48" s="228"/>
      <c r="NTO48" s="227"/>
      <c r="NTP48" s="228"/>
      <c r="NTQ48" s="227"/>
      <c r="NTR48" s="228"/>
      <c r="NTS48" s="227"/>
      <c r="NTT48" s="228"/>
      <c r="NTU48" s="227"/>
      <c r="NTV48" s="228"/>
      <c r="NTW48" s="227"/>
      <c r="NTX48" s="228"/>
      <c r="NTY48" s="227"/>
      <c r="NTZ48" s="228"/>
      <c r="NUA48" s="227"/>
      <c r="NUB48" s="228"/>
      <c r="NUC48" s="227"/>
      <c r="NUD48" s="228"/>
      <c r="NUE48" s="227"/>
      <c r="NUF48" s="228"/>
      <c r="NUG48" s="227"/>
      <c r="NUH48" s="228"/>
      <c r="NUI48" s="227"/>
      <c r="NUJ48" s="228"/>
      <c r="NUK48" s="227"/>
      <c r="NUL48" s="228"/>
      <c r="NUM48" s="227"/>
      <c r="NUN48" s="228"/>
      <c r="NUO48" s="227"/>
      <c r="NUP48" s="228"/>
      <c r="NUQ48" s="227"/>
      <c r="NUR48" s="228"/>
      <c r="NUS48" s="227"/>
      <c r="NUT48" s="228"/>
      <c r="NUU48" s="227"/>
      <c r="NUV48" s="228"/>
      <c r="NUW48" s="227"/>
      <c r="NUX48" s="228"/>
      <c r="NUY48" s="227"/>
      <c r="NUZ48" s="228"/>
      <c r="NVA48" s="227"/>
      <c r="NVB48" s="228"/>
      <c r="NVC48" s="227"/>
      <c r="NVD48" s="228"/>
      <c r="NVE48" s="227"/>
      <c r="NVF48" s="228"/>
      <c r="NVG48" s="227"/>
      <c r="NVH48" s="228"/>
      <c r="NVI48" s="227"/>
      <c r="NVJ48" s="228"/>
      <c r="NVK48" s="227"/>
      <c r="NVL48" s="228"/>
      <c r="NVM48" s="227"/>
      <c r="NVN48" s="228"/>
      <c r="NVO48" s="227"/>
      <c r="NVP48" s="228"/>
      <c r="NVQ48" s="227"/>
      <c r="NVR48" s="228"/>
      <c r="NVS48" s="227"/>
      <c r="NVT48" s="228"/>
      <c r="NVU48" s="227"/>
      <c r="NVV48" s="228"/>
      <c r="NVW48" s="227"/>
      <c r="NVX48" s="228"/>
      <c r="NVY48" s="227"/>
      <c r="NVZ48" s="228"/>
      <c r="NWA48" s="227"/>
      <c r="NWB48" s="228"/>
      <c r="NWC48" s="227"/>
      <c r="NWD48" s="228"/>
      <c r="NWE48" s="227"/>
      <c r="NWF48" s="228"/>
      <c r="NWG48" s="227"/>
      <c r="NWH48" s="228"/>
      <c r="NWI48" s="227"/>
      <c r="NWJ48" s="228"/>
      <c r="NWK48" s="227"/>
      <c r="NWL48" s="228"/>
      <c r="NWM48" s="227"/>
      <c r="NWN48" s="228"/>
      <c r="NWO48" s="227"/>
      <c r="NWP48" s="228"/>
      <c r="NWQ48" s="227"/>
      <c r="NWR48" s="228"/>
      <c r="NWS48" s="227"/>
      <c r="NWT48" s="228"/>
      <c r="NWU48" s="227"/>
      <c r="NWV48" s="228"/>
      <c r="NWW48" s="227"/>
      <c r="NWX48" s="228"/>
      <c r="NWY48" s="227"/>
      <c r="NWZ48" s="228"/>
      <c r="NXA48" s="227"/>
      <c r="NXB48" s="228"/>
      <c r="NXC48" s="227"/>
      <c r="NXD48" s="228"/>
      <c r="NXE48" s="227"/>
      <c r="NXF48" s="228"/>
      <c r="NXG48" s="227"/>
      <c r="NXH48" s="228"/>
      <c r="NXI48" s="227"/>
      <c r="NXJ48" s="228"/>
      <c r="NXK48" s="227"/>
      <c r="NXL48" s="228"/>
      <c r="NXM48" s="227"/>
      <c r="NXN48" s="228"/>
      <c r="NXO48" s="227"/>
      <c r="NXP48" s="228"/>
      <c r="NXQ48" s="227"/>
      <c r="NXR48" s="228"/>
      <c r="NXS48" s="227"/>
      <c r="NXT48" s="228"/>
      <c r="NXU48" s="227"/>
      <c r="NXV48" s="228"/>
      <c r="NXW48" s="227"/>
      <c r="NXX48" s="228"/>
      <c r="NXY48" s="227"/>
      <c r="NXZ48" s="228"/>
      <c r="NYA48" s="227"/>
      <c r="NYB48" s="228"/>
      <c r="NYC48" s="227"/>
      <c r="NYD48" s="228"/>
      <c r="NYE48" s="227"/>
      <c r="NYF48" s="228"/>
      <c r="NYG48" s="227"/>
      <c r="NYH48" s="228"/>
      <c r="NYI48" s="227"/>
      <c r="NYJ48" s="228"/>
      <c r="NYK48" s="227"/>
      <c r="NYL48" s="228"/>
      <c r="NYM48" s="227"/>
      <c r="NYN48" s="228"/>
      <c r="NYO48" s="227"/>
      <c r="NYP48" s="228"/>
      <c r="NYQ48" s="227"/>
      <c r="NYR48" s="228"/>
      <c r="NYS48" s="227"/>
      <c r="NYT48" s="228"/>
      <c r="NYU48" s="227"/>
      <c r="NYV48" s="228"/>
      <c r="NYW48" s="227"/>
      <c r="NYX48" s="228"/>
      <c r="NYY48" s="227"/>
      <c r="NYZ48" s="228"/>
      <c r="NZA48" s="227"/>
      <c r="NZB48" s="228"/>
      <c r="NZC48" s="227"/>
      <c r="NZD48" s="228"/>
      <c r="NZE48" s="227"/>
      <c r="NZF48" s="228"/>
      <c r="NZG48" s="227"/>
      <c r="NZH48" s="228"/>
      <c r="NZI48" s="227"/>
      <c r="NZJ48" s="228"/>
      <c r="NZK48" s="227"/>
      <c r="NZL48" s="228"/>
      <c r="NZM48" s="227"/>
      <c r="NZN48" s="228"/>
      <c r="NZO48" s="227"/>
      <c r="NZP48" s="228"/>
      <c r="NZQ48" s="227"/>
      <c r="NZR48" s="228"/>
      <c r="NZS48" s="227"/>
      <c r="NZT48" s="228"/>
      <c r="NZU48" s="227"/>
      <c r="NZV48" s="228"/>
      <c r="NZW48" s="227"/>
      <c r="NZX48" s="228"/>
      <c r="NZY48" s="227"/>
      <c r="NZZ48" s="228"/>
      <c r="OAA48" s="227"/>
      <c r="OAB48" s="228"/>
      <c r="OAC48" s="227"/>
      <c r="OAD48" s="228"/>
      <c r="OAE48" s="227"/>
      <c r="OAF48" s="228"/>
      <c r="OAG48" s="227"/>
      <c r="OAH48" s="228"/>
      <c r="OAI48" s="227"/>
      <c r="OAJ48" s="228"/>
      <c r="OAK48" s="227"/>
      <c r="OAL48" s="228"/>
      <c r="OAM48" s="227"/>
      <c r="OAN48" s="228"/>
      <c r="OAO48" s="227"/>
      <c r="OAP48" s="228"/>
      <c r="OAQ48" s="227"/>
      <c r="OAR48" s="228"/>
      <c r="OAS48" s="227"/>
      <c r="OAT48" s="228"/>
      <c r="OAU48" s="227"/>
      <c r="OAV48" s="228"/>
      <c r="OAW48" s="227"/>
      <c r="OAX48" s="228"/>
      <c r="OAY48" s="227"/>
      <c r="OAZ48" s="228"/>
      <c r="OBA48" s="227"/>
      <c r="OBB48" s="228"/>
      <c r="OBC48" s="227"/>
      <c r="OBD48" s="228"/>
      <c r="OBE48" s="227"/>
      <c r="OBF48" s="228"/>
      <c r="OBG48" s="227"/>
      <c r="OBH48" s="228"/>
      <c r="OBI48" s="227"/>
      <c r="OBJ48" s="228"/>
      <c r="OBK48" s="227"/>
      <c r="OBL48" s="228"/>
      <c r="OBM48" s="227"/>
      <c r="OBN48" s="228"/>
      <c r="OBO48" s="227"/>
      <c r="OBP48" s="228"/>
      <c r="OBQ48" s="227"/>
      <c r="OBR48" s="228"/>
      <c r="OBS48" s="227"/>
      <c r="OBT48" s="228"/>
      <c r="OBU48" s="227"/>
      <c r="OBV48" s="228"/>
      <c r="OBW48" s="227"/>
      <c r="OBX48" s="228"/>
      <c r="OBY48" s="227"/>
      <c r="OBZ48" s="228"/>
      <c r="OCA48" s="227"/>
      <c r="OCB48" s="228"/>
      <c r="OCC48" s="227"/>
      <c r="OCD48" s="228"/>
      <c r="OCE48" s="227"/>
      <c r="OCF48" s="228"/>
      <c r="OCG48" s="227"/>
      <c r="OCH48" s="228"/>
      <c r="OCI48" s="227"/>
      <c r="OCJ48" s="228"/>
      <c r="OCK48" s="227"/>
      <c r="OCL48" s="228"/>
      <c r="OCM48" s="227"/>
      <c r="OCN48" s="228"/>
      <c r="OCO48" s="227"/>
      <c r="OCP48" s="228"/>
      <c r="OCQ48" s="227"/>
      <c r="OCR48" s="228"/>
      <c r="OCS48" s="227"/>
      <c r="OCT48" s="228"/>
      <c r="OCU48" s="227"/>
      <c r="OCV48" s="228"/>
      <c r="OCW48" s="227"/>
      <c r="OCX48" s="228"/>
      <c r="OCY48" s="227"/>
      <c r="OCZ48" s="228"/>
      <c r="ODA48" s="227"/>
      <c r="ODB48" s="228"/>
      <c r="ODC48" s="227"/>
      <c r="ODD48" s="228"/>
      <c r="ODE48" s="227"/>
      <c r="ODF48" s="228"/>
      <c r="ODG48" s="227"/>
      <c r="ODH48" s="228"/>
      <c r="ODI48" s="227"/>
      <c r="ODJ48" s="228"/>
      <c r="ODK48" s="227"/>
      <c r="ODL48" s="228"/>
      <c r="ODM48" s="227"/>
      <c r="ODN48" s="228"/>
      <c r="ODO48" s="227"/>
      <c r="ODP48" s="228"/>
      <c r="ODQ48" s="227"/>
      <c r="ODR48" s="228"/>
      <c r="ODS48" s="227"/>
      <c r="ODT48" s="228"/>
      <c r="ODU48" s="227"/>
      <c r="ODV48" s="228"/>
      <c r="ODW48" s="227"/>
      <c r="ODX48" s="228"/>
      <c r="ODY48" s="227"/>
      <c r="ODZ48" s="228"/>
      <c r="OEA48" s="227"/>
      <c r="OEB48" s="228"/>
      <c r="OEC48" s="227"/>
      <c r="OED48" s="228"/>
      <c r="OEE48" s="227"/>
      <c r="OEF48" s="228"/>
      <c r="OEG48" s="227"/>
      <c r="OEH48" s="228"/>
      <c r="OEI48" s="227"/>
      <c r="OEJ48" s="228"/>
      <c r="OEK48" s="227"/>
      <c r="OEL48" s="228"/>
      <c r="OEM48" s="227"/>
      <c r="OEN48" s="228"/>
      <c r="OEO48" s="227"/>
      <c r="OEP48" s="228"/>
      <c r="OEQ48" s="227"/>
      <c r="OER48" s="228"/>
      <c r="OES48" s="227"/>
      <c r="OET48" s="228"/>
      <c r="OEU48" s="227"/>
      <c r="OEV48" s="228"/>
      <c r="OEW48" s="227"/>
      <c r="OEX48" s="228"/>
      <c r="OEY48" s="227"/>
      <c r="OEZ48" s="228"/>
      <c r="OFA48" s="227"/>
      <c r="OFB48" s="228"/>
      <c r="OFC48" s="227"/>
      <c r="OFD48" s="228"/>
      <c r="OFE48" s="227"/>
      <c r="OFF48" s="228"/>
      <c r="OFG48" s="227"/>
      <c r="OFH48" s="228"/>
      <c r="OFI48" s="227"/>
      <c r="OFJ48" s="228"/>
      <c r="OFK48" s="227"/>
      <c r="OFL48" s="228"/>
      <c r="OFM48" s="227"/>
      <c r="OFN48" s="228"/>
      <c r="OFO48" s="227"/>
      <c r="OFP48" s="228"/>
      <c r="OFQ48" s="227"/>
      <c r="OFR48" s="228"/>
      <c r="OFS48" s="227"/>
      <c r="OFT48" s="228"/>
      <c r="OFU48" s="227"/>
      <c r="OFV48" s="228"/>
      <c r="OFW48" s="227"/>
      <c r="OFX48" s="228"/>
      <c r="OFY48" s="227"/>
      <c r="OFZ48" s="228"/>
      <c r="OGA48" s="227"/>
      <c r="OGB48" s="228"/>
      <c r="OGC48" s="227"/>
      <c r="OGD48" s="228"/>
      <c r="OGE48" s="227"/>
      <c r="OGF48" s="228"/>
      <c r="OGG48" s="227"/>
      <c r="OGH48" s="228"/>
      <c r="OGI48" s="227"/>
      <c r="OGJ48" s="228"/>
      <c r="OGK48" s="227"/>
      <c r="OGL48" s="228"/>
      <c r="OGM48" s="227"/>
      <c r="OGN48" s="228"/>
      <c r="OGO48" s="227"/>
      <c r="OGP48" s="228"/>
      <c r="OGQ48" s="227"/>
      <c r="OGR48" s="228"/>
      <c r="OGS48" s="227"/>
      <c r="OGT48" s="228"/>
      <c r="OGU48" s="227"/>
      <c r="OGV48" s="228"/>
      <c r="OGW48" s="227"/>
      <c r="OGX48" s="228"/>
      <c r="OGY48" s="227"/>
      <c r="OGZ48" s="228"/>
      <c r="OHA48" s="227"/>
      <c r="OHB48" s="228"/>
      <c r="OHC48" s="227"/>
      <c r="OHD48" s="228"/>
      <c r="OHE48" s="227"/>
      <c r="OHF48" s="228"/>
      <c r="OHG48" s="227"/>
      <c r="OHH48" s="228"/>
      <c r="OHI48" s="227"/>
      <c r="OHJ48" s="228"/>
      <c r="OHK48" s="227"/>
      <c r="OHL48" s="228"/>
      <c r="OHM48" s="227"/>
      <c r="OHN48" s="228"/>
      <c r="OHO48" s="227"/>
      <c r="OHP48" s="228"/>
      <c r="OHQ48" s="227"/>
      <c r="OHR48" s="228"/>
      <c r="OHS48" s="227"/>
      <c r="OHT48" s="228"/>
      <c r="OHU48" s="227"/>
      <c r="OHV48" s="228"/>
      <c r="OHW48" s="227"/>
      <c r="OHX48" s="228"/>
      <c r="OHY48" s="227"/>
      <c r="OHZ48" s="228"/>
      <c r="OIA48" s="227"/>
      <c r="OIB48" s="228"/>
      <c r="OIC48" s="227"/>
      <c r="OID48" s="228"/>
      <c r="OIE48" s="227"/>
      <c r="OIF48" s="228"/>
      <c r="OIG48" s="227"/>
      <c r="OIH48" s="228"/>
      <c r="OII48" s="227"/>
      <c r="OIJ48" s="228"/>
      <c r="OIK48" s="227"/>
      <c r="OIL48" s="228"/>
      <c r="OIM48" s="227"/>
      <c r="OIN48" s="228"/>
      <c r="OIO48" s="227"/>
      <c r="OIP48" s="228"/>
      <c r="OIQ48" s="227"/>
      <c r="OIR48" s="228"/>
      <c r="OIS48" s="227"/>
      <c r="OIT48" s="228"/>
      <c r="OIU48" s="227"/>
      <c r="OIV48" s="228"/>
      <c r="OIW48" s="227"/>
      <c r="OIX48" s="228"/>
      <c r="OIY48" s="227"/>
      <c r="OIZ48" s="228"/>
      <c r="OJA48" s="227"/>
      <c r="OJB48" s="228"/>
      <c r="OJC48" s="227"/>
      <c r="OJD48" s="228"/>
      <c r="OJE48" s="227"/>
      <c r="OJF48" s="228"/>
      <c r="OJG48" s="227"/>
      <c r="OJH48" s="228"/>
      <c r="OJI48" s="227"/>
      <c r="OJJ48" s="228"/>
      <c r="OJK48" s="227"/>
      <c r="OJL48" s="228"/>
      <c r="OJM48" s="227"/>
      <c r="OJN48" s="228"/>
      <c r="OJO48" s="227"/>
      <c r="OJP48" s="228"/>
      <c r="OJQ48" s="227"/>
      <c r="OJR48" s="228"/>
      <c r="OJS48" s="227"/>
      <c r="OJT48" s="228"/>
      <c r="OJU48" s="227"/>
      <c r="OJV48" s="228"/>
      <c r="OJW48" s="227"/>
      <c r="OJX48" s="228"/>
      <c r="OJY48" s="227"/>
      <c r="OJZ48" s="228"/>
      <c r="OKA48" s="227"/>
      <c r="OKB48" s="228"/>
      <c r="OKC48" s="227"/>
      <c r="OKD48" s="228"/>
      <c r="OKE48" s="227"/>
      <c r="OKF48" s="228"/>
      <c r="OKG48" s="227"/>
      <c r="OKH48" s="228"/>
      <c r="OKI48" s="227"/>
      <c r="OKJ48" s="228"/>
      <c r="OKK48" s="227"/>
      <c r="OKL48" s="228"/>
      <c r="OKM48" s="227"/>
      <c r="OKN48" s="228"/>
      <c r="OKO48" s="227"/>
      <c r="OKP48" s="228"/>
      <c r="OKQ48" s="227"/>
      <c r="OKR48" s="228"/>
      <c r="OKS48" s="227"/>
      <c r="OKT48" s="228"/>
      <c r="OKU48" s="227"/>
      <c r="OKV48" s="228"/>
      <c r="OKW48" s="227"/>
      <c r="OKX48" s="228"/>
      <c r="OKY48" s="227"/>
      <c r="OKZ48" s="228"/>
      <c r="OLA48" s="227"/>
      <c r="OLB48" s="228"/>
      <c r="OLC48" s="227"/>
      <c r="OLD48" s="228"/>
      <c r="OLE48" s="227"/>
      <c r="OLF48" s="228"/>
      <c r="OLG48" s="227"/>
      <c r="OLH48" s="228"/>
      <c r="OLI48" s="227"/>
      <c r="OLJ48" s="228"/>
      <c r="OLK48" s="227"/>
      <c r="OLL48" s="228"/>
      <c r="OLM48" s="227"/>
      <c r="OLN48" s="228"/>
      <c r="OLO48" s="227"/>
      <c r="OLP48" s="228"/>
      <c r="OLQ48" s="227"/>
      <c r="OLR48" s="228"/>
      <c r="OLS48" s="227"/>
      <c r="OLT48" s="228"/>
      <c r="OLU48" s="227"/>
      <c r="OLV48" s="228"/>
      <c r="OLW48" s="227"/>
      <c r="OLX48" s="228"/>
      <c r="OLY48" s="227"/>
      <c r="OLZ48" s="228"/>
      <c r="OMA48" s="227"/>
      <c r="OMB48" s="228"/>
      <c r="OMC48" s="227"/>
      <c r="OMD48" s="228"/>
      <c r="OME48" s="227"/>
      <c r="OMF48" s="228"/>
      <c r="OMG48" s="227"/>
      <c r="OMH48" s="228"/>
      <c r="OMI48" s="227"/>
      <c r="OMJ48" s="228"/>
      <c r="OMK48" s="227"/>
      <c r="OML48" s="228"/>
      <c r="OMM48" s="227"/>
      <c r="OMN48" s="228"/>
      <c r="OMO48" s="227"/>
      <c r="OMP48" s="228"/>
      <c r="OMQ48" s="227"/>
      <c r="OMR48" s="228"/>
      <c r="OMS48" s="227"/>
      <c r="OMT48" s="228"/>
      <c r="OMU48" s="227"/>
      <c r="OMV48" s="228"/>
      <c r="OMW48" s="227"/>
      <c r="OMX48" s="228"/>
      <c r="OMY48" s="227"/>
      <c r="OMZ48" s="228"/>
      <c r="ONA48" s="227"/>
      <c r="ONB48" s="228"/>
      <c r="ONC48" s="227"/>
      <c r="OND48" s="228"/>
      <c r="ONE48" s="227"/>
      <c r="ONF48" s="228"/>
      <c r="ONG48" s="227"/>
      <c r="ONH48" s="228"/>
      <c r="ONI48" s="227"/>
      <c r="ONJ48" s="228"/>
      <c r="ONK48" s="227"/>
      <c r="ONL48" s="228"/>
      <c r="ONM48" s="227"/>
      <c r="ONN48" s="228"/>
      <c r="ONO48" s="227"/>
      <c r="ONP48" s="228"/>
      <c r="ONQ48" s="227"/>
      <c r="ONR48" s="228"/>
      <c r="ONS48" s="227"/>
      <c r="ONT48" s="228"/>
      <c r="ONU48" s="227"/>
      <c r="ONV48" s="228"/>
      <c r="ONW48" s="227"/>
      <c r="ONX48" s="228"/>
      <c r="ONY48" s="227"/>
      <c r="ONZ48" s="228"/>
      <c r="OOA48" s="227"/>
      <c r="OOB48" s="228"/>
      <c r="OOC48" s="227"/>
      <c r="OOD48" s="228"/>
      <c r="OOE48" s="227"/>
      <c r="OOF48" s="228"/>
      <c r="OOG48" s="227"/>
      <c r="OOH48" s="228"/>
      <c r="OOI48" s="227"/>
      <c r="OOJ48" s="228"/>
      <c r="OOK48" s="227"/>
      <c r="OOL48" s="228"/>
      <c r="OOM48" s="227"/>
      <c r="OON48" s="228"/>
      <c r="OOO48" s="227"/>
      <c r="OOP48" s="228"/>
      <c r="OOQ48" s="227"/>
      <c r="OOR48" s="228"/>
      <c r="OOS48" s="227"/>
      <c r="OOT48" s="228"/>
      <c r="OOU48" s="227"/>
      <c r="OOV48" s="228"/>
      <c r="OOW48" s="227"/>
      <c r="OOX48" s="228"/>
      <c r="OOY48" s="227"/>
      <c r="OOZ48" s="228"/>
      <c r="OPA48" s="227"/>
      <c r="OPB48" s="228"/>
      <c r="OPC48" s="227"/>
      <c r="OPD48" s="228"/>
      <c r="OPE48" s="227"/>
      <c r="OPF48" s="228"/>
      <c r="OPG48" s="227"/>
      <c r="OPH48" s="228"/>
      <c r="OPI48" s="227"/>
      <c r="OPJ48" s="228"/>
      <c r="OPK48" s="227"/>
      <c r="OPL48" s="228"/>
      <c r="OPM48" s="227"/>
      <c r="OPN48" s="228"/>
      <c r="OPO48" s="227"/>
      <c r="OPP48" s="228"/>
      <c r="OPQ48" s="227"/>
      <c r="OPR48" s="228"/>
      <c r="OPS48" s="227"/>
      <c r="OPT48" s="228"/>
      <c r="OPU48" s="227"/>
      <c r="OPV48" s="228"/>
      <c r="OPW48" s="227"/>
      <c r="OPX48" s="228"/>
      <c r="OPY48" s="227"/>
      <c r="OPZ48" s="228"/>
      <c r="OQA48" s="227"/>
      <c r="OQB48" s="228"/>
      <c r="OQC48" s="227"/>
      <c r="OQD48" s="228"/>
      <c r="OQE48" s="227"/>
      <c r="OQF48" s="228"/>
      <c r="OQG48" s="227"/>
      <c r="OQH48" s="228"/>
      <c r="OQI48" s="227"/>
      <c r="OQJ48" s="228"/>
      <c r="OQK48" s="227"/>
      <c r="OQL48" s="228"/>
      <c r="OQM48" s="227"/>
      <c r="OQN48" s="228"/>
      <c r="OQO48" s="227"/>
      <c r="OQP48" s="228"/>
      <c r="OQQ48" s="227"/>
      <c r="OQR48" s="228"/>
      <c r="OQS48" s="227"/>
      <c r="OQT48" s="228"/>
      <c r="OQU48" s="227"/>
      <c r="OQV48" s="228"/>
      <c r="OQW48" s="227"/>
      <c r="OQX48" s="228"/>
      <c r="OQY48" s="227"/>
      <c r="OQZ48" s="228"/>
      <c r="ORA48" s="227"/>
      <c r="ORB48" s="228"/>
      <c r="ORC48" s="227"/>
      <c r="ORD48" s="228"/>
      <c r="ORE48" s="227"/>
      <c r="ORF48" s="228"/>
      <c r="ORG48" s="227"/>
      <c r="ORH48" s="228"/>
      <c r="ORI48" s="227"/>
      <c r="ORJ48" s="228"/>
      <c r="ORK48" s="227"/>
      <c r="ORL48" s="228"/>
      <c r="ORM48" s="227"/>
      <c r="ORN48" s="228"/>
      <c r="ORO48" s="227"/>
      <c r="ORP48" s="228"/>
      <c r="ORQ48" s="227"/>
      <c r="ORR48" s="228"/>
      <c r="ORS48" s="227"/>
      <c r="ORT48" s="228"/>
      <c r="ORU48" s="227"/>
      <c r="ORV48" s="228"/>
      <c r="ORW48" s="227"/>
      <c r="ORX48" s="228"/>
      <c r="ORY48" s="227"/>
      <c r="ORZ48" s="228"/>
      <c r="OSA48" s="227"/>
      <c r="OSB48" s="228"/>
      <c r="OSC48" s="227"/>
      <c r="OSD48" s="228"/>
      <c r="OSE48" s="227"/>
      <c r="OSF48" s="228"/>
      <c r="OSG48" s="227"/>
      <c r="OSH48" s="228"/>
      <c r="OSI48" s="227"/>
      <c r="OSJ48" s="228"/>
      <c r="OSK48" s="227"/>
      <c r="OSL48" s="228"/>
      <c r="OSM48" s="227"/>
      <c r="OSN48" s="228"/>
      <c r="OSO48" s="227"/>
      <c r="OSP48" s="228"/>
      <c r="OSQ48" s="227"/>
      <c r="OSR48" s="228"/>
      <c r="OSS48" s="227"/>
      <c r="OST48" s="228"/>
      <c r="OSU48" s="227"/>
      <c r="OSV48" s="228"/>
      <c r="OSW48" s="227"/>
      <c r="OSX48" s="228"/>
      <c r="OSY48" s="227"/>
      <c r="OSZ48" s="228"/>
      <c r="OTA48" s="227"/>
      <c r="OTB48" s="228"/>
      <c r="OTC48" s="227"/>
      <c r="OTD48" s="228"/>
      <c r="OTE48" s="227"/>
      <c r="OTF48" s="228"/>
      <c r="OTG48" s="227"/>
      <c r="OTH48" s="228"/>
      <c r="OTI48" s="227"/>
      <c r="OTJ48" s="228"/>
      <c r="OTK48" s="227"/>
      <c r="OTL48" s="228"/>
      <c r="OTM48" s="227"/>
      <c r="OTN48" s="228"/>
      <c r="OTO48" s="227"/>
      <c r="OTP48" s="228"/>
      <c r="OTQ48" s="227"/>
      <c r="OTR48" s="228"/>
      <c r="OTS48" s="227"/>
      <c r="OTT48" s="228"/>
      <c r="OTU48" s="227"/>
      <c r="OTV48" s="228"/>
      <c r="OTW48" s="227"/>
      <c r="OTX48" s="228"/>
      <c r="OTY48" s="227"/>
      <c r="OTZ48" s="228"/>
      <c r="OUA48" s="227"/>
      <c r="OUB48" s="228"/>
      <c r="OUC48" s="227"/>
      <c r="OUD48" s="228"/>
      <c r="OUE48" s="227"/>
      <c r="OUF48" s="228"/>
      <c r="OUG48" s="227"/>
      <c r="OUH48" s="228"/>
      <c r="OUI48" s="227"/>
      <c r="OUJ48" s="228"/>
      <c r="OUK48" s="227"/>
      <c r="OUL48" s="228"/>
      <c r="OUM48" s="227"/>
      <c r="OUN48" s="228"/>
      <c r="OUO48" s="227"/>
      <c r="OUP48" s="228"/>
      <c r="OUQ48" s="227"/>
      <c r="OUR48" s="228"/>
      <c r="OUS48" s="227"/>
      <c r="OUT48" s="228"/>
      <c r="OUU48" s="227"/>
      <c r="OUV48" s="228"/>
      <c r="OUW48" s="227"/>
      <c r="OUX48" s="228"/>
      <c r="OUY48" s="227"/>
      <c r="OUZ48" s="228"/>
      <c r="OVA48" s="227"/>
      <c r="OVB48" s="228"/>
      <c r="OVC48" s="227"/>
      <c r="OVD48" s="228"/>
      <c r="OVE48" s="227"/>
      <c r="OVF48" s="228"/>
      <c r="OVG48" s="227"/>
      <c r="OVH48" s="228"/>
      <c r="OVI48" s="227"/>
      <c r="OVJ48" s="228"/>
      <c r="OVK48" s="227"/>
      <c r="OVL48" s="228"/>
      <c r="OVM48" s="227"/>
      <c r="OVN48" s="228"/>
      <c r="OVO48" s="227"/>
      <c r="OVP48" s="228"/>
      <c r="OVQ48" s="227"/>
      <c r="OVR48" s="228"/>
      <c r="OVS48" s="227"/>
      <c r="OVT48" s="228"/>
      <c r="OVU48" s="227"/>
      <c r="OVV48" s="228"/>
      <c r="OVW48" s="227"/>
      <c r="OVX48" s="228"/>
      <c r="OVY48" s="227"/>
      <c r="OVZ48" s="228"/>
      <c r="OWA48" s="227"/>
      <c r="OWB48" s="228"/>
      <c r="OWC48" s="227"/>
      <c r="OWD48" s="228"/>
      <c r="OWE48" s="227"/>
      <c r="OWF48" s="228"/>
      <c r="OWG48" s="227"/>
      <c r="OWH48" s="228"/>
      <c r="OWI48" s="227"/>
      <c r="OWJ48" s="228"/>
      <c r="OWK48" s="227"/>
      <c r="OWL48" s="228"/>
      <c r="OWM48" s="227"/>
      <c r="OWN48" s="228"/>
      <c r="OWO48" s="227"/>
      <c r="OWP48" s="228"/>
      <c r="OWQ48" s="227"/>
      <c r="OWR48" s="228"/>
      <c r="OWS48" s="227"/>
      <c r="OWT48" s="228"/>
      <c r="OWU48" s="227"/>
      <c r="OWV48" s="228"/>
      <c r="OWW48" s="227"/>
      <c r="OWX48" s="228"/>
      <c r="OWY48" s="227"/>
      <c r="OWZ48" s="228"/>
      <c r="OXA48" s="227"/>
      <c r="OXB48" s="228"/>
      <c r="OXC48" s="227"/>
      <c r="OXD48" s="228"/>
      <c r="OXE48" s="227"/>
      <c r="OXF48" s="228"/>
      <c r="OXG48" s="227"/>
      <c r="OXH48" s="228"/>
      <c r="OXI48" s="227"/>
      <c r="OXJ48" s="228"/>
      <c r="OXK48" s="227"/>
      <c r="OXL48" s="228"/>
      <c r="OXM48" s="227"/>
      <c r="OXN48" s="228"/>
      <c r="OXO48" s="227"/>
      <c r="OXP48" s="228"/>
      <c r="OXQ48" s="227"/>
      <c r="OXR48" s="228"/>
      <c r="OXS48" s="227"/>
      <c r="OXT48" s="228"/>
      <c r="OXU48" s="227"/>
      <c r="OXV48" s="228"/>
      <c r="OXW48" s="227"/>
      <c r="OXX48" s="228"/>
      <c r="OXY48" s="227"/>
      <c r="OXZ48" s="228"/>
      <c r="OYA48" s="227"/>
      <c r="OYB48" s="228"/>
      <c r="OYC48" s="227"/>
      <c r="OYD48" s="228"/>
      <c r="OYE48" s="227"/>
      <c r="OYF48" s="228"/>
      <c r="OYG48" s="227"/>
      <c r="OYH48" s="228"/>
      <c r="OYI48" s="227"/>
      <c r="OYJ48" s="228"/>
      <c r="OYK48" s="227"/>
      <c r="OYL48" s="228"/>
      <c r="OYM48" s="227"/>
      <c r="OYN48" s="228"/>
      <c r="OYO48" s="227"/>
      <c r="OYP48" s="228"/>
      <c r="OYQ48" s="227"/>
      <c r="OYR48" s="228"/>
      <c r="OYS48" s="227"/>
      <c r="OYT48" s="228"/>
      <c r="OYU48" s="227"/>
      <c r="OYV48" s="228"/>
      <c r="OYW48" s="227"/>
      <c r="OYX48" s="228"/>
      <c r="OYY48" s="227"/>
      <c r="OYZ48" s="228"/>
      <c r="OZA48" s="227"/>
      <c r="OZB48" s="228"/>
      <c r="OZC48" s="227"/>
      <c r="OZD48" s="228"/>
      <c r="OZE48" s="227"/>
      <c r="OZF48" s="228"/>
      <c r="OZG48" s="227"/>
      <c r="OZH48" s="228"/>
      <c r="OZI48" s="227"/>
      <c r="OZJ48" s="228"/>
      <c r="OZK48" s="227"/>
      <c r="OZL48" s="228"/>
      <c r="OZM48" s="227"/>
      <c r="OZN48" s="228"/>
      <c r="OZO48" s="227"/>
      <c r="OZP48" s="228"/>
      <c r="OZQ48" s="227"/>
      <c r="OZR48" s="228"/>
      <c r="OZS48" s="227"/>
      <c r="OZT48" s="228"/>
      <c r="OZU48" s="227"/>
      <c r="OZV48" s="228"/>
      <c r="OZW48" s="227"/>
      <c r="OZX48" s="228"/>
      <c r="OZY48" s="227"/>
      <c r="OZZ48" s="228"/>
      <c r="PAA48" s="227"/>
      <c r="PAB48" s="228"/>
      <c r="PAC48" s="227"/>
      <c r="PAD48" s="228"/>
      <c r="PAE48" s="227"/>
      <c r="PAF48" s="228"/>
      <c r="PAG48" s="227"/>
      <c r="PAH48" s="228"/>
      <c r="PAI48" s="227"/>
      <c r="PAJ48" s="228"/>
      <c r="PAK48" s="227"/>
      <c r="PAL48" s="228"/>
      <c r="PAM48" s="227"/>
      <c r="PAN48" s="228"/>
      <c r="PAO48" s="227"/>
      <c r="PAP48" s="228"/>
      <c r="PAQ48" s="227"/>
      <c r="PAR48" s="228"/>
      <c r="PAS48" s="227"/>
      <c r="PAT48" s="228"/>
      <c r="PAU48" s="227"/>
      <c r="PAV48" s="228"/>
      <c r="PAW48" s="227"/>
      <c r="PAX48" s="228"/>
      <c r="PAY48" s="227"/>
      <c r="PAZ48" s="228"/>
      <c r="PBA48" s="227"/>
      <c r="PBB48" s="228"/>
      <c r="PBC48" s="227"/>
      <c r="PBD48" s="228"/>
      <c r="PBE48" s="227"/>
      <c r="PBF48" s="228"/>
      <c r="PBG48" s="227"/>
      <c r="PBH48" s="228"/>
      <c r="PBI48" s="227"/>
      <c r="PBJ48" s="228"/>
      <c r="PBK48" s="227"/>
      <c r="PBL48" s="228"/>
      <c r="PBM48" s="227"/>
      <c r="PBN48" s="228"/>
      <c r="PBO48" s="227"/>
      <c r="PBP48" s="228"/>
      <c r="PBQ48" s="227"/>
      <c r="PBR48" s="228"/>
      <c r="PBS48" s="227"/>
      <c r="PBT48" s="228"/>
      <c r="PBU48" s="227"/>
      <c r="PBV48" s="228"/>
      <c r="PBW48" s="227"/>
      <c r="PBX48" s="228"/>
      <c r="PBY48" s="227"/>
      <c r="PBZ48" s="228"/>
      <c r="PCA48" s="227"/>
      <c r="PCB48" s="228"/>
      <c r="PCC48" s="227"/>
      <c r="PCD48" s="228"/>
      <c r="PCE48" s="227"/>
      <c r="PCF48" s="228"/>
      <c r="PCG48" s="227"/>
      <c r="PCH48" s="228"/>
      <c r="PCI48" s="227"/>
      <c r="PCJ48" s="228"/>
      <c r="PCK48" s="227"/>
      <c r="PCL48" s="228"/>
      <c r="PCM48" s="227"/>
      <c r="PCN48" s="228"/>
      <c r="PCO48" s="227"/>
      <c r="PCP48" s="228"/>
      <c r="PCQ48" s="227"/>
      <c r="PCR48" s="228"/>
      <c r="PCS48" s="227"/>
      <c r="PCT48" s="228"/>
      <c r="PCU48" s="227"/>
      <c r="PCV48" s="228"/>
      <c r="PCW48" s="227"/>
      <c r="PCX48" s="228"/>
      <c r="PCY48" s="227"/>
      <c r="PCZ48" s="228"/>
      <c r="PDA48" s="227"/>
      <c r="PDB48" s="228"/>
      <c r="PDC48" s="227"/>
      <c r="PDD48" s="228"/>
      <c r="PDE48" s="227"/>
      <c r="PDF48" s="228"/>
      <c r="PDG48" s="227"/>
      <c r="PDH48" s="228"/>
      <c r="PDI48" s="227"/>
      <c r="PDJ48" s="228"/>
      <c r="PDK48" s="227"/>
      <c r="PDL48" s="228"/>
      <c r="PDM48" s="227"/>
      <c r="PDN48" s="228"/>
      <c r="PDO48" s="227"/>
      <c r="PDP48" s="228"/>
      <c r="PDQ48" s="227"/>
      <c r="PDR48" s="228"/>
      <c r="PDS48" s="227"/>
      <c r="PDT48" s="228"/>
      <c r="PDU48" s="227"/>
      <c r="PDV48" s="228"/>
      <c r="PDW48" s="227"/>
      <c r="PDX48" s="228"/>
      <c r="PDY48" s="227"/>
      <c r="PDZ48" s="228"/>
      <c r="PEA48" s="227"/>
      <c r="PEB48" s="228"/>
      <c r="PEC48" s="227"/>
      <c r="PED48" s="228"/>
      <c r="PEE48" s="227"/>
      <c r="PEF48" s="228"/>
      <c r="PEG48" s="227"/>
      <c r="PEH48" s="228"/>
      <c r="PEI48" s="227"/>
      <c r="PEJ48" s="228"/>
      <c r="PEK48" s="227"/>
      <c r="PEL48" s="228"/>
      <c r="PEM48" s="227"/>
      <c r="PEN48" s="228"/>
      <c r="PEO48" s="227"/>
      <c r="PEP48" s="228"/>
      <c r="PEQ48" s="227"/>
      <c r="PER48" s="228"/>
      <c r="PES48" s="227"/>
      <c r="PET48" s="228"/>
      <c r="PEU48" s="227"/>
      <c r="PEV48" s="228"/>
      <c r="PEW48" s="227"/>
      <c r="PEX48" s="228"/>
      <c r="PEY48" s="227"/>
      <c r="PEZ48" s="228"/>
      <c r="PFA48" s="227"/>
      <c r="PFB48" s="228"/>
      <c r="PFC48" s="227"/>
      <c r="PFD48" s="228"/>
      <c r="PFE48" s="227"/>
      <c r="PFF48" s="228"/>
      <c r="PFG48" s="227"/>
      <c r="PFH48" s="228"/>
      <c r="PFI48" s="227"/>
      <c r="PFJ48" s="228"/>
      <c r="PFK48" s="227"/>
      <c r="PFL48" s="228"/>
      <c r="PFM48" s="227"/>
      <c r="PFN48" s="228"/>
      <c r="PFO48" s="227"/>
      <c r="PFP48" s="228"/>
      <c r="PFQ48" s="227"/>
      <c r="PFR48" s="228"/>
      <c r="PFS48" s="227"/>
      <c r="PFT48" s="228"/>
      <c r="PFU48" s="227"/>
      <c r="PFV48" s="228"/>
      <c r="PFW48" s="227"/>
      <c r="PFX48" s="228"/>
      <c r="PFY48" s="227"/>
      <c r="PFZ48" s="228"/>
      <c r="PGA48" s="227"/>
      <c r="PGB48" s="228"/>
      <c r="PGC48" s="227"/>
      <c r="PGD48" s="228"/>
      <c r="PGE48" s="227"/>
      <c r="PGF48" s="228"/>
      <c r="PGG48" s="227"/>
      <c r="PGH48" s="228"/>
      <c r="PGI48" s="227"/>
      <c r="PGJ48" s="228"/>
      <c r="PGK48" s="227"/>
      <c r="PGL48" s="228"/>
      <c r="PGM48" s="227"/>
      <c r="PGN48" s="228"/>
      <c r="PGO48" s="227"/>
      <c r="PGP48" s="228"/>
      <c r="PGQ48" s="227"/>
      <c r="PGR48" s="228"/>
      <c r="PGS48" s="227"/>
      <c r="PGT48" s="228"/>
      <c r="PGU48" s="227"/>
      <c r="PGV48" s="228"/>
      <c r="PGW48" s="227"/>
      <c r="PGX48" s="228"/>
      <c r="PGY48" s="227"/>
      <c r="PGZ48" s="228"/>
      <c r="PHA48" s="227"/>
      <c r="PHB48" s="228"/>
      <c r="PHC48" s="227"/>
      <c r="PHD48" s="228"/>
      <c r="PHE48" s="227"/>
      <c r="PHF48" s="228"/>
      <c r="PHG48" s="227"/>
      <c r="PHH48" s="228"/>
      <c r="PHI48" s="227"/>
      <c r="PHJ48" s="228"/>
      <c r="PHK48" s="227"/>
      <c r="PHL48" s="228"/>
      <c r="PHM48" s="227"/>
      <c r="PHN48" s="228"/>
      <c r="PHO48" s="227"/>
      <c r="PHP48" s="228"/>
      <c r="PHQ48" s="227"/>
      <c r="PHR48" s="228"/>
      <c r="PHS48" s="227"/>
      <c r="PHT48" s="228"/>
      <c r="PHU48" s="227"/>
      <c r="PHV48" s="228"/>
      <c r="PHW48" s="227"/>
      <c r="PHX48" s="228"/>
      <c r="PHY48" s="227"/>
      <c r="PHZ48" s="228"/>
      <c r="PIA48" s="227"/>
      <c r="PIB48" s="228"/>
      <c r="PIC48" s="227"/>
      <c r="PID48" s="228"/>
      <c r="PIE48" s="227"/>
      <c r="PIF48" s="228"/>
      <c r="PIG48" s="227"/>
      <c r="PIH48" s="228"/>
      <c r="PII48" s="227"/>
      <c r="PIJ48" s="228"/>
      <c r="PIK48" s="227"/>
      <c r="PIL48" s="228"/>
      <c r="PIM48" s="227"/>
      <c r="PIN48" s="228"/>
      <c r="PIO48" s="227"/>
      <c r="PIP48" s="228"/>
      <c r="PIQ48" s="227"/>
      <c r="PIR48" s="228"/>
      <c r="PIS48" s="227"/>
      <c r="PIT48" s="228"/>
      <c r="PIU48" s="227"/>
      <c r="PIV48" s="228"/>
      <c r="PIW48" s="227"/>
      <c r="PIX48" s="228"/>
      <c r="PIY48" s="227"/>
      <c r="PIZ48" s="228"/>
      <c r="PJA48" s="227"/>
      <c r="PJB48" s="228"/>
      <c r="PJC48" s="227"/>
      <c r="PJD48" s="228"/>
      <c r="PJE48" s="227"/>
      <c r="PJF48" s="228"/>
      <c r="PJG48" s="227"/>
      <c r="PJH48" s="228"/>
      <c r="PJI48" s="227"/>
      <c r="PJJ48" s="228"/>
      <c r="PJK48" s="227"/>
      <c r="PJL48" s="228"/>
      <c r="PJM48" s="227"/>
      <c r="PJN48" s="228"/>
      <c r="PJO48" s="227"/>
      <c r="PJP48" s="228"/>
      <c r="PJQ48" s="227"/>
      <c r="PJR48" s="228"/>
      <c r="PJS48" s="227"/>
      <c r="PJT48" s="228"/>
      <c r="PJU48" s="227"/>
      <c r="PJV48" s="228"/>
      <c r="PJW48" s="227"/>
      <c r="PJX48" s="228"/>
      <c r="PJY48" s="227"/>
      <c r="PJZ48" s="228"/>
      <c r="PKA48" s="227"/>
      <c r="PKB48" s="228"/>
      <c r="PKC48" s="227"/>
      <c r="PKD48" s="228"/>
      <c r="PKE48" s="227"/>
      <c r="PKF48" s="228"/>
      <c r="PKG48" s="227"/>
      <c r="PKH48" s="228"/>
      <c r="PKI48" s="227"/>
      <c r="PKJ48" s="228"/>
      <c r="PKK48" s="227"/>
      <c r="PKL48" s="228"/>
      <c r="PKM48" s="227"/>
      <c r="PKN48" s="228"/>
      <c r="PKO48" s="227"/>
      <c r="PKP48" s="228"/>
      <c r="PKQ48" s="227"/>
      <c r="PKR48" s="228"/>
      <c r="PKS48" s="227"/>
      <c r="PKT48" s="228"/>
      <c r="PKU48" s="227"/>
      <c r="PKV48" s="228"/>
      <c r="PKW48" s="227"/>
      <c r="PKX48" s="228"/>
      <c r="PKY48" s="227"/>
      <c r="PKZ48" s="228"/>
      <c r="PLA48" s="227"/>
      <c r="PLB48" s="228"/>
      <c r="PLC48" s="227"/>
      <c r="PLD48" s="228"/>
      <c r="PLE48" s="227"/>
      <c r="PLF48" s="228"/>
      <c r="PLG48" s="227"/>
      <c r="PLH48" s="228"/>
      <c r="PLI48" s="227"/>
      <c r="PLJ48" s="228"/>
      <c r="PLK48" s="227"/>
      <c r="PLL48" s="228"/>
      <c r="PLM48" s="227"/>
      <c r="PLN48" s="228"/>
      <c r="PLO48" s="227"/>
      <c r="PLP48" s="228"/>
      <c r="PLQ48" s="227"/>
      <c r="PLR48" s="228"/>
      <c r="PLS48" s="227"/>
      <c r="PLT48" s="228"/>
      <c r="PLU48" s="227"/>
      <c r="PLV48" s="228"/>
      <c r="PLW48" s="227"/>
      <c r="PLX48" s="228"/>
      <c r="PLY48" s="227"/>
      <c r="PLZ48" s="228"/>
      <c r="PMA48" s="227"/>
      <c r="PMB48" s="228"/>
      <c r="PMC48" s="227"/>
      <c r="PMD48" s="228"/>
      <c r="PME48" s="227"/>
      <c r="PMF48" s="228"/>
      <c r="PMG48" s="227"/>
      <c r="PMH48" s="228"/>
      <c r="PMI48" s="227"/>
      <c r="PMJ48" s="228"/>
      <c r="PMK48" s="227"/>
      <c r="PML48" s="228"/>
      <c r="PMM48" s="227"/>
      <c r="PMN48" s="228"/>
      <c r="PMO48" s="227"/>
      <c r="PMP48" s="228"/>
      <c r="PMQ48" s="227"/>
      <c r="PMR48" s="228"/>
      <c r="PMS48" s="227"/>
      <c r="PMT48" s="228"/>
      <c r="PMU48" s="227"/>
      <c r="PMV48" s="228"/>
      <c r="PMW48" s="227"/>
      <c r="PMX48" s="228"/>
      <c r="PMY48" s="227"/>
      <c r="PMZ48" s="228"/>
      <c r="PNA48" s="227"/>
      <c r="PNB48" s="228"/>
      <c r="PNC48" s="227"/>
      <c r="PND48" s="228"/>
      <c r="PNE48" s="227"/>
      <c r="PNF48" s="228"/>
      <c r="PNG48" s="227"/>
      <c r="PNH48" s="228"/>
      <c r="PNI48" s="227"/>
      <c r="PNJ48" s="228"/>
      <c r="PNK48" s="227"/>
      <c r="PNL48" s="228"/>
      <c r="PNM48" s="227"/>
      <c r="PNN48" s="228"/>
      <c r="PNO48" s="227"/>
      <c r="PNP48" s="228"/>
      <c r="PNQ48" s="227"/>
      <c r="PNR48" s="228"/>
      <c r="PNS48" s="227"/>
      <c r="PNT48" s="228"/>
      <c r="PNU48" s="227"/>
      <c r="PNV48" s="228"/>
      <c r="PNW48" s="227"/>
      <c r="PNX48" s="228"/>
      <c r="PNY48" s="227"/>
      <c r="PNZ48" s="228"/>
      <c r="POA48" s="227"/>
      <c r="POB48" s="228"/>
      <c r="POC48" s="227"/>
      <c r="POD48" s="228"/>
      <c r="POE48" s="227"/>
      <c r="POF48" s="228"/>
      <c r="POG48" s="227"/>
      <c r="POH48" s="228"/>
      <c r="POI48" s="227"/>
      <c r="POJ48" s="228"/>
      <c r="POK48" s="227"/>
      <c r="POL48" s="228"/>
      <c r="POM48" s="227"/>
      <c r="PON48" s="228"/>
      <c r="POO48" s="227"/>
      <c r="POP48" s="228"/>
      <c r="POQ48" s="227"/>
      <c r="POR48" s="228"/>
      <c r="POS48" s="227"/>
      <c r="POT48" s="228"/>
      <c r="POU48" s="227"/>
      <c r="POV48" s="228"/>
      <c r="POW48" s="227"/>
      <c r="POX48" s="228"/>
      <c r="POY48" s="227"/>
      <c r="POZ48" s="228"/>
      <c r="PPA48" s="227"/>
      <c r="PPB48" s="228"/>
      <c r="PPC48" s="227"/>
      <c r="PPD48" s="228"/>
      <c r="PPE48" s="227"/>
      <c r="PPF48" s="228"/>
      <c r="PPG48" s="227"/>
      <c r="PPH48" s="228"/>
      <c r="PPI48" s="227"/>
      <c r="PPJ48" s="228"/>
      <c r="PPK48" s="227"/>
      <c r="PPL48" s="228"/>
      <c r="PPM48" s="227"/>
      <c r="PPN48" s="228"/>
      <c r="PPO48" s="227"/>
      <c r="PPP48" s="228"/>
      <c r="PPQ48" s="227"/>
      <c r="PPR48" s="228"/>
      <c r="PPS48" s="227"/>
      <c r="PPT48" s="228"/>
      <c r="PPU48" s="227"/>
      <c r="PPV48" s="228"/>
      <c r="PPW48" s="227"/>
      <c r="PPX48" s="228"/>
      <c r="PPY48" s="227"/>
      <c r="PPZ48" s="228"/>
      <c r="PQA48" s="227"/>
      <c r="PQB48" s="228"/>
      <c r="PQC48" s="227"/>
      <c r="PQD48" s="228"/>
      <c r="PQE48" s="227"/>
      <c r="PQF48" s="228"/>
      <c r="PQG48" s="227"/>
      <c r="PQH48" s="228"/>
      <c r="PQI48" s="227"/>
      <c r="PQJ48" s="228"/>
      <c r="PQK48" s="227"/>
      <c r="PQL48" s="228"/>
      <c r="PQM48" s="227"/>
      <c r="PQN48" s="228"/>
      <c r="PQO48" s="227"/>
      <c r="PQP48" s="228"/>
      <c r="PQQ48" s="227"/>
      <c r="PQR48" s="228"/>
      <c r="PQS48" s="227"/>
      <c r="PQT48" s="228"/>
      <c r="PQU48" s="227"/>
      <c r="PQV48" s="228"/>
      <c r="PQW48" s="227"/>
      <c r="PQX48" s="228"/>
      <c r="PQY48" s="227"/>
      <c r="PQZ48" s="228"/>
      <c r="PRA48" s="227"/>
      <c r="PRB48" s="228"/>
      <c r="PRC48" s="227"/>
      <c r="PRD48" s="228"/>
      <c r="PRE48" s="227"/>
      <c r="PRF48" s="228"/>
      <c r="PRG48" s="227"/>
      <c r="PRH48" s="228"/>
      <c r="PRI48" s="227"/>
      <c r="PRJ48" s="228"/>
      <c r="PRK48" s="227"/>
      <c r="PRL48" s="228"/>
      <c r="PRM48" s="227"/>
      <c r="PRN48" s="228"/>
      <c r="PRO48" s="227"/>
      <c r="PRP48" s="228"/>
      <c r="PRQ48" s="227"/>
      <c r="PRR48" s="228"/>
      <c r="PRS48" s="227"/>
      <c r="PRT48" s="228"/>
      <c r="PRU48" s="227"/>
      <c r="PRV48" s="228"/>
      <c r="PRW48" s="227"/>
      <c r="PRX48" s="228"/>
      <c r="PRY48" s="227"/>
      <c r="PRZ48" s="228"/>
      <c r="PSA48" s="227"/>
      <c r="PSB48" s="228"/>
      <c r="PSC48" s="227"/>
      <c r="PSD48" s="228"/>
      <c r="PSE48" s="227"/>
      <c r="PSF48" s="228"/>
      <c r="PSG48" s="227"/>
      <c r="PSH48" s="228"/>
      <c r="PSI48" s="227"/>
      <c r="PSJ48" s="228"/>
      <c r="PSK48" s="227"/>
      <c r="PSL48" s="228"/>
      <c r="PSM48" s="227"/>
      <c r="PSN48" s="228"/>
      <c r="PSO48" s="227"/>
      <c r="PSP48" s="228"/>
      <c r="PSQ48" s="227"/>
      <c r="PSR48" s="228"/>
      <c r="PSS48" s="227"/>
      <c r="PST48" s="228"/>
      <c r="PSU48" s="227"/>
      <c r="PSV48" s="228"/>
      <c r="PSW48" s="227"/>
      <c r="PSX48" s="228"/>
      <c r="PSY48" s="227"/>
      <c r="PSZ48" s="228"/>
      <c r="PTA48" s="227"/>
      <c r="PTB48" s="228"/>
      <c r="PTC48" s="227"/>
      <c r="PTD48" s="228"/>
      <c r="PTE48" s="227"/>
      <c r="PTF48" s="228"/>
      <c r="PTG48" s="227"/>
      <c r="PTH48" s="228"/>
      <c r="PTI48" s="227"/>
      <c r="PTJ48" s="228"/>
      <c r="PTK48" s="227"/>
      <c r="PTL48" s="228"/>
      <c r="PTM48" s="227"/>
      <c r="PTN48" s="228"/>
      <c r="PTO48" s="227"/>
      <c r="PTP48" s="228"/>
      <c r="PTQ48" s="227"/>
      <c r="PTR48" s="228"/>
      <c r="PTS48" s="227"/>
      <c r="PTT48" s="228"/>
      <c r="PTU48" s="227"/>
      <c r="PTV48" s="228"/>
      <c r="PTW48" s="227"/>
      <c r="PTX48" s="228"/>
      <c r="PTY48" s="227"/>
      <c r="PTZ48" s="228"/>
      <c r="PUA48" s="227"/>
      <c r="PUB48" s="228"/>
      <c r="PUC48" s="227"/>
      <c r="PUD48" s="228"/>
      <c r="PUE48" s="227"/>
      <c r="PUF48" s="228"/>
      <c r="PUG48" s="227"/>
      <c r="PUH48" s="228"/>
      <c r="PUI48" s="227"/>
      <c r="PUJ48" s="228"/>
      <c r="PUK48" s="227"/>
      <c r="PUL48" s="228"/>
      <c r="PUM48" s="227"/>
      <c r="PUN48" s="228"/>
      <c r="PUO48" s="227"/>
      <c r="PUP48" s="228"/>
      <c r="PUQ48" s="227"/>
      <c r="PUR48" s="228"/>
      <c r="PUS48" s="227"/>
      <c r="PUT48" s="228"/>
      <c r="PUU48" s="227"/>
      <c r="PUV48" s="228"/>
      <c r="PUW48" s="227"/>
      <c r="PUX48" s="228"/>
      <c r="PUY48" s="227"/>
      <c r="PUZ48" s="228"/>
      <c r="PVA48" s="227"/>
      <c r="PVB48" s="228"/>
      <c r="PVC48" s="227"/>
      <c r="PVD48" s="228"/>
      <c r="PVE48" s="227"/>
      <c r="PVF48" s="228"/>
      <c r="PVG48" s="227"/>
      <c r="PVH48" s="228"/>
      <c r="PVI48" s="227"/>
      <c r="PVJ48" s="228"/>
      <c r="PVK48" s="227"/>
      <c r="PVL48" s="228"/>
      <c r="PVM48" s="227"/>
      <c r="PVN48" s="228"/>
      <c r="PVO48" s="227"/>
      <c r="PVP48" s="228"/>
      <c r="PVQ48" s="227"/>
      <c r="PVR48" s="228"/>
      <c r="PVS48" s="227"/>
      <c r="PVT48" s="228"/>
      <c r="PVU48" s="227"/>
      <c r="PVV48" s="228"/>
      <c r="PVW48" s="227"/>
      <c r="PVX48" s="228"/>
      <c r="PVY48" s="227"/>
      <c r="PVZ48" s="228"/>
      <c r="PWA48" s="227"/>
      <c r="PWB48" s="228"/>
      <c r="PWC48" s="227"/>
      <c r="PWD48" s="228"/>
      <c r="PWE48" s="227"/>
      <c r="PWF48" s="228"/>
      <c r="PWG48" s="227"/>
      <c r="PWH48" s="228"/>
      <c r="PWI48" s="227"/>
      <c r="PWJ48" s="228"/>
      <c r="PWK48" s="227"/>
      <c r="PWL48" s="228"/>
      <c r="PWM48" s="227"/>
      <c r="PWN48" s="228"/>
      <c r="PWO48" s="227"/>
      <c r="PWP48" s="228"/>
      <c r="PWQ48" s="227"/>
      <c r="PWR48" s="228"/>
      <c r="PWS48" s="227"/>
      <c r="PWT48" s="228"/>
      <c r="PWU48" s="227"/>
      <c r="PWV48" s="228"/>
      <c r="PWW48" s="227"/>
      <c r="PWX48" s="228"/>
      <c r="PWY48" s="227"/>
      <c r="PWZ48" s="228"/>
      <c r="PXA48" s="227"/>
      <c r="PXB48" s="228"/>
      <c r="PXC48" s="227"/>
      <c r="PXD48" s="228"/>
      <c r="PXE48" s="227"/>
      <c r="PXF48" s="228"/>
      <c r="PXG48" s="227"/>
      <c r="PXH48" s="228"/>
      <c r="PXI48" s="227"/>
      <c r="PXJ48" s="228"/>
      <c r="PXK48" s="227"/>
      <c r="PXL48" s="228"/>
      <c r="PXM48" s="227"/>
      <c r="PXN48" s="228"/>
      <c r="PXO48" s="227"/>
      <c r="PXP48" s="228"/>
      <c r="PXQ48" s="227"/>
      <c r="PXR48" s="228"/>
      <c r="PXS48" s="227"/>
      <c r="PXT48" s="228"/>
      <c r="PXU48" s="227"/>
      <c r="PXV48" s="228"/>
      <c r="PXW48" s="227"/>
      <c r="PXX48" s="228"/>
      <c r="PXY48" s="227"/>
      <c r="PXZ48" s="228"/>
      <c r="PYA48" s="227"/>
      <c r="PYB48" s="228"/>
      <c r="PYC48" s="227"/>
      <c r="PYD48" s="228"/>
      <c r="PYE48" s="227"/>
      <c r="PYF48" s="228"/>
      <c r="PYG48" s="227"/>
      <c r="PYH48" s="228"/>
      <c r="PYI48" s="227"/>
      <c r="PYJ48" s="228"/>
      <c r="PYK48" s="227"/>
      <c r="PYL48" s="228"/>
      <c r="PYM48" s="227"/>
      <c r="PYN48" s="228"/>
      <c r="PYO48" s="227"/>
      <c r="PYP48" s="228"/>
      <c r="PYQ48" s="227"/>
      <c r="PYR48" s="228"/>
      <c r="PYS48" s="227"/>
      <c r="PYT48" s="228"/>
      <c r="PYU48" s="227"/>
      <c r="PYV48" s="228"/>
      <c r="PYW48" s="227"/>
      <c r="PYX48" s="228"/>
      <c r="PYY48" s="227"/>
      <c r="PYZ48" s="228"/>
      <c r="PZA48" s="227"/>
      <c r="PZB48" s="228"/>
      <c r="PZC48" s="227"/>
      <c r="PZD48" s="228"/>
      <c r="PZE48" s="227"/>
      <c r="PZF48" s="228"/>
      <c r="PZG48" s="227"/>
      <c r="PZH48" s="228"/>
      <c r="PZI48" s="227"/>
      <c r="PZJ48" s="228"/>
      <c r="PZK48" s="227"/>
      <c r="PZL48" s="228"/>
      <c r="PZM48" s="227"/>
      <c r="PZN48" s="228"/>
      <c r="PZO48" s="227"/>
      <c r="PZP48" s="228"/>
      <c r="PZQ48" s="227"/>
      <c r="PZR48" s="228"/>
      <c r="PZS48" s="227"/>
      <c r="PZT48" s="228"/>
      <c r="PZU48" s="227"/>
      <c r="PZV48" s="228"/>
      <c r="PZW48" s="227"/>
      <c r="PZX48" s="228"/>
      <c r="PZY48" s="227"/>
      <c r="PZZ48" s="228"/>
      <c r="QAA48" s="227"/>
      <c r="QAB48" s="228"/>
      <c r="QAC48" s="227"/>
      <c r="QAD48" s="228"/>
      <c r="QAE48" s="227"/>
      <c r="QAF48" s="228"/>
      <c r="QAG48" s="227"/>
      <c r="QAH48" s="228"/>
      <c r="QAI48" s="227"/>
      <c r="QAJ48" s="228"/>
      <c r="QAK48" s="227"/>
      <c r="QAL48" s="228"/>
      <c r="QAM48" s="227"/>
      <c r="QAN48" s="228"/>
      <c r="QAO48" s="227"/>
      <c r="QAP48" s="228"/>
      <c r="QAQ48" s="227"/>
      <c r="QAR48" s="228"/>
      <c r="QAS48" s="227"/>
      <c r="QAT48" s="228"/>
      <c r="QAU48" s="227"/>
      <c r="QAV48" s="228"/>
      <c r="QAW48" s="227"/>
      <c r="QAX48" s="228"/>
      <c r="QAY48" s="227"/>
      <c r="QAZ48" s="228"/>
      <c r="QBA48" s="227"/>
      <c r="QBB48" s="228"/>
      <c r="QBC48" s="227"/>
      <c r="QBD48" s="228"/>
      <c r="QBE48" s="227"/>
      <c r="QBF48" s="228"/>
      <c r="QBG48" s="227"/>
      <c r="QBH48" s="228"/>
      <c r="QBI48" s="227"/>
      <c r="QBJ48" s="228"/>
      <c r="QBK48" s="227"/>
      <c r="QBL48" s="228"/>
      <c r="QBM48" s="227"/>
      <c r="QBN48" s="228"/>
      <c r="QBO48" s="227"/>
      <c r="QBP48" s="228"/>
      <c r="QBQ48" s="227"/>
      <c r="QBR48" s="228"/>
      <c r="QBS48" s="227"/>
      <c r="QBT48" s="228"/>
      <c r="QBU48" s="227"/>
      <c r="QBV48" s="228"/>
      <c r="QBW48" s="227"/>
      <c r="QBX48" s="228"/>
      <c r="QBY48" s="227"/>
      <c r="QBZ48" s="228"/>
      <c r="QCA48" s="227"/>
      <c r="QCB48" s="228"/>
      <c r="QCC48" s="227"/>
      <c r="QCD48" s="228"/>
      <c r="QCE48" s="227"/>
      <c r="QCF48" s="228"/>
      <c r="QCG48" s="227"/>
      <c r="QCH48" s="228"/>
      <c r="QCI48" s="227"/>
      <c r="QCJ48" s="228"/>
      <c r="QCK48" s="227"/>
      <c r="QCL48" s="228"/>
      <c r="QCM48" s="227"/>
      <c r="QCN48" s="228"/>
      <c r="QCO48" s="227"/>
      <c r="QCP48" s="228"/>
      <c r="QCQ48" s="227"/>
      <c r="QCR48" s="228"/>
      <c r="QCS48" s="227"/>
      <c r="QCT48" s="228"/>
      <c r="QCU48" s="227"/>
      <c r="QCV48" s="228"/>
      <c r="QCW48" s="227"/>
      <c r="QCX48" s="228"/>
      <c r="QCY48" s="227"/>
      <c r="QCZ48" s="228"/>
      <c r="QDA48" s="227"/>
      <c r="QDB48" s="228"/>
      <c r="QDC48" s="227"/>
      <c r="QDD48" s="228"/>
      <c r="QDE48" s="227"/>
      <c r="QDF48" s="228"/>
      <c r="QDG48" s="227"/>
      <c r="QDH48" s="228"/>
      <c r="QDI48" s="227"/>
      <c r="QDJ48" s="228"/>
      <c r="QDK48" s="227"/>
      <c r="QDL48" s="228"/>
      <c r="QDM48" s="227"/>
      <c r="QDN48" s="228"/>
      <c r="QDO48" s="227"/>
      <c r="QDP48" s="228"/>
      <c r="QDQ48" s="227"/>
      <c r="QDR48" s="228"/>
      <c r="QDS48" s="227"/>
      <c r="QDT48" s="228"/>
      <c r="QDU48" s="227"/>
      <c r="QDV48" s="228"/>
      <c r="QDW48" s="227"/>
      <c r="QDX48" s="228"/>
      <c r="QDY48" s="227"/>
      <c r="QDZ48" s="228"/>
      <c r="QEA48" s="227"/>
      <c r="QEB48" s="228"/>
      <c r="QEC48" s="227"/>
      <c r="QED48" s="228"/>
      <c r="QEE48" s="227"/>
      <c r="QEF48" s="228"/>
      <c r="QEG48" s="227"/>
      <c r="QEH48" s="228"/>
      <c r="QEI48" s="227"/>
      <c r="QEJ48" s="228"/>
      <c r="QEK48" s="227"/>
      <c r="QEL48" s="228"/>
      <c r="QEM48" s="227"/>
      <c r="QEN48" s="228"/>
      <c r="QEO48" s="227"/>
      <c r="QEP48" s="228"/>
      <c r="QEQ48" s="227"/>
      <c r="QER48" s="228"/>
      <c r="QES48" s="227"/>
      <c r="QET48" s="228"/>
      <c r="QEU48" s="227"/>
      <c r="QEV48" s="228"/>
      <c r="QEW48" s="227"/>
      <c r="QEX48" s="228"/>
      <c r="QEY48" s="227"/>
      <c r="QEZ48" s="228"/>
      <c r="QFA48" s="227"/>
      <c r="QFB48" s="228"/>
      <c r="QFC48" s="227"/>
      <c r="QFD48" s="228"/>
      <c r="QFE48" s="227"/>
      <c r="QFF48" s="228"/>
      <c r="QFG48" s="227"/>
      <c r="QFH48" s="228"/>
      <c r="QFI48" s="227"/>
      <c r="QFJ48" s="228"/>
      <c r="QFK48" s="227"/>
      <c r="QFL48" s="228"/>
      <c r="QFM48" s="227"/>
      <c r="QFN48" s="228"/>
      <c r="QFO48" s="227"/>
      <c r="QFP48" s="228"/>
      <c r="QFQ48" s="227"/>
      <c r="QFR48" s="228"/>
      <c r="QFS48" s="227"/>
      <c r="QFT48" s="228"/>
      <c r="QFU48" s="227"/>
      <c r="QFV48" s="228"/>
      <c r="QFW48" s="227"/>
      <c r="QFX48" s="228"/>
      <c r="QFY48" s="227"/>
      <c r="QFZ48" s="228"/>
      <c r="QGA48" s="227"/>
      <c r="QGB48" s="228"/>
      <c r="QGC48" s="227"/>
      <c r="QGD48" s="228"/>
      <c r="QGE48" s="227"/>
      <c r="QGF48" s="228"/>
      <c r="QGG48" s="227"/>
      <c r="QGH48" s="228"/>
      <c r="QGI48" s="227"/>
      <c r="QGJ48" s="228"/>
      <c r="QGK48" s="227"/>
      <c r="QGL48" s="228"/>
      <c r="QGM48" s="227"/>
      <c r="QGN48" s="228"/>
      <c r="QGO48" s="227"/>
      <c r="QGP48" s="228"/>
      <c r="QGQ48" s="227"/>
      <c r="QGR48" s="228"/>
      <c r="QGS48" s="227"/>
      <c r="QGT48" s="228"/>
      <c r="QGU48" s="227"/>
      <c r="QGV48" s="228"/>
      <c r="QGW48" s="227"/>
      <c r="QGX48" s="228"/>
      <c r="QGY48" s="227"/>
      <c r="QGZ48" s="228"/>
      <c r="QHA48" s="227"/>
      <c r="QHB48" s="228"/>
      <c r="QHC48" s="227"/>
      <c r="QHD48" s="228"/>
      <c r="QHE48" s="227"/>
      <c r="QHF48" s="228"/>
      <c r="QHG48" s="227"/>
      <c r="QHH48" s="228"/>
      <c r="QHI48" s="227"/>
      <c r="QHJ48" s="228"/>
      <c r="QHK48" s="227"/>
      <c r="QHL48" s="228"/>
      <c r="QHM48" s="227"/>
      <c r="QHN48" s="228"/>
      <c r="QHO48" s="227"/>
      <c r="QHP48" s="228"/>
      <c r="QHQ48" s="227"/>
      <c r="QHR48" s="228"/>
      <c r="QHS48" s="227"/>
      <c r="QHT48" s="228"/>
      <c r="QHU48" s="227"/>
      <c r="QHV48" s="228"/>
      <c r="QHW48" s="227"/>
      <c r="QHX48" s="228"/>
      <c r="QHY48" s="227"/>
      <c r="QHZ48" s="228"/>
      <c r="QIA48" s="227"/>
      <c r="QIB48" s="228"/>
      <c r="QIC48" s="227"/>
      <c r="QID48" s="228"/>
      <c r="QIE48" s="227"/>
      <c r="QIF48" s="228"/>
      <c r="QIG48" s="227"/>
      <c r="QIH48" s="228"/>
      <c r="QII48" s="227"/>
      <c r="QIJ48" s="228"/>
      <c r="QIK48" s="227"/>
      <c r="QIL48" s="228"/>
      <c r="QIM48" s="227"/>
      <c r="QIN48" s="228"/>
      <c r="QIO48" s="227"/>
      <c r="QIP48" s="228"/>
      <c r="QIQ48" s="227"/>
      <c r="QIR48" s="228"/>
      <c r="QIS48" s="227"/>
      <c r="QIT48" s="228"/>
      <c r="QIU48" s="227"/>
      <c r="QIV48" s="228"/>
      <c r="QIW48" s="227"/>
      <c r="QIX48" s="228"/>
      <c r="QIY48" s="227"/>
      <c r="QIZ48" s="228"/>
      <c r="QJA48" s="227"/>
      <c r="QJB48" s="228"/>
      <c r="QJC48" s="227"/>
      <c r="QJD48" s="228"/>
      <c r="QJE48" s="227"/>
      <c r="QJF48" s="228"/>
      <c r="QJG48" s="227"/>
      <c r="QJH48" s="228"/>
      <c r="QJI48" s="227"/>
      <c r="QJJ48" s="228"/>
      <c r="QJK48" s="227"/>
      <c r="QJL48" s="228"/>
      <c r="QJM48" s="227"/>
      <c r="QJN48" s="228"/>
      <c r="QJO48" s="227"/>
      <c r="QJP48" s="228"/>
      <c r="QJQ48" s="227"/>
      <c r="QJR48" s="228"/>
      <c r="QJS48" s="227"/>
      <c r="QJT48" s="228"/>
      <c r="QJU48" s="227"/>
      <c r="QJV48" s="228"/>
      <c r="QJW48" s="227"/>
      <c r="QJX48" s="228"/>
      <c r="QJY48" s="227"/>
      <c r="QJZ48" s="228"/>
      <c r="QKA48" s="227"/>
      <c r="QKB48" s="228"/>
      <c r="QKC48" s="227"/>
      <c r="QKD48" s="228"/>
      <c r="QKE48" s="227"/>
      <c r="QKF48" s="228"/>
      <c r="QKG48" s="227"/>
      <c r="QKH48" s="228"/>
      <c r="QKI48" s="227"/>
      <c r="QKJ48" s="228"/>
      <c r="QKK48" s="227"/>
      <c r="QKL48" s="228"/>
      <c r="QKM48" s="227"/>
      <c r="QKN48" s="228"/>
      <c r="QKO48" s="227"/>
      <c r="QKP48" s="228"/>
      <c r="QKQ48" s="227"/>
      <c r="QKR48" s="228"/>
      <c r="QKS48" s="227"/>
      <c r="QKT48" s="228"/>
      <c r="QKU48" s="227"/>
      <c r="QKV48" s="228"/>
      <c r="QKW48" s="227"/>
      <c r="QKX48" s="228"/>
      <c r="QKY48" s="227"/>
      <c r="QKZ48" s="228"/>
      <c r="QLA48" s="227"/>
      <c r="QLB48" s="228"/>
      <c r="QLC48" s="227"/>
      <c r="QLD48" s="228"/>
      <c r="QLE48" s="227"/>
      <c r="QLF48" s="228"/>
      <c r="QLG48" s="227"/>
      <c r="QLH48" s="228"/>
      <c r="QLI48" s="227"/>
      <c r="QLJ48" s="228"/>
      <c r="QLK48" s="227"/>
      <c r="QLL48" s="228"/>
      <c r="QLM48" s="227"/>
      <c r="QLN48" s="228"/>
      <c r="QLO48" s="227"/>
      <c r="QLP48" s="228"/>
      <c r="QLQ48" s="227"/>
      <c r="QLR48" s="228"/>
      <c r="QLS48" s="227"/>
      <c r="QLT48" s="228"/>
      <c r="QLU48" s="227"/>
      <c r="QLV48" s="228"/>
      <c r="QLW48" s="227"/>
      <c r="QLX48" s="228"/>
      <c r="QLY48" s="227"/>
      <c r="QLZ48" s="228"/>
      <c r="QMA48" s="227"/>
      <c r="QMB48" s="228"/>
      <c r="QMC48" s="227"/>
      <c r="QMD48" s="228"/>
      <c r="QME48" s="227"/>
      <c r="QMF48" s="228"/>
      <c r="QMG48" s="227"/>
      <c r="QMH48" s="228"/>
      <c r="QMI48" s="227"/>
      <c r="QMJ48" s="228"/>
      <c r="QMK48" s="227"/>
      <c r="QML48" s="228"/>
      <c r="QMM48" s="227"/>
      <c r="QMN48" s="228"/>
      <c r="QMO48" s="227"/>
      <c r="QMP48" s="228"/>
      <c r="QMQ48" s="227"/>
      <c r="QMR48" s="228"/>
      <c r="QMS48" s="227"/>
      <c r="QMT48" s="228"/>
      <c r="QMU48" s="227"/>
      <c r="QMV48" s="228"/>
      <c r="QMW48" s="227"/>
      <c r="QMX48" s="228"/>
      <c r="QMY48" s="227"/>
      <c r="QMZ48" s="228"/>
      <c r="QNA48" s="227"/>
      <c r="QNB48" s="228"/>
      <c r="QNC48" s="227"/>
      <c r="QND48" s="228"/>
      <c r="QNE48" s="227"/>
      <c r="QNF48" s="228"/>
      <c r="QNG48" s="227"/>
      <c r="QNH48" s="228"/>
      <c r="QNI48" s="227"/>
      <c r="QNJ48" s="228"/>
      <c r="QNK48" s="227"/>
      <c r="QNL48" s="228"/>
      <c r="QNM48" s="227"/>
      <c r="QNN48" s="228"/>
      <c r="QNO48" s="227"/>
      <c r="QNP48" s="228"/>
      <c r="QNQ48" s="227"/>
      <c r="QNR48" s="228"/>
      <c r="QNS48" s="227"/>
      <c r="QNT48" s="228"/>
      <c r="QNU48" s="227"/>
      <c r="QNV48" s="228"/>
      <c r="QNW48" s="227"/>
      <c r="QNX48" s="228"/>
      <c r="QNY48" s="227"/>
      <c r="QNZ48" s="228"/>
      <c r="QOA48" s="227"/>
      <c r="QOB48" s="228"/>
      <c r="QOC48" s="227"/>
      <c r="QOD48" s="228"/>
      <c r="QOE48" s="227"/>
      <c r="QOF48" s="228"/>
      <c r="QOG48" s="227"/>
      <c r="QOH48" s="228"/>
      <c r="QOI48" s="227"/>
      <c r="QOJ48" s="228"/>
      <c r="QOK48" s="227"/>
      <c r="QOL48" s="228"/>
      <c r="QOM48" s="227"/>
      <c r="QON48" s="228"/>
      <c r="QOO48" s="227"/>
      <c r="QOP48" s="228"/>
      <c r="QOQ48" s="227"/>
      <c r="QOR48" s="228"/>
      <c r="QOS48" s="227"/>
      <c r="QOT48" s="228"/>
      <c r="QOU48" s="227"/>
      <c r="QOV48" s="228"/>
      <c r="QOW48" s="227"/>
      <c r="QOX48" s="228"/>
      <c r="QOY48" s="227"/>
      <c r="QOZ48" s="228"/>
      <c r="QPA48" s="227"/>
      <c r="QPB48" s="228"/>
      <c r="QPC48" s="227"/>
      <c r="QPD48" s="228"/>
      <c r="QPE48" s="227"/>
      <c r="QPF48" s="228"/>
      <c r="QPG48" s="227"/>
      <c r="QPH48" s="228"/>
      <c r="QPI48" s="227"/>
      <c r="QPJ48" s="228"/>
      <c r="QPK48" s="227"/>
      <c r="QPL48" s="228"/>
      <c r="QPM48" s="227"/>
      <c r="QPN48" s="228"/>
      <c r="QPO48" s="227"/>
      <c r="QPP48" s="228"/>
      <c r="QPQ48" s="227"/>
      <c r="QPR48" s="228"/>
      <c r="QPS48" s="227"/>
      <c r="QPT48" s="228"/>
      <c r="QPU48" s="227"/>
      <c r="QPV48" s="228"/>
      <c r="QPW48" s="227"/>
      <c r="QPX48" s="228"/>
      <c r="QPY48" s="227"/>
      <c r="QPZ48" s="228"/>
      <c r="QQA48" s="227"/>
      <c r="QQB48" s="228"/>
      <c r="QQC48" s="227"/>
      <c r="QQD48" s="228"/>
      <c r="QQE48" s="227"/>
      <c r="QQF48" s="228"/>
      <c r="QQG48" s="227"/>
      <c r="QQH48" s="228"/>
      <c r="QQI48" s="227"/>
      <c r="QQJ48" s="228"/>
      <c r="QQK48" s="227"/>
      <c r="QQL48" s="228"/>
      <c r="QQM48" s="227"/>
      <c r="QQN48" s="228"/>
      <c r="QQO48" s="227"/>
      <c r="QQP48" s="228"/>
      <c r="QQQ48" s="227"/>
      <c r="QQR48" s="228"/>
      <c r="QQS48" s="227"/>
      <c r="QQT48" s="228"/>
      <c r="QQU48" s="227"/>
      <c r="QQV48" s="228"/>
      <c r="QQW48" s="227"/>
      <c r="QQX48" s="228"/>
      <c r="QQY48" s="227"/>
      <c r="QQZ48" s="228"/>
      <c r="QRA48" s="227"/>
      <c r="QRB48" s="228"/>
      <c r="QRC48" s="227"/>
      <c r="QRD48" s="228"/>
      <c r="QRE48" s="227"/>
      <c r="QRF48" s="228"/>
      <c r="QRG48" s="227"/>
      <c r="QRH48" s="228"/>
      <c r="QRI48" s="227"/>
      <c r="QRJ48" s="228"/>
      <c r="QRK48" s="227"/>
      <c r="QRL48" s="228"/>
      <c r="QRM48" s="227"/>
      <c r="QRN48" s="228"/>
      <c r="QRO48" s="227"/>
      <c r="QRP48" s="228"/>
      <c r="QRQ48" s="227"/>
      <c r="QRR48" s="228"/>
      <c r="QRS48" s="227"/>
      <c r="QRT48" s="228"/>
      <c r="QRU48" s="227"/>
      <c r="QRV48" s="228"/>
      <c r="QRW48" s="227"/>
      <c r="QRX48" s="228"/>
      <c r="QRY48" s="227"/>
      <c r="QRZ48" s="228"/>
      <c r="QSA48" s="227"/>
      <c r="QSB48" s="228"/>
      <c r="QSC48" s="227"/>
      <c r="QSD48" s="228"/>
      <c r="QSE48" s="227"/>
      <c r="QSF48" s="228"/>
      <c r="QSG48" s="227"/>
      <c r="QSH48" s="228"/>
      <c r="QSI48" s="227"/>
      <c r="QSJ48" s="228"/>
      <c r="QSK48" s="227"/>
      <c r="QSL48" s="228"/>
      <c r="QSM48" s="227"/>
      <c r="QSN48" s="228"/>
      <c r="QSO48" s="227"/>
      <c r="QSP48" s="228"/>
      <c r="QSQ48" s="227"/>
      <c r="QSR48" s="228"/>
      <c r="QSS48" s="227"/>
      <c r="QST48" s="228"/>
      <c r="QSU48" s="227"/>
      <c r="QSV48" s="228"/>
      <c r="QSW48" s="227"/>
      <c r="QSX48" s="228"/>
      <c r="QSY48" s="227"/>
      <c r="QSZ48" s="228"/>
      <c r="QTA48" s="227"/>
      <c r="QTB48" s="228"/>
      <c r="QTC48" s="227"/>
      <c r="QTD48" s="228"/>
      <c r="QTE48" s="227"/>
      <c r="QTF48" s="228"/>
      <c r="QTG48" s="227"/>
      <c r="QTH48" s="228"/>
      <c r="QTI48" s="227"/>
      <c r="QTJ48" s="228"/>
      <c r="QTK48" s="227"/>
      <c r="QTL48" s="228"/>
      <c r="QTM48" s="227"/>
      <c r="QTN48" s="228"/>
      <c r="QTO48" s="227"/>
      <c r="QTP48" s="228"/>
      <c r="QTQ48" s="227"/>
      <c r="QTR48" s="228"/>
      <c r="QTS48" s="227"/>
      <c r="QTT48" s="228"/>
      <c r="QTU48" s="227"/>
      <c r="QTV48" s="228"/>
      <c r="QTW48" s="227"/>
      <c r="QTX48" s="228"/>
      <c r="QTY48" s="227"/>
      <c r="QTZ48" s="228"/>
      <c r="QUA48" s="227"/>
      <c r="QUB48" s="228"/>
      <c r="QUC48" s="227"/>
      <c r="QUD48" s="228"/>
      <c r="QUE48" s="227"/>
      <c r="QUF48" s="228"/>
      <c r="QUG48" s="227"/>
      <c r="QUH48" s="228"/>
      <c r="QUI48" s="227"/>
      <c r="QUJ48" s="228"/>
      <c r="QUK48" s="227"/>
      <c r="QUL48" s="228"/>
      <c r="QUM48" s="227"/>
      <c r="QUN48" s="228"/>
      <c r="QUO48" s="227"/>
      <c r="QUP48" s="228"/>
      <c r="QUQ48" s="227"/>
      <c r="QUR48" s="228"/>
      <c r="QUS48" s="227"/>
      <c r="QUT48" s="228"/>
      <c r="QUU48" s="227"/>
      <c r="QUV48" s="228"/>
      <c r="QUW48" s="227"/>
      <c r="QUX48" s="228"/>
      <c r="QUY48" s="227"/>
      <c r="QUZ48" s="228"/>
      <c r="QVA48" s="227"/>
      <c r="QVB48" s="228"/>
      <c r="QVC48" s="227"/>
      <c r="QVD48" s="228"/>
      <c r="QVE48" s="227"/>
      <c r="QVF48" s="228"/>
      <c r="QVG48" s="227"/>
      <c r="QVH48" s="228"/>
      <c r="QVI48" s="227"/>
      <c r="QVJ48" s="228"/>
      <c r="QVK48" s="227"/>
      <c r="QVL48" s="228"/>
      <c r="QVM48" s="227"/>
      <c r="QVN48" s="228"/>
      <c r="QVO48" s="227"/>
      <c r="QVP48" s="228"/>
      <c r="QVQ48" s="227"/>
      <c r="QVR48" s="228"/>
      <c r="QVS48" s="227"/>
      <c r="QVT48" s="228"/>
      <c r="QVU48" s="227"/>
      <c r="QVV48" s="228"/>
      <c r="QVW48" s="227"/>
      <c r="QVX48" s="228"/>
      <c r="QVY48" s="227"/>
      <c r="QVZ48" s="228"/>
      <c r="QWA48" s="227"/>
      <c r="QWB48" s="228"/>
      <c r="QWC48" s="227"/>
      <c r="QWD48" s="228"/>
      <c r="QWE48" s="227"/>
      <c r="QWF48" s="228"/>
      <c r="QWG48" s="227"/>
      <c r="QWH48" s="228"/>
      <c r="QWI48" s="227"/>
      <c r="QWJ48" s="228"/>
      <c r="QWK48" s="227"/>
      <c r="QWL48" s="228"/>
      <c r="QWM48" s="227"/>
      <c r="QWN48" s="228"/>
      <c r="QWO48" s="227"/>
      <c r="QWP48" s="228"/>
      <c r="QWQ48" s="227"/>
      <c r="QWR48" s="228"/>
      <c r="QWS48" s="227"/>
      <c r="QWT48" s="228"/>
      <c r="QWU48" s="227"/>
      <c r="QWV48" s="228"/>
      <c r="QWW48" s="227"/>
      <c r="QWX48" s="228"/>
      <c r="QWY48" s="227"/>
      <c r="QWZ48" s="228"/>
      <c r="QXA48" s="227"/>
      <c r="QXB48" s="228"/>
      <c r="QXC48" s="227"/>
      <c r="QXD48" s="228"/>
      <c r="QXE48" s="227"/>
      <c r="QXF48" s="228"/>
      <c r="QXG48" s="227"/>
      <c r="QXH48" s="228"/>
      <c r="QXI48" s="227"/>
      <c r="QXJ48" s="228"/>
      <c r="QXK48" s="227"/>
      <c r="QXL48" s="228"/>
      <c r="QXM48" s="227"/>
      <c r="QXN48" s="228"/>
      <c r="QXO48" s="227"/>
      <c r="QXP48" s="228"/>
      <c r="QXQ48" s="227"/>
      <c r="QXR48" s="228"/>
      <c r="QXS48" s="227"/>
      <c r="QXT48" s="228"/>
      <c r="QXU48" s="227"/>
      <c r="QXV48" s="228"/>
      <c r="QXW48" s="227"/>
      <c r="QXX48" s="228"/>
      <c r="QXY48" s="227"/>
      <c r="QXZ48" s="228"/>
      <c r="QYA48" s="227"/>
      <c r="QYB48" s="228"/>
      <c r="QYC48" s="227"/>
      <c r="QYD48" s="228"/>
      <c r="QYE48" s="227"/>
      <c r="QYF48" s="228"/>
      <c r="QYG48" s="227"/>
      <c r="QYH48" s="228"/>
      <c r="QYI48" s="227"/>
      <c r="QYJ48" s="228"/>
      <c r="QYK48" s="227"/>
      <c r="QYL48" s="228"/>
      <c r="QYM48" s="227"/>
      <c r="QYN48" s="228"/>
      <c r="QYO48" s="227"/>
      <c r="QYP48" s="228"/>
      <c r="QYQ48" s="227"/>
      <c r="QYR48" s="228"/>
      <c r="QYS48" s="227"/>
      <c r="QYT48" s="228"/>
      <c r="QYU48" s="227"/>
      <c r="QYV48" s="228"/>
      <c r="QYW48" s="227"/>
      <c r="QYX48" s="228"/>
      <c r="QYY48" s="227"/>
      <c r="QYZ48" s="228"/>
      <c r="QZA48" s="227"/>
      <c r="QZB48" s="228"/>
      <c r="QZC48" s="227"/>
      <c r="QZD48" s="228"/>
      <c r="QZE48" s="227"/>
      <c r="QZF48" s="228"/>
      <c r="QZG48" s="227"/>
      <c r="QZH48" s="228"/>
      <c r="QZI48" s="227"/>
      <c r="QZJ48" s="228"/>
      <c r="QZK48" s="227"/>
      <c r="QZL48" s="228"/>
      <c r="QZM48" s="227"/>
      <c r="QZN48" s="228"/>
      <c r="QZO48" s="227"/>
      <c r="QZP48" s="228"/>
      <c r="QZQ48" s="227"/>
      <c r="QZR48" s="228"/>
      <c r="QZS48" s="227"/>
      <c r="QZT48" s="228"/>
      <c r="QZU48" s="227"/>
      <c r="QZV48" s="228"/>
      <c r="QZW48" s="227"/>
      <c r="QZX48" s="228"/>
      <c r="QZY48" s="227"/>
      <c r="QZZ48" s="228"/>
      <c r="RAA48" s="227"/>
      <c r="RAB48" s="228"/>
      <c r="RAC48" s="227"/>
      <c r="RAD48" s="228"/>
      <c r="RAE48" s="227"/>
      <c r="RAF48" s="228"/>
      <c r="RAG48" s="227"/>
      <c r="RAH48" s="228"/>
      <c r="RAI48" s="227"/>
      <c r="RAJ48" s="228"/>
      <c r="RAK48" s="227"/>
      <c r="RAL48" s="228"/>
      <c r="RAM48" s="227"/>
      <c r="RAN48" s="228"/>
      <c r="RAO48" s="227"/>
      <c r="RAP48" s="228"/>
      <c r="RAQ48" s="227"/>
      <c r="RAR48" s="228"/>
      <c r="RAS48" s="227"/>
      <c r="RAT48" s="228"/>
      <c r="RAU48" s="227"/>
      <c r="RAV48" s="228"/>
      <c r="RAW48" s="227"/>
      <c r="RAX48" s="228"/>
      <c r="RAY48" s="227"/>
      <c r="RAZ48" s="228"/>
      <c r="RBA48" s="227"/>
      <c r="RBB48" s="228"/>
      <c r="RBC48" s="227"/>
      <c r="RBD48" s="228"/>
      <c r="RBE48" s="227"/>
      <c r="RBF48" s="228"/>
      <c r="RBG48" s="227"/>
      <c r="RBH48" s="228"/>
      <c r="RBI48" s="227"/>
      <c r="RBJ48" s="228"/>
      <c r="RBK48" s="227"/>
      <c r="RBL48" s="228"/>
      <c r="RBM48" s="227"/>
      <c r="RBN48" s="228"/>
      <c r="RBO48" s="227"/>
      <c r="RBP48" s="228"/>
      <c r="RBQ48" s="227"/>
      <c r="RBR48" s="228"/>
      <c r="RBS48" s="227"/>
      <c r="RBT48" s="228"/>
      <c r="RBU48" s="227"/>
      <c r="RBV48" s="228"/>
      <c r="RBW48" s="227"/>
      <c r="RBX48" s="228"/>
      <c r="RBY48" s="227"/>
      <c r="RBZ48" s="228"/>
      <c r="RCA48" s="227"/>
      <c r="RCB48" s="228"/>
      <c r="RCC48" s="227"/>
      <c r="RCD48" s="228"/>
      <c r="RCE48" s="227"/>
      <c r="RCF48" s="228"/>
      <c r="RCG48" s="227"/>
      <c r="RCH48" s="228"/>
      <c r="RCI48" s="227"/>
      <c r="RCJ48" s="228"/>
      <c r="RCK48" s="227"/>
      <c r="RCL48" s="228"/>
      <c r="RCM48" s="227"/>
      <c r="RCN48" s="228"/>
      <c r="RCO48" s="227"/>
      <c r="RCP48" s="228"/>
      <c r="RCQ48" s="227"/>
      <c r="RCR48" s="228"/>
      <c r="RCS48" s="227"/>
      <c r="RCT48" s="228"/>
      <c r="RCU48" s="227"/>
      <c r="RCV48" s="228"/>
      <c r="RCW48" s="227"/>
      <c r="RCX48" s="228"/>
      <c r="RCY48" s="227"/>
      <c r="RCZ48" s="228"/>
      <c r="RDA48" s="227"/>
      <c r="RDB48" s="228"/>
      <c r="RDC48" s="227"/>
      <c r="RDD48" s="228"/>
      <c r="RDE48" s="227"/>
      <c r="RDF48" s="228"/>
      <c r="RDG48" s="227"/>
      <c r="RDH48" s="228"/>
      <c r="RDI48" s="227"/>
      <c r="RDJ48" s="228"/>
      <c r="RDK48" s="227"/>
      <c r="RDL48" s="228"/>
      <c r="RDM48" s="227"/>
      <c r="RDN48" s="228"/>
      <c r="RDO48" s="227"/>
      <c r="RDP48" s="228"/>
      <c r="RDQ48" s="227"/>
      <c r="RDR48" s="228"/>
      <c r="RDS48" s="227"/>
      <c r="RDT48" s="228"/>
      <c r="RDU48" s="227"/>
      <c r="RDV48" s="228"/>
      <c r="RDW48" s="227"/>
      <c r="RDX48" s="228"/>
      <c r="RDY48" s="227"/>
      <c r="RDZ48" s="228"/>
      <c r="REA48" s="227"/>
      <c r="REB48" s="228"/>
      <c r="REC48" s="227"/>
      <c r="RED48" s="228"/>
      <c r="REE48" s="227"/>
      <c r="REF48" s="228"/>
      <c r="REG48" s="227"/>
      <c r="REH48" s="228"/>
      <c r="REI48" s="227"/>
      <c r="REJ48" s="228"/>
      <c r="REK48" s="227"/>
      <c r="REL48" s="228"/>
      <c r="REM48" s="227"/>
      <c r="REN48" s="228"/>
      <c r="REO48" s="227"/>
      <c r="REP48" s="228"/>
      <c r="REQ48" s="227"/>
      <c r="RER48" s="228"/>
      <c r="RES48" s="227"/>
      <c r="RET48" s="228"/>
      <c r="REU48" s="227"/>
      <c r="REV48" s="228"/>
      <c r="REW48" s="227"/>
      <c r="REX48" s="228"/>
      <c r="REY48" s="227"/>
      <c r="REZ48" s="228"/>
      <c r="RFA48" s="227"/>
      <c r="RFB48" s="228"/>
      <c r="RFC48" s="227"/>
      <c r="RFD48" s="228"/>
      <c r="RFE48" s="227"/>
      <c r="RFF48" s="228"/>
      <c r="RFG48" s="227"/>
      <c r="RFH48" s="228"/>
      <c r="RFI48" s="227"/>
      <c r="RFJ48" s="228"/>
      <c r="RFK48" s="227"/>
      <c r="RFL48" s="228"/>
      <c r="RFM48" s="227"/>
      <c r="RFN48" s="228"/>
      <c r="RFO48" s="227"/>
      <c r="RFP48" s="228"/>
      <c r="RFQ48" s="227"/>
      <c r="RFR48" s="228"/>
      <c r="RFS48" s="227"/>
      <c r="RFT48" s="228"/>
      <c r="RFU48" s="227"/>
      <c r="RFV48" s="228"/>
      <c r="RFW48" s="227"/>
      <c r="RFX48" s="228"/>
      <c r="RFY48" s="227"/>
      <c r="RFZ48" s="228"/>
      <c r="RGA48" s="227"/>
      <c r="RGB48" s="228"/>
      <c r="RGC48" s="227"/>
      <c r="RGD48" s="228"/>
      <c r="RGE48" s="227"/>
      <c r="RGF48" s="228"/>
      <c r="RGG48" s="227"/>
      <c r="RGH48" s="228"/>
      <c r="RGI48" s="227"/>
      <c r="RGJ48" s="228"/>
      <c r="RGK48" s="227"/>
      <c r="RGL48" s="228"/>
      <c r="RGM48" s="227"/>
      <c r="RGN48" s="228"/>
      <c r="RGO48" s="227"/>
      <c r="RGP48" s="228"/>
      <c r="RGQ48" s="227"/>
      <c r="RGR48" s="228"/>
      <c r="RGS48" s="227"/>
      <c r="RGT48" s="228"/>
      <c r="RGU48" s="227"/>
      <c r="RGV48" s="228"/>
      <c r="RGW48" s="227"/>
      <c r="RGX48" s="228"/>
      <c r="RGY48" s="227"/>
      <c r="RGZ48" s="228"/>
      <c r="RHA48" s="227"/>
      <c r="RHB48" s="228"/>
      <c r="RHC48" s="227"/>
      <c r="RHD48" s="228"/>
      <c r="RHE48" s="227"/>
      <c r="RHF48" s="228"/>
      <c r="RHG48" s="227"/>
      <c r="RHH48" s="228"/>
      <c r="RHI48" s="227"/>
      <c r="RHJ48" s="228"/>
      <c r="RHK48" s="227"/>
      <c r="RHL48" s="228"/>
      <c r="RHM48" s="227"/>
      <c r="RHN48" s="228"/>
      <c r="RHO48" s="227"/>
      <c r="RHP48" s="228"/>
      <c r="RHQ48" s="227"/>
      <c r="RHR48" s="228"/>
      <c r="RHS48" s="227"/>
      <c r="RHT48" s="228"/>
      <c r="RHU48" s="227"/>
      <c r="RHV48" s="228"/>
      <c r="RHW48" s="227"/>
      <c r="RHX48" s="228"/>
      <c r="RHY48" s="227"/>
      <c r="RHZ48" s="228"/>
      <c r="RIA48" s="227"/>
      <c r="RIB48" s="228"/>
      <c r="RIC48" s="227"/>
      <c r="RID48" s="228"/>
      <c r="RIE48" s="227"/>
      <c r="RIF48" s="228"/>
      <c r="RIG48" s="227"/>
      <c r="RIH48" s="228"/>
      <c r="RII48" s="227"/>
      <c r="RIJ48" s="228"/>
      <c r="RIK48" s="227"/>
      <c r="RIL48" s="228"/>
      <c r="RIM48" s="227"/>
      <c r="RIN48" s="228"/>
      <c r="RIO48" s="227"/>
      <c r="RIP48" s="228"/>
      <c r="RIQ48" s="227"/>
      <c r="RIR48" s="228"/>
      <c r="RIS48" s="227"/>
      <c r="RIT48" s="228"/>
      <c r="RIU48" s="227"/>
      <c r="RIV48" s="228"/>
      <c r="RIW48" s="227"/>
      <c r="RIX48" s="228"/>
      <c r="RIY48" s="227"/>
      <c r="RIZ48" s="228"/>
      <c r="RJA48" s="227"/>
      <c r="RJB48" s="228"/>
      <c r="RJC48" s="227"/>
      <c r="RJD48" s="228"/>
      <c r="RJE48" s="227"/>
      <c r="RJF48" s="228"/>
      <c r="RJG48" s="227"/>
      <c r="RJH48" s="228"/>
      <c r="RJI48" s="227"/>
      <c r="RJJ48" s="228"/>
      <c r="RJK48" s="227"/>
      <c r="RJL48" s="228"/>
      <c r="RJM48" s="227"/>
      <c r="RJN48" s="228"/>
      <c r="RJO48" s="227"/>
      <c r="RJP48" s="228"/>
      <c r="RJQ48" s="227"/>
      <c r="RJR48" s="228"/>
      <c r="RJS48" s="227"/>
      <c r="RJT48" s="228"/>
      <c r="RJU48" s="227"/>
      <c r="RJV48" s="228"/>
      <c r="RJW48" s="227"/>
      <c r="RJX48" s="228"/>
      <c r="RJY48" s="227"/>
      <c r="RJZ48" s="228"/>
      <c r="RKA48" s="227"/>
      <c r="RKB48" s="228"/>
      <c r="RKC48" s="227"/>
      <c r="RKD48" s="228"/>
      <c r="RKE48" s="227"/>
      <c r="RKF48" s="228"/>
      <c r="RKG48" s="227"/>
      <c r="RKH48" s="228"/>
      <c r="RKI48" s="227"/>
      <c r="RKJ48" s="228"/>
      <c r="RKK48" s="227"/>
      <c r="RKL48" s="228"/>
      <c r="RKM48" s="227"/>
      <c r="RKN48" s="228"/>
      <c r="RKO48" s="227"/>
      <c r="RKP48" s="228"/>
      <c r="RKQ48" s="227"/>
      <c r="RKR48" s="228"/>
      <c r="RKS48" s="227"/>
      <c r="RKT48" s="228"/>
      <c r="RKU48" s="227"/>
      <c r="RKV48" s="228"/>
      <c r="RKW48" s="227"/>
      <c r="RKX48" s="228"/>
      <c r="RKY48" s="227"/>
      <c r="RKZ48" s="228"/>
      <c r="RLA48" s="227"/>
      <c r="RLB48" s="228"/>
      <c r="RLC48" s="227"/>
      <c r="RLD48" s="228"/>
      <c r="RLE48" s="227"/>
      <c r="RLF48" s="228"/>
      <c r="RLG48" s="227"/>
      <c r="RLH48" s="228"/>
      <c r="RLI48" s="227"/>
      <c r="RLJ48" s="228"/>
      <c r="RLK48" s="227"/>
      <c r="RLL48" s="228"/>
      <c r="RLM48" s="227"/>
      <c r="RLN48" s="228"/>
      <c r="RLO48" s="227"/>
      <c r="RLP48" s="228"/>
      <c r="RLQ48" s="227"/>
      <c r="RLR48" s="228"/>
      <c r="RLS48" s="227"/>
      <c r="RLT48" s="228"/>
      <c r="RLU48" s="227"/>
      <c r="RLV48" s="228"/>
      <c r="RLW48" s="227"/>
      <c r="RLX48" s="228"/>
      <c r="RLY48" s="227"/>
      <c r="RLZ48" s="228"/>
      <c r="RMA48" s="227"/>
      <c r="RMB48" s="228"/>
      <c r="RMC48" s="227"/>
      <c r="RMD48" s="228"/>
      <c r="RME48" s="227"/>
      <c r="RMF48" s="228"/>
      <c r="RMG48" s="227"/>
      <c r="RMH48" s="228"/>
      <c r="RMI48" s="227"/>
      <c r="RMJ48" s="228"/>
      <c r="RMK48" s="227"/>
      <c r="RML48" s="228"/>
      <c r="RMM48" s="227"/>
      <c r="RMN48" s="228"/>
      <c r="RMO48" s="227"/>
      <c r="RMP48" s="228"/>
      <c r="RMQ48" s="227"/>
      <c r="RMR48" s="228"/>
      <c r="RMS48" s="227"/>
      <c r="RMT48" s="228"/>
      <c r="RMU48" s="227"/>
      <c r="RMV48" s="228"/>
      <c r="RMW48" s="227"/>
      <c r="RMX48" s="228"/>
      <c r="RMY48" s="227"/>
      <c r="RMZ48" s="228"/>
      <c r="RNA48" s="227"/>
      <c r="RNB48" s="228"/>
      <c r="RNC48" s="227"/>
      <c r="RND48" s="228"/>
      <c r="RNE48" s="227"/>
      <c r="RNF48" s="228"/>
      <c r="RNG48" s="227"/>
      <c r="RNH48" s="228"/>
      <c r="RNI48" s="227"/>
      <c r="RNJ48" s="228"/>
      <c r="RNK48" s="227"/>
      <c r="RNL48" s="228"/>
      <c r="RNM48" s="227"/>
      <c r="RNN48" s="228"/>
      <c r="RNO48" s="227"/>
      <c r="RNP48" s="228"/>
      <c r="RNQ48" s="227"/>
      <c r="RNR48" s="228"/>
      <c r="RNS48" s="227"/>
      <c r="RNT48" s="228"/>
      <c r="RNU48" s="227"/>
      <c r="RNV48" s="228"/>
      <c r="RNW48" s="227"/>
      <c r="RNX48" s="228"/>
      <c r="RNY48" s="227"/>
      <c r="RNZ48" s="228"/>
      <c r="ROA48" s="227"/>
      <c r="ROB48" s="228"/>
      <c r="ROC48" s="227"/>
      <c r="ROD48" s="228"/>
      <c r="ROE48" s="227"/>
      <c r="ROF48" s="228"/>
      <c r="ROG48" s="227"/>
      <c r="ROH48" s="228"/>
      <c r="ROI48" s="227"/>
      <c r="ROJ48" s="228"/>
      <c r="ROK48" s="227"/>
      <c r="ROL48" s="228"/>
      <c r="ROM48" s="227"/>
      <c r="RON48" s="228"/>
      <c r="ROO48" s="227"/>
      <c r="ROP48" s="228"/>
      <c r="ROQ48" s="227"/>
      <c r="ROR48" s="228"/>
      <c r="ROS48" s="227"/>
      <c r="ROT48" s="228"/>
      <c r="ROU48" s="227"/>
      <c r="ROV48" s="228"/>
      <c r="ROW48" s="227"/>
      <c r="ROX48" s="228"/>
      <c r="ROY48" s="227"/>
      <c r="ROZ48" s="228"/>
      <c r="RPA48" s="227"/>
      <c r="RPB48" s="228"/>
      <c r="RPC48" s="227"/>
      <c r="RPD48" s="228"/>
      <c r="RPE48" s="227"/>
      <c r="RPF48" s="228"/>
      <c r="RPG48" s="227"/>
      <c r="RPH48" s="228"/>
      <c r="RPI48" s="227"/>
      <c r="RPJ48" s="228"/>
      <c r="RPK48" s="227"/>
      <c r="RPL48" s="228"/>
      <c r="RPM48" s="227"/>
      <c r="RPN48" s="228"/>
      <c r="RPO48" s="227"/>
      <c r="RPP48" s="228"/>
      <c r="RPQ48" s="227"/>
      <c r="RPR48" s="228"/>
      <c r="RPS48" s="227"/>
      <c r="RPT48" s="228"/>
      <c r="RPU48" s="227"/>
      <c r="RPV48" s="228"/>
      <c r="RPW48" s="227"/>
      <c r="RPX48" s="228"/>
      <c r="RPY48" s="227"/>
      <c r="RPZ48" s="228"/>
      <c r="RQA48" s="227"/>
      <c r="RQB48" s="228"/>
      <c r="RQC48" s="227"/>
      <c r="RQD48" s="228"/>
      <c r="RQE48" s="227"/>
      <c r="RQF48" s="228"/>
      <c r="RQG48" s="227"/>
      <c r="RQH48" s="228"/>
      <c r="RQI48" s="227"/>
      <c r="RQJ48" s="228"/>
      <c r="RQK48" s="227"/>
      <c r="RQL48" s="228"/>
      <c r="RQM48" s="227"/>
      <c r="RQN48" s="228"/>
      <c r="RQO48" s="227"/>
      <c r="RQP48" s="228"/>
      <c r="RQQ48" s="227"/>
      <c r="RQR48" s="228"/>
      <c r="RQS48" s="227"/>
      <c r="RQT48" s="228"/>
      <c r="RQU48" s="227"/>
      <c r="RQV48" s="228"/>
      <c r="RQW48" s="227"/>
      <c r="RQX48" s="228"/>
      <c r="RQY48" s="227"/>
      <c r="RQZ48" s="228"/>
      <c r="RRA48" s="227"/>
      <c r="RRB48" s="228"/>
      <c r="RRC48" s="227"/>
      <c r="RRD48" s="228"/>
      <c r="RRE48" s="227"/>
      <c r="RRF48" s="228"/>
      <c r="RRG48" s="227"/>
      <c r="RRH48" s="228"/>
      <c r="RRI48" s="227"/>
      <c r="RRJ48" s="228"/>
      <c r="RRK48" s="227"/>
      <c r="RRL48" s="228"/>
      <c r="RRM48" s="227"/>
      <c r="RRN48" s="228"/>
      <c r="RRO48" s="227"/>
      <c r="RRP48" s="228"/>
      <c r="RRQ48" s="227"/>
      <c r="RRR48" s="228"/>
      <c r="RRS48" s="227"/>
      <c r="RRT48" s="228"/>
      <c r="RRU48" s="227"/>
      <c r="RRV48" s="228"/>
      <c r="RRW48" s="227"/>
      <c r="RRX48" s="228"/>
      <c r="RRY48" s="227"/>
      <c r="RRZ48" s="228"/>
      <c r="RSA48" s="227"/>
      <c r="RSB48" s="228"/>
      <c r="RSC48" s="227"/>
      <c r="RSD48" s="228"/>
      <c r="RSE48" s="227"/>
      <c r="RSF48" s="228"/>
      <c r="RSG48" s="227"/>
      <c r="RSH48" s="228"/>
      <c r="RSI48" s="227"/>
      <c r="RSJ48" s="228"/>
      <c r="RSK48" s="227"/>
      <c r="RSL48" s="228"/>
      <c r="RSM48" s="227"/>
      <c r="RSN48" s="228"/>
      <c r="RSO48" s="227"/>
      <c r="RSP48" s="228"/>
      <c r="RSQ48" s="227"/>
      <c r="RSR48" s="228"/>
      <c r="RSS48" s="227"/>
      <c r="RST48" s="228"/>
      <c r="RSU48" s="227"/>
      <c r="RSV48" s="228"/>
      <c r="RSW48" s="227"/>
      <c r="RSX48" s="228"/>
      <c r="RSY48" s="227"/>
      <c r="RSZ48" s="228"/>
      <c r="RTA48" s="227"/>
      <c r="RTB48" s="228"/>
      <c r="RTC48" s="227"/>
      <c r="RTD48" s="228"/>
      <c r="RTE48" s="227"/>
      <c r="RTF48" s="228"/>
      <c r="RTG48" s="227"/>
      <c r="RTH48" s="228"/>
      <c r="RTI48" s="227"/>
      <c r="RTJ48" s="228"/>
      <c r="RTK48" s="227"/>
      <c r="RTL48" s="228"/>
      <c r="RTM48" s="227"/>
      <c r="RTN48" s="228"/>
      <c r="RTO48" s="227"/>
      <c r="RTP48" s="228"/>
      <c r="RTQ48" s="227"/>
      <c r="RTR48" s="228"/>
      <c r="RTS48" s="227"/>
      <c r="RTT48" s="228"/>
      <c r="RTU48" s="227"/>
      <c r="RTV48" s="228"/>
      <c r="RTW48" s="227"/>
      <c r="RTX48" s="228"/>
      <c r="RTY48" s="227"/>
      <c r="RTZ48" s="228"/>
      <c r="RUA48" s="227"/>
      <c r="RUB48" s="228"/>
      <c r="RUC48" s="227"/>
      <c r="RUD48" s="228"/>
      <c r="RUE48" s="227"/>
      <c r="RUF48" s="228"/>
      <c r="RUG48" s="227"/>
      <c r="RUH48" s="228"/>
      <c r="RUI48" s="227"/>
      <c r="RUJ48" s="228"/>
      <c r="RUK48" s="227"/>
      <c r="RUL48" s="228"/>
      <c r="RUM48" s="227"/>
      <c r="RUN48" s="228"/>
      <c r="RUO48" s="227"/>
      <c r="RUP48" s="228"/>
      <c r="RUQ48" s="227"/>
      <c r="RUR48" s="228"/>
      <c r="RUS48" s="227"/>
      <c r="RUT48" s="228"/>
      <c r="RUU48" s="227"/>
      <c r="RUV48" s="228"/>
      <c r="RUW48" s="227"/>
      <c r="RUX48" s="228"/>
      <c r="RUY48" s="227"/>
      <c r="RUZ48" s="228"/>
      <c r="RVA48" s="227"/>
      <c r="RVB48" s="228"/>
      <c r="RVC48" s="227"/>
      <c r="RVD48" s="228"/>
      <c r="RVE48" s="227"/>
      <c r="RVF48" s="228"/>
      <c r="RVG48" s="227"/>
      <c r="RVH48" s="228"/>
      <c r="RVI48" s="227"/>
      <c r="RVJ48" s="228"/>
      <c r="RVK48" s="227"/>
      <c r="RVL48" s="228"/>
      <c r="RVM48" s="227"/>
      <c r="RVN48" s="228"/>
      <c r="RVO48" s="227"/>
      <c r="RVP48" s="228"/>
      <c r="RVQ48" s="227"/>
      <c r="RVR48" s="228"/>
      <c r="RVS48" s="227"/>
      <c r="RVT48" s="228"/>
      <c r="RVU48" s="227"/>
      <c r="RVV48" s="228"/>
      <c r="RVW48" s="227"/>
      <c r="RVX48" s="228"/>
      <c r="RVY48" s="227"/>
      <c r="RVZ48" s="228"/>
      <c r="RWA48" s="227"/>
      <c r="RWB48" s="228"/>
      <c r="RWC48" s="227"/>
      <c r="RWD48" s="228"/>
      <c r="RWE48" s="227"/>
      <c r="RWF48" s="228"/>
      <c r="RWG48" s="227"/>
      <c r="RWH48" s="228"/>
      <c r="RWI48" s="227"/>
      <c r="RWJ48" s="228"/>
      <c r="RWK48" s="227"/>
      <c r="RWL48" s="228"/>
      <c r="RWM48" s="227"/>
      <c r="RWN48" s="228"/>
      <c r="RWO48" s="227"/>
      <c r="RWP48" s="228"/>
      <c r="RWQ48" s="227"/>
      <c r="RWR48" s="228"/>
      <c r="RWS48" s="227"/>
      <c r="RWT48" s="228"/>
      <c r="RWU48" s="227"/>
      <c r="RWV48" s="228"/>
      <c r="RWW48" s="227"/>
      <c r="RWX48" s="228"/>
      <c r="RWY48" s="227"/>
      <c r="RWZ48" s="228"/>
      <c r="RXA48" s="227"/>
      <c r="RXB48" s="228"/>
      <c r="RXC48" s="227"/>
      <c r="RXD48" s="228"/>
      <c r="RXE48" s="227"/>
      <c r="RXF48" s="228"/>
      <c r="RXG48" s="227"/>
      <c r="RXH48" s="228"/>
      <c r="RXI48" s="227"/>
      <c r="RXJ48" s="228"/>
      <c r="RXK48" s="227"/>
      <c r="RXL48" s="228"/>
      <c r="RXM48" s="227"/>
      <c r="RXN48" s="228"/>
      <c r="RXO48" s="227"/>
      <c r="RXP48" s="228"/>
      <c r="RXQ48" s="227"/>
      <c r="RXR48" s="228"/>
      <c r="RXS48" s="227"/>
      <c r="RXT48" s="228"/>
      <c r="RXU48" s="227"/>
      <c r="RXV48" s="228"/>
      <c r="RXW48" s="227"/>
      <c r="RXX48" s="228"/>
      <c r="RXY48" s="227"/>
      <c r="RXZ48" s="228"/>
      <c r="RYA48" s="227"/>
      <c r="RYB48" s="228"/>
      <c r="RYC48" s="227"/>
      <c r="RYD48" s="228"/>
      <c r="RYE48" s="227"/>
      <c r="RYF48" s="228"/>
      <c r="RYG48" s="227"/>
      <c r="RYH48" s="228"/>
      <c r="RYI48" s="227"/>
      <c r="RYJ48" s="228"/>
      <c r="RYK48" s="227"/>
      <c r="RYL48" s="228"/>
      <c r="RYM48" s="227"/>
      <c r="RYN48" s="228"/>
      <c r="RYO48" s="227"/>
      <c r="RYP48" s="228"/>
      <c r="RYQ48" s="227"/>
      <c r="RYR48" s="228"/>
      <c r="RYS48" s="227"/>
      <c r="RYT48" s="228"/>
      <c r="RYU48" s="227"/>
      <c r="RYV48" s="228"/>
      <c r="RYW48" s="227"/>
      <c r="RYX48" s="228"/>
      <c r="RYY48" s="227"/>
      <c r="RYZ48" s="228"/>
      <c r="RZA48" s="227"/>
      <c r="RZB48" s="228"/>
      <c r="RZC48" s="227"/>
      <c r="RZD48" s="228"/>
      <c r="RZE48" s="227"/>
      <c r="RZF48" s="228"/>
      <c r="RZG48" s="227"/>
      <c r="RZH48" s="228"/>
      <c r="RZI48" s="227"/>
      <c r="RZJ48" s="228"/>
      <c r="RZK48" s="227"/>
      <c r="RZL48" s="228"/>
      <c r="RZM48" s="227"/>
      <c r="RZN48" s="228"/>
      <c r="RZO48" s="227"/>
      <c r="RZP48" s="228"/>
      <c r="RZQ48" s="227"/>
      <c r="RZR48" s="228"/>
      <c r="RZS48" s="227"/>
      <c r="RZT48" s="228"/>
      <c r="RZU48" s="227"/>
      <c r="RZV48" s="228"/>
      <c r="RZW48" s="227"/>
      <c r="RZX48" s="228"/>
      <c r="RZY48" s="227"/>
      <c r="RZZ48" s="228"/>
      <c r="SAA48" s="227"/>
      <c r="SAB48" s="228"/>
      <c r="SAC48" s="227"/>
      <c r="SAD48" s="228"/>
      <c r="SAE48" s="227"/>
      <c r="SAF48" s="228"/>
      <c r="SAG48" s="227"/>
      <c r="SAH48" s="228"/>
      <c r="SAI48" s="227"/>
      <c r="SAJ48" s="228"/>
      <c r="SAK48" s="227"/>
      <c r="SAL48" s="228"/>
      <c r="SAM48" s="227"/>
      <c r="SAN48" s="228"/>
      <c r="SAO48" s="227"/>
      <c r="SAP48" s="228"/>
      <c r="SAQ48" s="227"/>
      <c r="SAR48" s="228"/>
      <c r="SAS48" s="227"/>
      <c r="SAT48" s="228"/>
      <c r="SAU48" s="227"/>
      <c r="SAV48" s="228"/>
      <c r="SAW48" s="227"/>
      <c r="SAX48" s="228"/>
      <c r="SAY48" s="227"/>
      <c r="SAZ48" s="228"/>
      <c r="SBA48" s="227"/>
      <c r="SBB48" s="228"/>
      <c r="SBC48" s="227"/>
      <c r="SBD48" s="228"/>
      <c r="SBE48" s="227"/>
      <c r="SBF48" s="228"/>
      <c r="SBG48" s="227"/>
      <c r="SBH48" s="228"/>
      <c r="SBI48" s="227"/>
      <c r="SBJ48" s="228"/>
      <c r="SBK48" s="227"/>
      <c r="SBL48" s="228"/>
      <c r="SBM48" s="227"/>
      <c r="SBN48" s="228"/>
      <c r="SBO48" s="227"/>
      <c r="SBP48" s="228"/>
      <c r="SBQ48" s="227"/>
      <c r="SBR48" s="228"/>
      <c r="SBS48" s="227"/>
      <c r="SBT48" s="228"/>
      <c r="SBU48" s="227"/>
      <c r="SBV48" s="228"/>
      <c r="SBW48" s="227"/>
      <c r="SBX48" s="228"/>
      <c r="SBY48" s="227"/>
      <c r="SBZ48" s="228"/>
      <c r="SCA48" s="227"/>
      <c r="SCB48" s="228"/>
      <c r="SCC48" s="227"/>
      <c r="SCD48" s="228"/>
      <c r="SCE48" s="227"/>
      <c r="SCF48" s="228"/>
      <c r="SCG48" s="227"/>
      <c r="SCH48" s="228"/>
      <c r="SCI48" s="227"/>
      <c r="SCJ48" s="228"/>
      <c r="SCK48" s="227"/>
      <c r="SCL48" s="228"/>
      <c r="SCM48" s="227"/>
      <c r="SCN48" s="228"/>
      <c r="SCO48" s="227"/>
      <c r="SCP48" s="228"/>
      <c r="SCQ48" s="227"/>
      <c r="SCR48" s="228"/>
      <c r="SCS48" s="227"/>
      <c r="SCT48" s="228"/>
      <c r="SCU48" s="227"/>
      <c r="SCV48" s="228"/>
      <c r="SCW48" s="227"/>
      <c r="SCX48" s="228"/>
      <c r="SCY48" s="227"/>
      <c r="SCZ48" s="228"/>
      <c r="SDA48" s="227"/>
      <c r="SDB48" s="228"/>
      <c r="SDC48" s="227"/>
      <c r="SDD48" s="228"/>
      <c r="SDE48" s="227"/>
      <c r="SDF48" s="228"/>
      <c r="SDG48" s="227"/>
      <c r="SDH48" s="228"/>
      <c r="SDI48" s="227"/>
      <c r="SDJ48" s="228"/>
      <c r="SDK48" s="227"/>
      <c r="SDL48" s="228"/>
      <c r="SDM48" s="227"/>
      <c r="SDN48" s="228"/>
      <c r="SDO48" s="227"/>
      <c r="SDP48" s="228"/>
      <c r="SDQ48" s="227"/>
      <c r="SDR48" s="228"/>
      <c r="SDS48" s="227"/>
      <c r="SDT48" s="228"/>
      <c r="SDU48" s="227"/>
      <c r="SDV48" s="228"/>
      <c r="SDW48" s="227"/>
      <c r="SDX48" s="228"/>
      <c r="SDY48" s="227"/>
      <c r="SDZ48" s="228"/>
      <c r="SEA48" s="227"/>
      <c r="SEB48" s="228"/>
      <c r="SEC48" s="227"/>
      <c r="SED48" s="228"/>
      <c r="SEE48" s="227"/>
      <c r="SEF48" s="228"/>
      <c r="SEG48" s="227"/>
      <c r="SEH48" s="228"/>
      <c r="SEI48" s="227"/>
      <c r="SEJ48" s="228"/>
      <c r="SEK48" s="227"/>
      <c r="SEL48" s="228"/>
      <c r="SEM48" s="227"/>
      <c r="SEN48" s="228"/>
      <c r="SEO48" s="227"/>
      <c r="SEP48" s="228"/>
      <c r="SEQ48" s="227"/>
      <c r="SER48" s="228"/>
      <c r="SES48" s="227"/>
      <c r="SET48" s="228"/>
      <c r="SEU48" s="227"/>
      <c r="SEV48" s="228"/>
      <c r="SEW48" s="227"/>
      <c r="SEX48" s="228"/>
      <c r="SEY48" s="227"/>
      <c r="SEZ48" s="228"/>
      <c r="SFA48" s="227"/>
      <c r="SFB48" s="228"/>
      <c r="SFC48" s="227"/>
      <c r="SFD48" s="228"/>
      <c r="SFE48" s="227"/>
      <c r="SFF48" s="228"/>
      <c r="SFG48" s="227"/>
      <c r="SFH48" s="228"/>
      <c r="SFI48" s="227"/>
      <c r="SFJ48" s="228"/>
      <c r="SFK48" s="227"/>
      <c r="SFL48" s="228"/>
      <c r="SFM48" s="227"/>
      <c r="SFN48" s="228"/>
      <c r="SFO48" s="227"/>
      <c r="SFP48" s="228"/>
      <c r="SFQ48" s="227"/>
      <c r="SFR48" s="228"/>
      <c r="SFS48" s="227"/>
      <c r="SFT48" s="228"/>
      <c r="SFU48" s="227"/>
      <c r="SFV48" s="228"/>
      <c r="SFW48" s="227"/>
      <c r="SFX48" s="228"/>
      <c r="SFY48" s="227"/>
      <c r="SFZ48" s="228"/>
      <c r="SGA48" s="227"/>
      <c r="SGB48" s="228"/>
      <c r="SGC48" s="227"/>
      <c r="SGD48" s="228"/>
      <c r="SGE48" s="227"/>
      <c r="SGF48" s="228"/>
      <c r="SGG48" s="227"/>
      <c r="SGH48" s="228"/>
      <c r="SGI48" s="227"/>
      <c r="SGJ48" s="228"/>
      <c r="SGK48" s="227"/>
      <c r="SGL48" s="228"/>
      <c r="SGM48" s="227"/>
      <c r="SGN48" s="228"/>
      <c r="SGO48" s="227"/>
      <c r="SGP48" s="228"/>
      <c r="SGQ48" s="227"/>
      <c r="SGR48" s="228"/>
      <c r="SGS48" s="227"/>
      <c r="SGT48" s="228"/>
      <c r="SGU48" s="227"/>
      <c r="SGV48" s="228"/>
      <c r="SGW48" s="227"/>
      <c r="SGX48" s="228"/>
      <c r="SGY48" s="227"/>
      <c r="SGZ48" s="228"/>
      <c r="SHA48" s="227"/>
      <c r="SHB48" s="228"/>
      <c r="SHC48" s="227"/>
      <c r="SHD48" s="228"/>
      <c r="SHE48" s="227"/>
      <c r="SHF48" s="228"/>
      <c r="SHG48" s="227"/>
      <c r="SHH48" s="228"/>
      <c r="SHI48" s="227"/>
      <c r="SHJ48" s="228"/>
      <c r="SHK48" s="227"/>
      <c r="SHL48" s="228"/>
      <c r="SHM48" s="227"/>
      <c r="SHN48" s="228"/>
      <c r="SHO48" s="227"/>
      <c r="SHP48" s="228"/>
      <c r="SHQ48" s="227"/>
      <c r="SHR48" s="228"/>
      <c r="SHS48" s="227"/>
      <c r="SHT48" s="228"/>
      <c r="SHU48" s="227"/>
      <c r="SHV48" s="228"/>
      <c r="SHW48" s="227"/>
      <c r="SHX48" s="228"/>
      <c r="SHY48" s="227"/>
      <c r="SHZ48" s="228"/>
      <c r="SIA48" s="227"/>
      <c r="SIB48" s="228"/>
      <c r="SIC48" s="227"/>
      <c r="SID48" s="228"/>
      <c r="SIE48" s="227"/>
      <c r="SIF48" s="228"/>
      <c r="SIG48" s="227"/>
      <c r="SIH48" s="228"/>
      <c r="SII48" s="227"/>
      <c r="SIJ48" s="228"/>
      <c r="SIK48" s="227"/>
      <c r="SIL48" s="228"/>
      <c r="SIM48" s="227"/>
      <c r="SIN48" s="228"/>
      <c r="SIO48" s="227"/>
      <c r="SIP48" s="228"/>
      <c r="SIQ48" s="227"/>
      <c r="SIR48" s="228"/>
      <c r="SIS48" s="227"/>
      <c r="SIT48" s="228"/>
      <c r="SIU48" s="227"/>
      <c r="SIV48" s="228"/>
      <c r="SIW48" s="227"/>
      <c r="SIX48" s="228"/>
      <c r="SIY48" s="227"/>
      <c r="SIZ48" s="228"/>
      <c r="SJA48" s="227"/>
      <c r="SJB48" s="228"/>
      <c r="SJC48" s="227"/>
      <c r="SJD48" s="228"/>
      <c r="SJE48" s="227"/>
      <c r="SJF48" s="228"/>
      <c r="SJG48" s="227"/>
      <c r="SJH48" s="228"/>
      <c r="SJI48" s="227"/>
      <c r="SJJ48" s="228"/>
      <c r="SJK48" s="227"/>
      <c r="SJL48" s="228"/>
      <c r="SJM48" s="227"/>
      <c r="SJN48" s="228"/>
      <c r="SJO48" s="227"/>
      <c r="SJP48" s="228"/>
      <c r="SJQ48" s="227"/>
      <c r="SJR48" s="228"/>
      <c r="SJS48" s="227"/>
      <c r="SJT48" s="228"/>
      <c r="SJU48" s="227"/>
      <c r="SJV48" s="228"/>
      <c r="SJW48" s="227"/>
      <c r="SJX48" s="228"/>
      <c r="SJY48" s="227"/>
      <c r="SJZ48" s="228"/>
      <c r="SKA48" s="227"/>
      <c r="SKB48" s="228"/>
      <c r="SKC48" s="227"/>
      <c r="SKD48" s="228"/>
      <c r="SKE48" s="227"/>
      <c r="SKF48" s="228"/>
      <c r="SKG48" s="227"/>
      <c r="SKH48" s="228"/>
      <c r="SKI48" s="227"/>
      <c r="SKJ48" s="228"/>
      <c r="SKK48" s="227"/>
      <c r="SKL48" s="228"/>
      <c r="SKM48" s="227"/>
      <c r="SKN48" s="228"/>
      <c r="SKO48" s="227"/>
      <c r="SKP48" s="228"/>
      <c r="SKQ48" s="227"/>
      <c r="SKR48" s="228"/>
      <c r="SKS48" s="227"/>
      <c r="SKT48" s="228"/>
      <c r="SKU48" s="227"/>
      <c r="SKV48" s="228"/>
      <c r="SKW48" s="227"/>
      <c r="SKX48" s="228"/>
      <c r="SKY48" s="227"/>
      <c r="SKZ48" s="228"/>
      <c r="SLA48" s="227"/>
      <c r="SLB48" s="228"/>
      <c r="SLC48" s="227"/>
      <c r="SLD48" s="228"/>
      <c r="SLE48" s="227"/>
      <c r="SLF48" s="228"/>
      <c r="SLG48" s="227"/>
      <c r="SLH48" s="228"/>
      <c r="SLI48" s="227"/>
      <c r="SLJ48" s="228"/>
      <c r="SLK48" s="227"/>
      <c r="SLL48" s="228"/>
      <c r="SLM48" s="227"/>
      <c r="SLN48" s="228"/>
      <c r="SLO48" s="227"/>
      <c r="SLP48" s="228"/>
      <c r="SLQ48" s="227"/>
      <c r="SLR48" s="228"/>
      <c r="SLS48" s="227"/>
      <c r="SLT48" s="228"/>
      <c r="SLU48" s="227"/>
      <c r="SLV48" s="228"/>
      <c r="SLW48" s="227"/>
      <c r="SLX48" s="228"/>
      <c r="SLY48" s="227"/>
      <c r="SLZ48" s="228"/>
      <c r="SMA48" s="227"/>
      <c r="SMB48" s="228"/>
      <c r="SMC48" s="227"/>
      <c r="SMD48" s="228"/>
      <c r="SME48" s="227"/>
      <c r="SMF48" s="228"/>
      <c r="SMG48" s="227"/>
      <c r="SMH48" s="228"/>
      <c r="SMI48" s="227"/>
      <c r="SMJ48" s="228"/>
      <c r="SMK48" s="227"/>
      <c r="SML48" s="228"/>
      <c r="SMM48" s="227"/>
      <c r="SMN48" s="228"/>
      <c r="SMO48" s="227"/>
      <c r="SMP48" s="228"/>
      <c r="SMQ48" s="227"/>
      <c r="SMR48" s="228"/>
      <c r="SMS48" s="227"/>
      <c r="SMT48" s="228"/>
      <c r="SMU48" s="227"/>
      <c r="SMV48" s="228"/>
      <c r="SMW48" s="227"/>
      <c r="SMX48" s="228"/>
      <c r="SMY48" s="227"/>
      <c r="SMZ48" s="228"/>
      <c r="SNA48" s="227"/>
      <c r="SNB48" s="228"/>
      <c r="SNC48" s="227"/>
      <c r="SND48" s="228"/>
      <c r="SNE48" s="227"/>
      <c r="SNF48" s="228"/>
      <c r="SNG48" s="227"/>
      <c r="SNH48" s="228"/>
      <c r="SNI48" s="227"/>
      <c r="SNJ48" s="228"/>
      <c r="SNK48" s="227"/>
      <c r="SNL48" s="228"/>
      <c r="SNM48" s="227"/>
      <c r="SNN48" s="228"/>
      <c r="SNO48" s="227"/>
      <c r="SNP48" s="228"/>
      <c r="SNQ48" s="227"/>
      <c r="SNR48" s="228"/>
      <c r="SNS48" s="227"/>
      <c r="SNT48" s="228"/>
      <c r="SNU48" s="227"/>
      <c r="SNV48" s="228"/>
      <c r="SNW48" s="227"/>
      <c r="SNX48" s="228"/>
      <c r="SNY48" s="227"/>
      <c r="SNZ48" s="228"/>
      <c r="SOA48" s="227"/>
      <c r="SOB48" s="228"/>
      <c r="SOC48" s="227"/>
      <c r="SOD48" s="228"/>
      <c r="SOE48" s="227"/>
      <c r="SOF48" s="228"/>
      <c r="SOG48" s="227"/>
      <c r="SOH48" s="228"/>
      <c r="SOI48" s="227"/>
      <c r="SOJ48" s="228"/>
      <c r="SOK48" s="227"/>
      <c r="SOL48" s="228"/>
      <c r="SOM48" s="227"/>
      <c r="SON48" s="228"/>
      <c r="SOO48" s="227"/>
      <c r="SOP48" s="228"/>
      <c r="SOQ48" s="227"/>
      <c r="SOR48" s="228"/>
      <c r="SOS48" s="227"/>
      <c r="SOT48" s="228"/>
      <c r="SOU48" s="227"/>
      <c r="SOV48" s="228"/>
      <c r="SOW48" s="227"/>
      <c r="SOX48" s="228"/>
      <c r="SOY48" s="227"/>
      <c r="SOZ48" s="228"/>
      <c r="SPA48" s="227"/>
      <c r="SPB48" s="228"/>
      <c r="SPC48" s="227"/>
      <c r="SPD48" s="228"/>
      <c r="SPE48" s="227"/>
      <c r="SPF48" s="228"/>
      <c r="SPG48" s="227"/>
      <c r="SPH48" s="228"/>
      <c r="SPI48" s="227"/>
      <c r="SPJ48" s="228"/>
      <c r="SPK48" s="227"/>
      <c r="SPL48" s="228"/>
      <c r="SPM48" s="227"/>
      <c r="SPN48" s="228"/>
      <c r="SPO48" s="227"/>
      <c r="SPP48" s="228"/>
      <c r="SPQ48" s="227"/>
      <c r="SPR48" s="228"/>
      <c r="SPS48" s="227"/>
      <c r="SPT48" s="228"/>
      <c r="SPU48" s="227"/>
      <c r="SPV48" s="228"/>
      <c r="SPW48" s="227"/>
      <c r="SPX48" s="228"/>
      <c r="SPY48" s="227"/>
      <c r="SPZ48" s="228"/>
      <c r="SQA48" s="227"/>
      <c r="SQB48" s="228"/>
      <c r="SQC48" s="227"/>
      <c r="SQD48" s="228"/>
      <c r="SQE48" s="227"/>
      <c r="SQF48" s="228"/>
      <c r="SQG48" s="227"/>
      <c r="SQH48" s="228"/>
      <c r="SQI48" s="227"/>
      <c r="SQJ48" s="228"/>
      <c r="SQK48" s="227"/>
      <c r="SQL48" s="228"/>
      <c r="SQM48" s="227"/>
      <c r="SQN48" s="228"/>
      <c r="SQO48" s="227"/>
      <c r="SQP48" s="228"/>
      <c r="SQQ48" s="227"/>
      <c r="SQR48" s="228"/>
      <c r="SQS48" s="227"/>
      <c r="SQT48" s="228"/>
      <c r="SQU48" s="227"/>
      <c r="SQV48" s="228"/>
      <c r="SQW48" s="227"/>
      <c r="SQX48" s="228"/>
      <c r="SQY48" s="227"/>
      <c r="SQZ48" s="228"/>
      <c r="SRA48" s="227"/>
      <c r="SRB48" s="228"/>
      <c r="SRC48" s="227"/>
      <c r="SRD48" s="228"/>
      <c r="SRE48" s="227"/>
      <c r="SRF48" s="228"/>
      <c r="SRG48" s="227"/>
      <c r="SRH48" s="228"/>
      <c r="SRI48" s="227"/>
      <c r="SRJ48" s="228"/>
      <c r="SRK48" s="227"/>
      <c r="SRL48" s="228"/>
      <c r="SRM48" s="227"/>
      <c r="SRN48" s="228"/>
      <c r="SRO48" s="227"/>
      <c r="SRP48" s="228"/>
      <c r="SRQ48" s="227"/>
      <c r="SRR48" s="228"/>
      <c r="SRS48" s="227"/>
      <c r="SRT48" s="228"/>
      <c r="SRU48" s="227"/>
      <c r="SRV48" s="228"/>
      <c r="SRW48" s="227"/>
      <c r="SRX48" s="228"/>
      <c r="SRY48" s="227"/>
      <c r="SRZ48" s="228"/>
      <c r="SSA48" s="227"/>
      <c r="SSB48" s="228"/>
      <c r="SSC48" s="227"/>
      <c r="SSD48" s="228"/>
      <c r="SSE48" s="227"/>
      <c r="SSF48" s="228"/>
      <c r="SSG48" s="227"/>
      <c r="SSH48" s="228"/>
      <c r="SSI48" s="227"/>
      <c r="SSJ48" s="228"/>
      <c r="SSK48" s="227"/>
      <c r="SSL48" s="228"/>
      <c r="SSM48" s="227"/>
      <c r="SSN48" s="228"/>
      <c r="SSO48" s="227"/>
      <c r="SSP48" s="228"/>
      <c r="SSQ48" s="227"/>
      <c r="SSR48" s="228"/>
      <c r="SSS48" s="227"/>
      <c r="SST48" s="228"/>
      <c r="SSU48" s="227"/>
      <c r="SSV48" s="228"/>
      <c r="SSW48" s="227"/>
      <c r="SSX48" s="228"/>
      <c r="SSY48" s="227"/>
      <c r="SSZ48" s="228"/>
      <c r="STA48" s="227"/>
      <c r="STB48" s="228"/>
      <c r="STC48" s="227"/>
      <c r="STD48" s="228"/>
      <c r="STE48" s="227"/>
      <c r="STF48" s="228"/>
      <c r="STG48" s="227"/>
      <c r="STH48" s="228"/>
      <c r="STI48" s="227"/>
      <c r="STJ48" s="228"/>
      <c r="STK48" s="227"/>
      <c r="STL48" s="228"/>
      <c r="STM48" s="227"/>
      <c r="STN48" s="228"/>
      <c r="STO48" s="227"/>
      <c r="STP48" s="228"/>
      <c r="STQ48" s="227"/>
      <c r="STR48" s="228"/>
      <c r="STS48" s="227"/>
      <c r="STT48" s="228"/>
      <c r="STU48" s="227"/>
      <c r="STV48" s="228"/>
      <c r="STW48" s="227"/>
      <c r="STX48" s="228"/>
      <c r="STY48" s="227"/>
      <c r="STZ48" s="228"/>
      <c r="SUA48" s="227"/>
      <c r="SUB48" s="228"/>
      <c r="SUC48" s="227"/>
      <c r="SUD48" s="228"/>
      <c r="SUE48" s="227"/>
      <c r="SUF48" s="228"/>
      <c r="SUG48" s="227"/>
      <c r="SUH48" s="228"/>
      <c r="SUI48" s="227"/>
      <c r="SUJ48" s="228"/>
      <c r="SUK48" s="227"/>
      <c r="SUL48" s="228"/>
      <c r="SUM48" s="227"/>
      <c r="SUN48" s="228"/>
      <c r="SUO48" s="227"/>
      <c r="SUP48" s="228"/>
      <c r="SUQ48" s="227"/>
      <c r="SUR48" s="228"/>
      <c r="SUS48" s="227"/>
      <c r="SUT48" s="228"/>
      <c r="SUU48" s="227"/>
      <c r="SUV48" s="228"/>
      <c r="SUW48" s="227"/>
      <c r="SUX48" s="228"/>
      <c r="SUY48" s="227"/>
      <c r="SUZ48" s="228"/>
      <c r="SVA48" s="227"/>
      <c r="SVB48" s="228"/>
      <c r="SVC48" s="227"/>
      <c r="SVD48" s="228"/>
      <c r="SVE48" s="227"/>
      <c r="SVF48" s="228"/>
      <c r="SVG48" s="227"/>
      <c r="SVH48" s="228"/>
      <c r="SVI48" s="227"/>
      <c r="SVJ48" s="228"/>
      <c r="SVK48" s="227"/>
      <c r="SVL48" s="228"/>
      <c r="SVM48" s="227"/>
      <c r="SVN48" s="228"/>
      <c r="SVO48" s="227"/>
      <c r="SVP48" s="228"/>
      <c r="SVQ48" s="227"/>
      <c r="SVR48" s="228"/>
      <c r="SVS48" s="227"/>
      <c r="SVT48" s="228"/>
      <c r="SVU48" s="227"/>
      <c r="SVV48" s="228"/>
      <c r="SVW48" s="227"/>
      <c r="SVX48" s="228"/>
      <c r="SVY48" s="227"/>
      <c r="SVZ48" s="228"/>
      <c r="SWA48" s="227"/>
      <c r="SWB48" s="228"/>
      <c r="SWC48" s="227"/>
      <c r="SWD48" s="228"/>
      <c r="SWE48" s="227"/>
      <c r="SWF48" s="228"/>
      <c r="SWG48" s="227"/>
      <c r="SWH48" s="228"/>
      <c r="SWI48" s="227"/>
      <c r="SWJ48" s="228"/>
      <c r="SWK48" s="227"/>
      <c r="SWL48" s="228"/>
      <c r="SWM48" s="227"/>
      <c r="SWN48" s="228"/>
      <c r="SWO48" s="227"/>
      <c r="SWP48" s="228"/>
      <c r="SWQ48" s="227"/>
      <c r="SWR48" s="228"/>
      <c r="SWS48" s="227"/>
      <c r="SWT48" s="228"/>
      <c r="SWU48" s="227"/>
      <c r="SWV48" s="228"/>
      <c r="SWW48" s="227"/>
      <c r="SWX48" s="228"/>
      <c r="SWY48" s="227"/>
      <c r="SWZ48" s="228"/>
      <c r="SXA48" s="227"/>
      <c r="SXB48" s="228"/>
      <c r="SXC48" s="227"/>
      <c r="SXD48" s="228"/>
      <c r="SXE48" s="227"/>
      <c r="SXF48" s="228"/>
      <c r="SXG48" s="227"/>
      <c r="SXH48" s="228"/>
      <c r="SXI48" s="227"/>
      <c r="SXJ48" s="228"/>
      <c r="SXK48" s="227"/>
      <c r="SXL48" s="228"/>
      <c r="SXM48" s="227"/>
      <c r="SXN48" s="228"/>
      <c r="SXO48" s="227"/>
      <c r="SXP48" s="228"/>
      <c r="SXQ48" s="227"/>
      <c r="SXR48" s="228"/>
      <c r="SXS48" s="227"/>
      <c r="SXT48" s="228"/>
      <c r="SXU48" s="227"/>
      <c r="SXV48" s="228"/>
      <c r="SXW48" s="227"/>
      <c r="SXX48" s="228"/>
      <c r="SXY48" s="227"/>
      <c r="SXZ48" s="228"/>
      <c r="SYA48" s="227"/>
      <c r="SYB48" s="228"/>
      <c r="SYC48" s="227"/>
      <c r="SYD48" s="228"/>
      <c r="SYE48" s="227"/>
      <c r="SYF48" s="228"/>
      <c r="SYG48" s="227"/>
      <c r="SYH48" s="228"/>
      <c r="SYI48" s="227"/>
      <c r="SYJ48" s="228"/>
      <c r="SYK48" s="227"/>
      <c r="SYL48" s="228"/>
      <c r="SYM48" s="227"/>
      <c r="SYN48" s="228"/>
      <c r="SYO48" s="227"/>
      <c r="SYP48" s="228"/>
      <c r="SYQ48" s="227"/>
      <c r="SYR48" s="228"/>
      <c r="SYS48" s="227"/>
      <c r="SYT48" s="228"/>
      <c r="SYU48" s="227"/>
      <c r="SYV48" s="228"/>
      <c r="SYW48" s="227"/>
      <c r="SYX48" s="228"/>
      <c r="SYY48" s="227"/>
      <c r="SYZ48" s="228"/>
      <c r="SZA48" s="227"/>
      <c r="SZB48" s="228"/>
      <c r="SZC48" s="227"/>
      <c r="SZD48" s="228"/>
      <c r="SZE48" s="227"/>
      <c r="SZF48" s="228"/>
      <c r="SZG48" s="227"/>
      <c r="SZH48" s="228"/>
      <c r="SZI48" s="227"/>
      <c r="SZJ48" s="228"/>
      <c r="SZK48" s="227"/>
      <c r="SZL48" s="228"/>
      <c r="SZM48" s="227"/>
      <c r="SZN48" s="228"/>
      <c r="SZO48" s="227"/>
      <c r="SZP48" s="228"/>
      <c r="SZQ48" s="227"/>
      <c r="SZR48" s="228"/>
      <c r="SZS48" s="227"/>
      <c r="SZT48" s="228"/>
      <c r="SZU48" s="227"/>
      <c r="SZV48" s="228"/>
      <c r="SZW48" s="227"/>
      <c r="SZX48" s="228"/>
      <c r="SZY48" s="227"/>
      <c r="SZZ48" s="228"/>
      <c r="TAA48" s="227"/>
      <c r="TAB48" s="228"/>
      <c r="TAC48" s="227"/>
      <c r="TAD48" s="228"/>
      <c r="TAE48" s="227"/>
      <c r="TAF48" s="228"/>
      <c r="TAG48" s="227"/>
      <c r="TAH48" s="228"/>
      <c r="TAI48" s="227"/>
      <c r="TAJ48" s="228"/>
      <c r="TAK48" s="227"/>
      <c r="TAL48" s="228"/>
      <c r="TAM48" s="227"/>
      <c r="TAN48" s="228"/>
      <c r="TAO48" s="227"/>
      <c r="TAP48" s="228"/>
      <c r="TAQ48" s="227"/>
      <c r="TAR48" s="228"/>
      <c r="TAS48" s="227"/>
      <c r="TAT48" s="228"/>
      <c r="TAU48" s="227"/>
      <c r="TAV48" s="228"/>
      <c r="TAW48" s="227"/>
      <c r="TAX48" s="228"/>
      <c r="TAY48" s="227"/>
      <c r="TAZ48" s="228"/>
      <c r="TBA48" s="227"/>
      <c r="TBB48" s="228"/>
      <c r="TBC48" s="227"/>
      <c r="TBD48" s="228"/>
      <c r="TBE48" s="227"/>
      <c r="TBF48" s="228"/>
      <c r="TBG48" s="227"/>
      <c r="TBH48" s="228"/>
      <c r="TBI48" s="227"/>
      <c r="TBJ48" s="228"/>
      <c r="TBK48" s="227"/>
      <c r="TBL48" s="228"/>
      <c r="TBM48" s="227"/>
      <c r="TBN48" s="228"/>
      <c r="TBO48" s="227"/>
      <c r="TBP48" s="228"/>
      <c r="TBQ48" s="227"/>
      <c r="TBR48" s="228"/>
      <c r="TBS48" s="227"/>
      <c r="TBT48" s="228"/>
      <c r="TBU48" s="227"/>
      <c r="TBV48" s="228"/>
      <c r="TBW48" s="227"/>
      <c r="TBX48" s="228"/>
      <c r="TBY48" s="227"/>
      <c r="TBZ48" s="228"/>
      <c r="TCA48" s="227"/>
      <c r="TCB48" s="228"/>
      <c r="TCC48" s="227"/>
      <c r="TCD48" s="228"/>
      <c r="TCE48" s="227"/>
      <c r="TCF48" s="228"/>
      <c r="TCG48" s="227"/>
      <c r="TCH48" s="228"/>
      <c r="TCI48" s="227"/>
      <c r="TCJ48" s="228"/>
      <c r="TCK48" s="227"/>
      <c r="TCL48" s="228"/>
      <c r="TCM48" s="227"/>
      <c r="TCN48" s="228"/>
      <c r="TCO48" s="227"/>
      <c r="TCP48" s="228"/>
      <c r="TCQ48" s="227"/>
      <c r="TCR48" s="228"/>
      <c r="TCS48" s="227"/>
      <c r="TCT48" s="228"/>
      <c r="TCU48" s="227"/>
      <c r="TCV48" s="228"/>
      <c r="TCW48" s="227"/>
      <c r="TCX48" s="228"/>
      <c r="TCY48" s="227"/>
      <c r="TCZ48" s="228"/>
      <c r="TDA48" s="227"/>
      <c r="TDB48" s="228"/>
      <c r="TDC48" s="227"/>
      <c r="TDD48" s="228"/>
      <c r="TDE48" s="227"/>
      <c r="TDF48" s="228"/>
      <c r="TDG48" s="227"/>
      <c r="TDH48" s="228"/>
      <c r="TDI48" s="227"/>
      <c r="TDJ48" s="228"/>
      <c r="TDK48" s="227"/>
      <c r="TDL48" s="228"/>
      <c r="TDM48" s="227"/>
      <c r="TDN48" s="228"/>
      <c r="TDO48" s="227"/>
      <c r="TDP48" s="228"/>
      <c r="TDQ48" s="227"/>
      <c r="TDR48" s="228"/>
      <c r="TDS48" s="227"/>
      <c r="TDT48" s="228"/>
      <c r="TDU48" s="227"/>
      <c r="TDV48" s="228"/>
      <c r="TDW48" s="227"/>
      <c r="TDX48" s="228"/>
      <c r="TDY48" s="227"/>
      <c r="TDZ48" s="228"/>
      <c r="TEA48" s="227"/>
      <c r="TEB48" s="228"/>
      <c r="TEC48" s="227"/>
      <c r="TED48" s="228"/>
      <c r="TEE48" s="227"/>
      <c r="TEF48" s="228"/>
      <c r="TEG48" s="227"/>
      <c r="TEH48" s="228"/>
      <c r="TEI48" s="227"/>
      <c r="TEJ48" s="228"/>
      <c r="TEK48" s="227"/>
      <c r="TEL48" s="228"/>
      <c r="TEM48" s="227"/>
      <c r="TEN48" s="228"/>
      <c r="TEO48" s="227"/>
      <c r="TEP48" s="228"/>
      <c r="TEQ48" s="227"/>
      <c r="TER48" s="228"/>
      <c r="TES48" s="227"/>
      <c r="TET48" s="228"/>
      <c r="TEU48" s="227"/>
      <c r="TEV48" s="228"/>
      <c r="TEW48" s="227"/>
      <c r="TEX48" s="228"/>
      <c r="TEY48" s="227"/>
      <c r="TEZ48" s="228"/>
      <c r="TFA48" s="227"/>
      <c r="TFB48" s="228"/>
      <c r="TFC48" s="227"/>
      <c r="TFD48" s="228"/>
      <c r="TFE48" s="227"/>
      <c r="TFF48" s="228"/>
      <c r="TFG48" s="227"/>
      <c r="TFH48" s="228"/>
      <c r="TFI48" s="227"/>
      <c r="TFJ48" s="228"/>
      <c r="TFK48" s="227"/>
      <c r="TFL48" s="228"/>
      <c r="TFM48" s="227"/>
      <c r="TFN48" s="228"/>
      <c r="TFO48" s="227"/>
      <c r="TFP48" s="228"/>
      <c r="TFQ48" s="227"/>
      <c r="TFR48" s="228"/>
      <c r="TFS48" s="227"/>
      <c r="TFT48" s="228"/>
      <c r="TFU48" s="227"/>
      <c r="TFV48" s="228"/>
      <c r="TFW48" s="227"/>
      <c r="TFX48" s="228"/>
      <c r="TFY48" s="227"/>
      <c r="TFZ48" s="228"/>
      <c r="TGA48" s="227"/>
      <c r="TGB48" s="228"/>
      <c r="TGC48" s="227"/>
      <c r="TGD48" s="228"/>
      <c r="TGE48" s="227"/>
      <c r="TGF48" s="228"/>
      <c r="TGG48" s="227"/>
      <c r="TGH48" s="228"/>
      <c r="TGI48" s="227"/>
      <c r="TGJ48" s="228"/>
      <c r="TGK48" s="227"/>
      <c r="TGL48" s="228"/>
      <c r="TGM48" s="227"/>
      <c r="TGN48" s="228"/>
      <c r="TGO48" s="227"/>
      <c r="TGP48" s="228"/>
      <c r="TGQ48" s="227"/>
      <c r="TGR48" s="228"/>
      <c r="TGS48" s="227"/>
      <c r="TGT48" s="228"/>
      <c r="TGU48" s="227"/>
      <c r="TGV48" s="228"/>
      <c r="TGW48" s="227"/>
      <c r="TGX48" s="228"/>
      <c r="TGY48" s="227"/>
      <c r="TGZ48" s="228"/>
      <c r="THA48" s="227"/>
      <c r="THB48" s="228"/>
      <c r="THC48" s="227"/>
      <c r="THD48" s="228"/>
      <c r="THE48" s="227"/>
      <c r="THF48" s="228"/>
      <c r="THG48" s="227"/>
      <c r="THH48" s="228"/>
      <c r="THI48" s="227"/>
      <c r="THJ48" s="228"/>
      <c r="THK48" s="227"/>
      <c r="THL48" s="228"/>
      <c r="THM48" s="227"/>
      <c r="THN48" s="228"/>
      <c r="THO48" s="227"/>
      <c r="THP48" s="228"/>
      <c r="THQ48" s="227"/>
      <c r="THR48" s="228"/>
      <c r="THS48" s="227"/>
      <c r="THT48" s="228"/>
      <c r="THU48" s="227"/>
      <c r="THV48" s="228"/>
      <c r="THW48" s="227"/>
      <c r="THX48" s="228"/>
      <c r="THY48" s="227"/>
      <c r="THZ48" s="228"/>
      <c r="TIA48" s="227"/>
      <c r="TIB48" s="228"/>
      <c r="TIC48" s="227"/>
      <c r="TID48" s="228"/>
      <c r="TIE48" s="227"/>
      <c r="TIF48" s="228"/>
      <c r="TIG48" s="227"/>
      <c r="TIH48" s="228"/>
      <c r="TII48" s="227"/>
      <c r="TIJ48" s="228"/>
      <c r="TIK48" s="227"/>
      <c r="TIL48" s="228"/>
      <c r="TIM48" s="227"/>
      <c r="TIN48" s="228"/>
      <c r="TIO48" s="227"/>
      <c r="TIP48" s="228"/>
      <c r="TIQ48" s="227"/>
      <c r="TIR48" s="228"/>
      <c r="TIS48" s="227"/>
      <c r="TIT48" s="228"/>
      <c r="TIU48" s="227"/>
      <c r="TIV48" s="228"/>
      <c r="TIW48" s="227"/>
      <c r="TIX48" s="228"/>
      <c r="TIY48" s="227"/>
      <c r="TIZ48" s="228"/>
      <c r="TJA48" s="227"/>
      <c r="TJB48" s="228"/>
      <c r="TJC48" s="227"/>
      <c r="TJD48" s="228"/>
      <c r="TJE48" s="227"/>
      <c r="TJF48" s="228"/>
      <c r="TJG48" s="227"/>
      <c r="TJH48" s="228"/>
      <c r="TJI48" s="227"/>
      <c r="TJJ48" s="228"/>
      <c r="TJK48" s="227"/>
      <c r="TJL48" s="228"/>
      <c r="TJM48" s="227"/>
      <c r="TJN48" s="228"/>
      <c r="TJO48" s="227"/>
      <c r="TJP48" s="228"/>
      <c r="TJQ48" s="227"/>
      <c r="TJR48" s="228"/>
      <c r="TJS48" s="227"/>
      <c r="TJT48" s="228"/>
      <c r="TJU48" s="227"/>
      <c r="TJV48" s="228"/>
      <c r="TJW48" s="227"/>
      <c r="TJX48" s="228"/>
      <c r="TJY48" s="227"/>
      <c r="TJZ48" s="228"/>
      <c r="TKA48" s="227"/>
      <c r="TKB48" s="228"/>
      <c r="TKC48" s="227"/>
      <c r="TKD48" s="228"/>
      <c r="TKE48" s="227"/>
      <c r="TKF48" s="228"/>
      <c r="TKG48" s="227"/>
      <c r="TKH48" s="228"/>
      <c r="TKI48" s="227"/>
      <c r="TKJ48" s="228"/>
      <c r="TKK48" s="227"/>
      <c r="TKL48" s="228"/>
      <c r="TKM48" s="227"/>
      <c r="TKN48" s="228"/>
      <c r="TKO48" s="227"/>
      <c r="TKP48" s="228"/>
      <c r="TKQ48" s="227"/>
      <c r="TKR48" s="228"/>
      <c r="TKS48" s="227"/>
      <c r="TKT48" s="228"/>
      <c r="TKU48" s="227"/>
      <c r="TKV48" s="228"/>
      <c r="TKW48" s="227"/>
      <c r="TKX48" s="228"/>
      <c r="TKY48" s="227"/>
      <c r="TKZ48" s="228"/>
      <c r="TLA48" s="227"/>
      <c r="TLB48" s="228"/>
      <c r="TLC48" s="227"/>
      <c r="TLD48" s="228"/>
      <c r="TLE48" s="227"/>
      <c r="TLF48" s="228"/>
      <c r="TLG48" s="227"/>
      <c r="TLH48" s="228"/>
      <c r="TLI48" s="227"/>
      <c r="TLJ48" s="228"/>
      <c r="TLK48" s="227"/>
      <c r="TLL48" s="228"/>
      <c r="TLM48" s="227"/>
      <c r="TLN48" s="228"/>
      <c r="TLO48" s="227"/>
      <c r="TLP48" s="228"/>
      <c r="TLQ48" s="227"/>
      <c r="TLR48" s="228"/>
      <c r="TLS48" s="227"/>
      <c r="TLT48" s="228"/>
      <c r="TLU48" s="227"/>
      <c r="TLV48" s="228"/>
      <c r="TLW48" s="227"/>
      <c r="TLX48" s="228"/>
      <c r="TLY48" s="227"/>
      <c r="TLZ48" s="228"/>
      <c r="TMA48" s="227"/>
      <c r="TMB48" s="228"/>
      <c r="TMC48" s="227"/>
      <c r="TMD48" s="228"/>
      <c r="TME48" s="227"/>
      <c r="TMF48" s="228"/>
      <c r="TMG48" s="227"/>
      <c r="TMH48" s="228"/>
      <c r="TMI48" s="227"/>
      <c r="TMJ48" s="228"/>
      <c r="TMK48" s="227"/>
      <c r="TML48" s="228"/>
      <c r="TMM48" s="227"/>
      <c r="TMN48" s="228"/>
      <c r="TMO48" s="227"/>
      <c r="TMP48" s="228"/>
      <c r="TMQ48" s="227"/>
      <c r="TMR48" s="228"/>
      <c r="TMS48" s="227"/>
      <c r="TMT48" s="228"/>
      <c r="TMU48" s="227"/>
      <c r="TMV48" s="228"/>
      <c r="TMW48" s="227"/>
      <c r="TMX48" s="228"/>
      <c r="TMY48" s="227"/>
      <c r="TMZ48" s="228"/>
      <c r="TNA48" s="227"/>
      <c r="TNB48" s="228"/>
      <c r="TNC48" s="227"/>
      <c r="TND48" s="228"/>
      <c r="TNE48" s="227"/>
      <c r="TNF48" s="228"/>
      <c r="TNG48" s="227"/>
      <c r="TNH48" s="228"/>
      <c r="TNI48" s="227"/>
      <c r="TNJ48" s="228"/>
      <c r="TNK48" s="227"/>
      <c r="TNL48" s="228"/>
      <c r="TNM48" s="227"/>
      <c r="TNN48" s="228"/>
      <c r="TNO48" s="227"/>
      <c r="TNP48" s="228"/>
      <c r="TNQ48" s="227"/>
      <c r="TNR48" s="228"/>
      <c r="TNS48" s="227"/>
      <c r="TNT48" s="228"/>
      <c r="TNU48" s="227"/>
      <c r="TNV48" s="228"/>
      <c r="TNW48" s="227"/>
      <c r="TNX48" s="228"/>
      <c r="TNY48" s="227"/>
      <c r="TNZ48" s="228"/>
      <c r="TOA48" s="227"/>
      <c r="TOB48" s="228"/>
      <c r="TOC48" s="227"/>
      <c r="TOD48" s="228"/>
      <c r="TOE48" s="227"/>
      <c r="TOF48" s="228"/>
      <c r="TOG48" s="227"/>
      <c r="TOH48" s="228"/>
      <c r="TOI48" s="227"/>
      <c r="TOJ48" s="228"/>
      <c r="TOK48" s="227"/>
      <c r="TOL48" s="228"/>
      <c r="TOM48" s="227"/>
      <c r="TON48" s="228"/>
      <c r="TOO48" s="227"/>
      <c r="TOP48" s="228"/>
      <c r="TOQ48" s="227"/>
      <c r="TOR48" s="228"/>
      <c r="TOS48" s="227"/>
      <c r="TOT48" s="228"/>
      <c r="TOU48" s="227"/>
      <c r="TOV48" s="228"/>
      <c r="TOW48" s="227"/>
      <c r="TOX48" s="228"/>
      <c r="TOY48" s="227"/>
      <c r="TOZ48" s="228"/>
      <c r="TPA48" s="227"/>
      <c r="TPB48" s="228"/>
      <c r="TPC48" s="227"/>
      <c r="TPD48" s="228"/>
      <c r="TPE48" s="227"/>
      <c r="TPF48" s="228"/>
      <c r="TPG48" s="227"/>
      <c r="TPH48" s="228"/>
      <c r="TPI48" s="227"/>
      <c r="TPJ48" s="228"/>
      <c r="TPK48" s="227"/>
      <c r="TPL48" s="228"/>
      <c r="TPM48" s="227"/>
      <c r="TPN48" s="228"/>
      <c r="TPO48" s="227"/>
      <c r="TPP48" s="228"/>
      <c r="TPQ48" s="227"/>
      <c r="TPR48" s="228"/>
      <c r="TPS48" s="227"/>
      <c r="TPT48" s="228"/>
      <c r="TPU48" s="227"/>
      <c r="TPV48" s="228"/>
      <c r="TPW48" s="227"/>
      <c r="TPX48" s="228"/>
      <c r="TPY48" s="227"/>
      <c r="TPZ48" s="228"/>
      <c r="TQA48" s="227"/>
      <c r="TQB48" s="228"/>
      <c r="TQC48" s="227"/>
      <c r="TQD48" s="228"/>
      <c r="TQE48" s="227"/>
      <c r="TQF48" s="228"/>
      <c r="TQG48" s="227"/>
      <c r="TQH48" s="228"/>
      <c r="TQI48" s="227"/>
      <c r="TQJ48" s="228"/>
      <c r="TQK48" s="227"/>
      <c r="TQL48" s="228"/>
      <c r="TQM48" s="227"/>
      <c r="TQN48" s="228"/>
      <c r="TQO48" s="227"/>
      <c r="TQP48" s="228"/>
      <c r="TQQ48" s="227"/>
      <c r="TQR48" s="228"/>
      <c r="TQS48" s="227"/>
      <c r="TQT48" s="228"/>
      <c r="TQU48" s="227"/>
      <c r="TQV48" s="228"/>
      <c r="TQW48" s="227"/>
      <c r="TQX48" s="228"/>
      <c r="TQY48" s="227"/>
      <c r="TQZ48" s="228"/>
      <c r="TRA48" s="227"/>
      <c r="TRB48" s="228"/>
      <c r="TRC48" s="227"/>
      <c r="TRD48" s="228"/>
      <c r="TRE48" s="227"/>
      <c r="TRF48" s="228"/>
      <c r="TRG48" s="227"/>
      <c r="TRH48" s="228"/>
      <c r="TRI48" s="227"/>
      <c r="TRJ48" s="228"/>
      <c r="TRK48" s="227"/>
      <c r="TRL48" s="228"/>
      <c r="TRM48" s="227"/>
      <c r="TRN48" s="228"/>
      <c r="TRO48" s="227"/>
      <c r="TRP48" s="228"/>
      <c r="TRQ48" s="227"/>
      <c r="TRR48" s="228"/>
      <c r="TRS48" s="227"/>
      <c r="TRT48" s="228"/>
      <c r="TRU48" s="227"/>
      <c r="TRV48" s="228"/>
      <c r="TRW48" s="227"/>
      <c r="TRX48" s="228"/>
      <c r="TRY48" s="227"/>
      <c r="TRZ48" s="228"/>
      <c r="TSA48" s="227"/>
      <c r="TSB48" s="228"/>
      <c r="TSC48" s="227"/>
      <c r="TSD48" s="228"/>
      <c r="TSE48" s="227"/>
      <c r="TSF48" s="228"/>
      <c r="TSG48" s="227"/>
      <c r="TSH48" s="228"/>
      <c r="TSI48" s="227"/>
      <c r="TSJ48" s="228"/>
      <c r="TSK48" s="227"/>
      <c r="TSL48" s="228"/>
      <c r="TSM48" s="227"/>
      <c r="TSN48" s="228"/>
      <c r="TSO48" s="227"/>
      <c r="TSP48" s="228"/>
      <c r="TSQ48" s="227"/>
      <c r="TSR48" s="228"/>
      <c r="TSS48" s="227"/>
      <c r="TST48" s="228"/>
      <c r="TSU48" s="227"/>
      <c r="TSV48" s="228"/>
      <c r="TSW48" s="227"/>
      <c r="TSX48" s="228"/>
      <c r="TSY48" s="227"/>
      <c r="TSZ48" s="228"/>
      <c r="TTA48" s="227"/>
      <c r="TTB48" s="228"/>
      <c r="TTC48" s="227"/>
      <c r="TTD48" s="228"/>
      <c r="TTE48" s="227"/>
      <c r="TTF48" s="228"/>
      <c r="TTG48" s="227"/>
      <c r="TTH48" s="228"/>
      <c r="TTI48" s="227"/>
      <c r="TTJ48" s="228"/>
      <c r="TTK48" s="227"/>
      <c r="TTL48" s="228"/>
      <c r="TTM48" s="227"/>
      <c r="TTN48" s="228"/>
      <c r="TTO48" s="227"/>
      <c r="TTP48" s="228"/>
      <c r="TTQ48" s="227"/>
      <c r="TTR48" s="228"/>
      <c r="TTS48" s="227"/>
      <c r="TTT48" s="228"/>
      <c r="TTU48" s="227"/>
      <c r="TTV48" s="228"/>
      <c r="TTW48" s="227"/>
      <c r="TTX48" s="228"/>
      <c r="TTY48" s="227"/>
      <c r="TTZ48" s="228"/>
      <c r="TUA48" s="227"/>
      <c r="TUB48" s="228"/>
      <c r="TUC48" s="227"/>
      <c r="TUD48" s="228"/>
      <c r="TUE48" s="227"/>
      <c r="TUF48" s="228"/>
      <c r="TUG48" s="227"/>
      <c r="TUH48" s="228"/>
      <c r="TUI48" s="227"/>
      <c r="TUJ48" s="228"/>
      <c r="TUK48" s="227"/>
      <c r="TUL48" s="228"/>
      <c r="TUM48" s="227"/>
      <c r="TUN48" s="228"/>
      <c r="TUO48" s="227"/>
      <c r="TUP48" s="228"/>
      <c r="TUQ48" s="227"/>
      <c r="TUR48" s="228"/>
      <c r="TUS48" s="227"/>
      <c r="TUT48" s="228"/>
      <c r="TUU48" s="227"/>
      <c r="TUV48" s="228"/>
      <c r="TUW48" s="227"/>
      <c r="TUX48" s="228"/>
      <c r="TUY48" s="227"/>
      <c r="TUZ48" s="228"/>
      <c r="TVA48" s="227"/>
      <c r="TVB48" s="228"/>
      <c r="TVC48" s="227"/>
      <c r="TVD48" s="228"/>
      <c r="TVE48" s="227"/>
      <c r="TVF48" s="228"/>
      <c r="TVG48" s="227"/>
      <c r="TVH48" s="228"/>
      <c r="TVI48" s="227"/>
      <c r="TVJ48" s="228"/>
      <c r="TVK48" s="227"/>
      <c r="TVL48" s="228"/>
      <c r="TVM48" s="227"/>
      <c r="TVN48" s="228"/>
      <c r="TVO48" s="227"/>
      <c r="TVP48" s="228"/>
      <c r="TVQ48" s="227"/>
      <c r="TVR48" s="228"/>
      <c r="TVS48" s="227"/>
      <c r="TVT48" s="228"/>
      <c r="TVU48" s="227"/>
      <c r="TVV48" s="228"/>
      <c r="TVW48" s="227"/>
      <c r="TVX48" s="228"/>
      <c r="TVY48" s="227"/>
      <c r="TVZ48" s="228"/>
      <c r="TWA48" s="227"/>
      <c r="TWB48" s="228"/>
      <c r="TWC48" s="227"/>
      <c r="TWD48" s="228"/>
      <c r="TWE48" s="227"/>
      <c r="TWF48" s="228"/>
      <c r="TWG48" s="227"/>
      <c r="TWH48" s="228"/>
      <c r="TWI48" s="227"/>
      <c r="TWJ48" s="228"/>
      <c r="TWK48" s="227"/>
      <c r="TWL48" s="228"/>
      <c r="TWM48" s="227"/>
      <c r="TWN48" s="228"/>
      <c r="TWO48" s="227"/>
      <c r="TWP48" s="228"/>
      <c r="TWQ48" s="227"/>
      <c r="TWR48" s="228"/>
      <c r="TWS48" s="227"/>
      <c r="TWT48" s="228"/>
      <c r="TWU48" s="227"/>
      <c r="TWV48" s="228"/>
      <c r="TWW48" s="227"/>
      <c r="TWX48" s="228"/>
      <c r="TWY48" s="227"/>
      <c r="TWZ48" s="228"/>
      <c r="TXA48" s="227"/>
      <c r="TXB48" s="228"/>
      <c r="TXC48" s="227"/>
      <c r="TXD48" s="228"/>
      <c r="TXE48" s="227"/>
      <c r="TXF48" s="228"/>
      <c r="TXG48" s="227"/>
      <c r="TXH48" s="228"/>
      <c r="TXI48" s="227"/>
      <c r="TXJ48" s="228"/>
      <c r="TXK48" s="227"/>
      <c r="TXL48" s="228"/>
      <c r="TXM48" s="227"/>
      <c r="TXN48" s="228"/>
      <c r="TXO48" s="227"/>
      <c r="TXP48" s="228"/>
      <c r="TXQ48" s="227"/>
      <c r="TXR48" s="228"/>
      <c r="TXS48" s="227"/>
      <c r="TXT48" s="228"/>
      <c r="TXU48" s="227"/>
      <c r="TXV48" s="228"/>
      <c r="TXW48" s="227"/>
      <c r="TXX48" s="228"/>
      <c r="TXY48" s="227"/>
      <c r="TXZ48" s="228"/>
      <c r="TYA48" s="227"/>
      <c r="TYB48" s="228"/>
      <c r="TYC48" s="227"/>
      <c r="TYD48" s="228"/>
      <c r="TYE48" s="227"/>
      <c r="TYF48" s="228"/>
      <c r="TYG48" s="227"/>
      <c r="TYH48" s="228"/>
      <c r="TYI48" s="227"/>
      <c r="TYJ48" s="228"/>
      <c r="TYK48" s="227"/>
      <c r="TYL48" s="228"/>
      <c r="TYM48" s="227"/>
      <c r="TYN48" s="228"/>
      <c r="TYO48" s="227"/>
      <c r="TYP48" s="228"/>
      <c r="TYQ48" s="227"/>
      <c r="TYR48" s="228"/>
      <c r="TYS48" s="227"/>
      <c r="TYT48" s="228"/>
      <c r="TYU48" s="227"/>
      <c r="TYV48" s="228"/>
      <c r="TYW48" s="227"/>
      <c r="TYX48" s="228"/>
      <c r="TYY48" s="227"/>
      <c r="TYZ48" s="228"/>
      <c r="TZA48" s="227"/>
      <c r="TZB48" s="228"/>
      <c r="TZC48" s="227"/>
      <c r="TZD48" s="228"/>
      <c r="TZE48" s="227"/>
      <c r="TZF48" s="228"/>
      <c r="TZG48" s="227"/>
      <c r="TZH48" s="228"/>
      <c r="TZI48" s="227"/>
      <c r="TZJ48" s="228"/>
      <c r="TZK48" s="227"/>
      <c r="TZL48" s="228"/>
      <c r="TZM48" s="227"/>
      <c r="TZN48" s="228"/>
      <c r="TZO48" s="227"/>
      <c r="TZP48" s="228"/>
      <c r="TZQ48" s="227"/>
      <c r="TZR48" s="228"/>
      <c r="TZS48" s="227"/>
      <c r="TZT48" s="228"/>
      <c r="TZU48" s="227"/>
      <c r="TZV48" s="228"/>
      <c r="TZW48" s="227"/>
      <c r="TZX48" s="228"/>
      <c r="TZY48" s="227"/>
      <c r="TZZ48" s="228"/>
      <c r="UAA48" s="227"/>
      <c r="UAB48" s="228"/>
      <c r="UAC48" s="227"/>
      <c r="UAD48" s="228"/>
      <c r="UAE48" s="227"/>
      <c r="UAF48" s="228"/>
      <c r="UAG48" s="227"/>
      <c r="UAH48" s="228"/>
      <c r="UAI48" s="227"/>
      <c r="UAJ48" s="228"/>
      <c r="UAK48" s="227"/>
      <c r="UAL48" s="228"/>
      <c r="UAM48" s="227"/>
      <c r="UAN48" s="228"/>
      <c r="UAO48" s="227"/>
      <c r="UAP48" s="228"/>
      <c r="UAQ48" s="227"/>
      <c r="UAR48" s="228"/>
      <c r="UAS48" s="227"/>
      <c r="UAT48" s="228"/>
      <c r="UAU48" s="227"/>
      <c r="UAV48" s="228"/>
      <c r="UAW48" s="227"/>
      <c r="UAX48" s="228"/>
      <c r="UAY48" s="227"/>
      <c r="UAZ48" s="228"/>
      <c r="UBA48" s="227"/>
      <c r="UBB48" s="228"/>
      <c r="UBC48" s="227"/>
      <c r="UBD48" s="228"/>
      <c r="UBE48" s="227"/>
      <c r="UBF48" s="228"/>
      <c r="UBG48" s="227"/>
      <c r="UBH48" s="228"/>
      <c r="UBI48" s="227"/>
      <c r="UBJ48" s="228"/>
      <c r="UBK48" s="227"/>
      <c r="UBL48" s="228"/>
      <c r="UBM48" s="227"/>
      <c r="UBN48" s="228"/>
      <c r="UBO48" s="227"/>
      <c r="UBP48" s="228"/>
      <c r="UBQ48" s="227"/>
      <c r="UBR48" s="228"/>
      <c r="UBS48" s="227"/>
      <c r="UBT48" s="228"/>
      <c r="UBU48" s="227"/>
      <c r="UBV48" s="228"/>
      <c r="UBW48" s="227"/>
      <c r="UBX48" s="228"/>
      <c r="UBY48" s="227"/>
      <c r="UBZ48" s="228"/>
      <c r="UCA48" s="227"/>
      <c r="UCB48" s="228"/>
      <c r="UCC48" s="227"/>
      <c r="UCD48" s="228"/>
      <c r="UCE48" s="227"/>
      <c r="UCF48" s="228"/>
      <c r="UCG48" s="227"/>
      <c r="UCH48" s="228"/>
      <c r="UCI48" s="227"/>
      <c r="UCJ48" s="228"/>
      <c r="UCK48" s="227"/>
      <c r="UCL48" s="228"/>
      <c r="UCM48" s="227"/>
      <c r="UCN48" s="228"/>
      <c r="UCO48" s="227"/>
      <c r="UCP48" s="228"/>
      <c r="UCQ48" s="227"/>
      <c r="UCR48" s="228"/>
      <c r="UCS48" s="227"/>
      <c r="UCT48" s="228"/>
      <c r="UCU48" s="227"/>
      <c r="UCV48" s="228"/>
      <c r="UCW48" s="227"/>
      <c r="UCX48" s="228"/>
      <c r="UCY48" s="227"/>
      <c r="UCZ48" s="228"/>
      <c r="UDA48" s="227"/>
      <c r="UDB48" s="228"/>
      <c r="UDC48" s="227"/>
      <c r="UDD48" s="228"/>
      <c r="UDE48" s="227"/>
      <c r="UDF48" s="228"/>
      <c r="UDG48" s="227"/>
      <c r="UDH48" s="228"/>
      <c r="UDI48" s="227"/>
      <c r="UDJ48" s="228"/>
      <c r="UDK48" s="227"/>
      <c r="UDL48" s="228"/>
      <c r="UDM48" s="227"/>
      <c r="UDN48" s="228"/>
      <c r="UDO48" s="227"/>
      <c r="UDP48" s="228"/>
      <c r="UDQ48" s="227"/>
      <c r="UDR48" s="228"/>
      <c r="UDS48" s="227"/>
      <c r="UDT48" s="228"/>
      <c r="UDU48" s="227"/>
      <c r="UDV48" s="228"/>
      <c r="UDW48" s="227"/>
      <c r="UDX48" s="228"/>
      <c r="UDY48" s="227"/>
      <c r="UDZ48" s="228"/>
      <c r="UEA48" s="227"/>
      <c r="UEB48" s="228"/>
      <c r="UEC48" s="227"/>
      <c r="UED48" s="228"/>
      <c r="UEE48" s="227"/>
      <c r="UEF48" s="228"/>
      <c r="UEG48" s="227"/>
      <c r="UEH48" s="228"/>
      <c r="UEI48" s="227"/>
      <c r="UEJ48" s="228"/>
      <c r="UEK48" s="227"/>
      <c r="UEL48" s="228"/>
      <c r="UEM48" s="227"/>
      <c r="UEN48" s="228"/>
      <c r="UEO48" s="227"/>
      <c r="UEP48" s="228"/>
      <c r="UEQ48" s="227"/>
      <c r="UER48" s="228"/>
      <c r="UES48" s="227"/>
      <c r="UET48" s="228"/>
      <c r="UEU48" s="227"/>
      <c r="UEV48" s="228"/>
      <c r="UEW48" s="227"/>
      <c r="UEX48" s="228"/>
      <c r="UEY48" s="227"/>
      <c r="UEZ48" s="228"/>
      <c r="UFA48" s="227"/>
      <c r="UFB48" s="228"/>
      <c r="UFC48" s="227"/>
      <c r="UFD48" s="228"/>
      <c r="UFE48" s="227"/>
      <c r="UFF48" s="228"/>
      <c r="UFG48" s="227"/>
      <c r="UFH48" s="228"/>
      <c r="UFI48" s="227"/>
      <c r="UFJ48" s="228"/>
      <c r="UFK48" s="227"/>
      <c r="UFL48" s="228"/>
      <c r="UFM48" s="227"/>
      <c r="UFN48" s="228"/>
      <c r="UFO48" s="227"/>
      <c r="UFP48" s="228"/>
      <c r="UFQ48" s="227"/>
      <c r="UFR48" s="228"/>
      <c r="UFS48" s="227"/>
      <c r="UFT48" s="228"/>
      <c r="UFU48" s="227"/>
      <c r="UFV48" s="228"/>
      <c r="UFW48" s="227"/>
      <c r="UFX48" s="228"/>
      <c r="UFY48" s="227"/>
      <c r="UFZ48" s="228"/>
      <c r="UGA48" s="227"/>
      <c r="UGB48" s="228"/>
      <c r="UGC48" s="227"/>
      <c r="UGD48" s="228"/>
      <c r="UGE48" s="227"/>
      <c r="UGF48" s="228"/>
      <c r="UGG48" s="227"/>
      <c r="UGH48" s="228"/>
      <c r="UGI48" s="227"/>
      <c r="UGJ48" s="228"/>
      <c r="UGK48" s="227"/>
      <c r="UGL48" s="228"/>
      <c r="UGM48" s="227"/>
      <c r="UGN48" s="228"/>
      <c r="UGO48" s="227"/>
      <c r="UGP48" s="228"/>
      <c r="UGQ48" s="227"/>
      <c r="UGR48" s="228"/>
      <c r="UGS48" s="227"/>
      <c r="UGT48" s="228"/>
      <c r="UGU48" s="227"/>
      <c r="UGV48" s="228"/>
      <c r="UGW48" s="227"/>
      <c r="UGX48" s="228"/>
      <c r="UGY48" s="227"/>
      <c r="UGZ48" s="228"/>
      <c r="UHA48" s="227"/>
      <c r="UHB48" s="228"/>
      <c r="UHC48" s="227"/>
      <c r="UHD48" s="228"/>
      <c r="UHE48" s="227"/>
      <c r="UHF48" s="228"/>
      <c r="UHG48" s="227"/>
      <c r="UHH48" s="228"/>
      <c r="UHI48" s="227"/>
      <c r="UHJ48" s="228"/>
      <c r="UHK48" s="227"/>
      <c r="UHL48" s="228"/>
      <c r="UHM48" s="227"/>
      <c r="UHN48" s="228"/>
      <c r="UHO48" s="227"/>
      <c r="UHP48" s="228"/>
      <c r="UHQ48" s="227"/>
      <c r="UHR48" s="228"/>
      <c r="UHS48" s="227"/>
      <c r="UHT48" s="228"/>
      <c r="UHU48" s="227"/>
      <c r="UHV48" s="228"/>
      <c r="UHW48" s="227"/>
      <c r="UHX48" s="228"/>
      <c r="UHY48" s="227"/>
      <c r="UHZ48" s="228"/>
      <c r="UIA48" s="227"/>
      <c r="UIB48" s="228"/>
      <c r="UIC48" s="227"/>
      <c r="UID48" s="228"/>
      <c r="UIE48" s="227"/>
      <c r="UIF48" s="228"/>
      <c r="UIG48" s="227"/>
      <c r="UIH48" s="228"/>
      <c r="UII48" s="227"/>
      <c r="UIJ48" s="228"/>
      <c r="UIK48" s="227"/>
      <c r="UIL48" s="228"/>
      <c r="UIM48" s="227"/>
      <c r="UIN48" s="228"/>
      <c r="UIO48" s="227"/>
      <c r="UIP48" s="228"/>
      <c r="UIQ48" s="227"/>
      <c r="UIR48" s="228"/>
      <c r="UIS48" s="227"/>
      <c r="UIT48" s="228"/>
      <c r="UIU48" s="227"/>
      <c r="UIV48" s="228"/>
      <c r="UIW48" s="227"/>
      <c r="UIX48" s="228"/>
      <c r="UIY48" s="227"/>
      <c r="UIZ48" s="228"/>
      <c r="UJA48" s="227"/>
      <c r="UJB48" s="228"/>
      <c r="UJC48" s="227"/>
      <c r="UJD48" s="228"/>
      <c r="UJE48" s="227"/>
      <c r="UJF48" s="228"/>
      <c r="UJG48" s="227"/>
      <c r="UJH48" s="228"/>
      <c r="UJI48" s="227"/>
      <c r="UJJ48" s="228"/>
      <c r="UJK48" s="227"/>
      <c r="UJL48" s="228"/>
      <c r="UJM48" s="227"/>
      <c r="UJN48" s="228"/>
      <c r="UJO48" s="227"/>
      <c r="UJP48" s="228"/>
      <c r="UJQ48" s="227"/>
      <c r="UJR48" s="228"/>
      <c r="UJS48" s="227"/>
      <c r="UJT48" s="228"/>
      <c r="UJU48" s="227"/>
      <c r="UJV48" s="228"/>
      <c r="UJW48" s="227"/>
      <c r="UJX48" s="228"/>
      <c r="UJY48" s="227"/>
      <c r="UJZ48" s="228"/>
      <c r="UKA48" s="227"/>
      <c r="UKB48" s="228"/>
      <c r="UKC48" s="227"/>
      <c r="UKD48" s="228"/>
      <c r="UKE48" s="227"/>
      <c r="UKF48" s="228"/>
      <c r="UKG48" s="227"/>
      <c r="UKH48" s="228"/>
      <c r="UKI48" s="227"/>
      <c r="UKJ48" s="228"/>
      <c r="UKK48" s="227"/>
      <c r="UKL48" s="228"/>
      <c r="UKM48" s="227"/>
      <c r="UKN48" s="228"/>
      <c r="UKO48" s="227"/>
      <c r="UKP48" s="228"/>
      <c r="UKQ48" s="227"/>
      <c r="UKR48" s="228"/>
      <c r="UKS48" s="227"/>
      <c r="UKT48" s="228"/>
      <c r="UKU48" s="227"/>
      <c r="UKV48" s="228"/>
      <c r="UKW48" s="227"/>
      <c r="UKX48" s="228"/>
      <c r="UKY48" s="227"/>
      <c r="UKZ48" s="228"/>
      <c r="ULA48" s="227"/>
      <c r="ULB48" s="228"/>
      <c r="ULC48" s="227"/>
      <c r="ULD48" s="228"/>
      <c r="ULE48" s="227"/>
      <c r="ULF48" s="228"/>
      <c r="ULG48" s="227"/>
      <c r="ULH48" s="228"/>
      <c r="ULI48" s="227"/>
      <c r="ULJ48" s="228"/>
      <c r="ULK48" s="227"/>
      <c r="ULL48" s="228"/>
      <c r="ULM48" s="227"/>
      <c r="ULN48" s="228"/>
      <c r="ULO48" s="227"/>
      <c r="ULP48" s="228"/>
      <c r="ULQ48" s="227"/>
      <c r="ULR48" s="228"/>
      <c r="ULS48" s="227"/>
      <c r="ULT48" s="228"/>
      <c r="ULU48" s="227"/>
      <c r="ULV48" s="228"/>
      <c r="ULW48" s="227"/>
      <c r="ULX48" s="228"/>
      <c r="ULY48" s="227"/>
      <c r="ULZ48" s="228"/>
      <c r="UMA48" s="227"/>
      <c r="UMB48" s="228"/>
      <c r="UMC48" s="227"/>
      <c r="UMD48" s="228"/>
      <c r="UME48" s="227"/>
      <c r="UMF48" s="228"/>
      <c r="UMG48" s="227"/>
      <c r="UMH48" s="228"/>
      <c r="UMI48" s="227"/>
      <c r="UMJ48" s="228"/>
      <c r="UMK48" s="227"/>
      <c r="UML48" s="228"/>
      <c r="UMM48" s="227"/>
      <c r="UMN48" s="228"/>
      <c r="UMO48" s="227"/>
      <c r="UMP48" s="228"/>
      <c r="UMQ48" s="227"/>
      <c r="UMR48" s="228"/>
      <c r="UMS48" s="227"/>
      <c r="UMT48" s="228"/>
      <c r="UMU48" s="227"/>
      <c r="UMV48" s="228"/>
      <c r="UMW48" s="227"/>
      <c r="UMX48" s="228"/>
      <c r="UMY48" s="227"/>
      <c r="UMZ48" s="228"/>
      <c r="UNA48" s="227"/>
      <c r="UNB48" s="228"/>
      <c r="UNC48" s="227"/>
      <c r="UND48" s="228"/>
      <c r="UNE48" s="227"/>
      <c r="UNF48" s="228"/>
      <c r="UNG48" s="227"/>
      <c r="UNH48" s="228"/>
      <c r="UNI48" s="227"/>
      <c r="UNJ48" s="228"/>
      <c r="UNK48" s="227"/>
      <c r="UNL48" s="228"/>
      <c r="UNM48" s="227"/>
      <c r="UNN48" s="228"/>
      <c r="UNO48" s="227"/>
      <c r="UNP48" s="228"/>
      <c r="UNQ48" s="227"/>
      <c r="UNR48" s="228"/>
      <c r="UNS48" s="227"/>
      <c r="UNT48" s="228"/>
      <c r="UNU48" s="227"/>
      <c r="UNV48" s="228"/>
      <c r="UNW48" s="227"/>
      <c r="UNX48" s="228"/>
      <c r="UNY48" s="227"/>
      <c r="UNZ48" s="228"/>
      <c r="UOA48" s="227"/>
      <c r="UOB48" s="228"/>
      <c r="UOC48" s="227"/>
      <c r="UOD48" s="228"/>
      <c r="UOE48" s="227"/>
      <c r="UOF48" s="228"/>
      <c r="UOG48" s="227"/>
      <c r="UOH48" s="228"/>
      <c r="UOI48" s="227"/>
      <c r="UOJ48" s="228"/>
      <c r="UOK48" s="227"/>
      <c r="UOL48" s="228"/>
      <c r="UOM48" s="227"/>
      <c r="UON48" s="228"/>
      <c r="UOO48" s="227"/>
      <c r="UOP48" s="228"/>
      <c r="UOQ48" s="227"/>
      <c r="UOR48" s="228"/>
      <c r="UOS48" s="227"/>
      <c r="UOT48" s="228"/>
      <c r="UOU48" s="227"/>
      <c r="UOV48" s="228"/>
      <c r="UOW48" s="227"/>
      <c r="UOX48" s="228"/>
      <c r="UOY48" s="227"/>
      <c r="UOZ48" s="228"/>
      <c r="UPA48" s="227"/>
      <c r="UPB48" s="228"/>
      <c r="UPC48" s="227"/>
      <c r="UPD48" s="228"/>
      <c r="UPE48" s="227"/>
      <c r="UPF48" s="228"/>
      <c r="UPG48" s="227"/>
      <c r="UPH48" s="228"/>
      <c r="UPI48" s="227"/>
      <c r="UPJ48" s="228"/>
      <c r="UPK48" s="227"/>
      <c r="UPL48" s="228"/>
      <c r="UPM48" s="227"/>
      <c r="UPN48" s="228"/>
      <c r="UPO48" s="227"/>
      <c r="UPP48" s="228"/>
      <c r="UPQ48" s="227"/>
      <c r="UPR48" s="228"/>
      <c r="UPS48" s="227"/>
      <c r="UPT48" s="228"/>
      <c r="UPU48" s="227"/>
      <c r="UPV48" s="228"/>
      <c r="UPW48" s="227"/>
      <c r="UPX48" s="228"/>
      <c r="UPY48" s="227"/>
      <c r="UPZ48" s="228"/>
      <c r="UQA48" s="227"/>
      <c r="UQB48" s="228"/>
      <c r="UQC48" s="227"/>
      <c r="UQD48" s="228"/>
      <c r="UQE48" s="227"/>
      <c r="UQF48" s="228"/>
      <c r="UQG48" s="227"/>
      <c r="UQH48" s="228"/>
      <c r="UQI48" s="227"/>
      <c r="UQJ48" s="228"/>
      <c r="UQK48" s="227"/>
      <c r="UQL48" s="228"/>
      <c r="UQM48" s="227"/>
      <c r="UQN48" s="228"/>
      <c r="UQO48" s="227"/>
      <c r="UQP48" s="228"/>
      <c r="UQQ48" s="227"/>
      <c r="UQR48" s="228"/>
      <c r="UQS48" s="227"/>
      <c r="UQT48" s="228"/>
      <c r="UQU48" s="227"/>
      <c r="UQV48" s="228"/>
      <c r="UQW48" s="227"/>
      <c r="UQX48" s="228"/>
      <c r="UQY48" s="227"/>
      <c r="UQZ48" s="228"/>
      <c r="URA48" s="227"/>
      <c r="URB48" s="228"/>
      <c r="URC48" s="227"/>
      <c r="URD48" s="228"/>
      <c r="URE48" s="227"/>
      <c r="URF48" s="228"/>
      <c r="URG48" s="227"/>
      <c r="URH48" s="228"/>
      <c r="URI48" s="227"/>
      <c r="URJ48" s="228"/>
      <c r="URK48" s="227"/>
      <c r="URL48" s="228"/>
      <c r="URM48" s="227"/>
      <c r="URN48" s="228"/>
      <c r="URO48" s="227"/>
      <c r="URP48" s="228"/>
      <c r="URQ48" s="227"/>
      <c r="URR48" s="228"/>
      <c r="URS48" s="227"/>
      <c r="URT48" s="228"/>
      <c r="URU48" s="227"/>
      <c r="URV48" s="228"/>
      <c r="URW48" s="227"/>
      <c r="URX48" s="228"/>
      <c r="URY48" s="227"/>
      <c r="URZ48" s="228"/>
      <c r="USA48" s="227"/>
      <c r="USB48" s="228"/>
      <c r="USC48" s="227"/>
      <c r="USD48" s="228"/>
      <c r="USE48" s="227"/>
      <c r="USF48" s="228"/>
      <c r="USG48" s="227"/>
      <c r="USH48" s="228"/>
      <c r="USI48" s="227"/>
      <c r="USJ48" s="228"/>
      <c r="USK48" s="227"/>
      <c r="USL48" s="228"/>
      <c r="USM48" s="227"/>
      <c r="USN48" s="228"/>
      <c r="USO48" s="227"/>
      <c r="USP48" s="228"/>
      <c r="USQ48" s="227"/>
      <c r="USR48" s="228"/>
      <c r="USS48" s="227"/>
      <c r="UST48" s="228"/>
      <c r="USU48" s="227"/>
      <c r="USV48" s="228"/>
      <c r="USW48" s="227"/>
      <c r="USX48" s="228"/>
      <c r="USY48" s="227"/>
      <c r="USZ48" s="228"/>
      <c r="UTA48" s="227"/>
      <c r="UTB48" s="228"/>
      <c r="UTC48" s="227"/>
      <c r="UTD48" s="228"/>
      <c r="UTE48" s="227"/>
      <c r="UTF48" s="228"/>
      <c r="UTG48" s="227"/>
      <c r="UTH48" s="228"/>
      <c r="UTI48" s="227"/>
      <c r="UTJ48" s="228"/>
      <c r="UTK48" s="227"/>
      <c r="UTL48" s="228"/>
      <c r="UTM48" s="227"/>
      <c r="UTN48" s="228"/>
      <c r="UTO48" s="227"/>
      <c r="UTP48" s="228"/>
      <c r="UTQ48" s="227"/>
      <c r="UTR48" s="228"/>
      <c r="UTS48" s="227"/>
      <c r="UTT48" s="228"/>
      <c r="UTU48" s="227"/>
      <c r="UTV48" s="228"/>
      <c r="UTW48" s="227"/>
      <c r="UTX48" s="228"/>
      <c r="UTY48" s="227"/>
      <c r="UTZ48" s="228"/>
      <c r="UUA48" s="227"/>
      <c r="UUB48" s="228"/>
      <c r="UUC48" s="227"/>
      <c r="UUD48" s="228"/>
      <c r="UUE48" s="227"/>
      <c r="UUF48" s="228"/>
      <c r="UUG48" s="227"/>
      <c r="UUH48" s="228"/>
      <c r="UUI48" s="227"/>
      <c r="UUJ48" s="228"/>
      <c r="UUK48" s="227"/>
      <c r="UUL48" s="228"/>
      <c r="UUM48" s="227"/>
      <c r="UUN48" s="228"/>
      <c r="UUO48" s="227"/>
      <c r="UUP48" s="228"/>
      <c r="UUQ48" s="227"/>
      <c r="UUR48" s="228"/>
      <c r="UUS48" s="227"/>
      <c r="UUT48" s="228"/>
      <c r="UUU48" s="227"/>
      <c r="UUV48" s="228"/>
      <c r="UUW48" s="227"/>
      <c r="UUX48" s="228"/>
      <c r="UUY48" s="227"/>
      <c r="UUZ48" s="228"/>
      <c r="UVA48" s="227"/>
      <c r="UVB48" s="228"/>
      <c r="UVC48" s="227"/>
      <c r="UVD48" s="228"/>
      <c r="UVE48" s="227"/>
      <c r="UVF48" s="228"/>
      <c r="UVG48" s="227"/>
      <c r="UVH48" s="228"/>
      <c r="UVI48" s="227"/>
      <c r="UVJ48" s="228"/>
      <c r="UVK48" s="227"/>
      <c r="UVL48" s="228"/>
      <c r="UVM48" s="227"/>
      <c r="UVN48" s="228"/>
      <c r="UVO48" s="227"/>
      <c r="UVP48" s="228"/>
      <c r="UVQ48" s="227"/>
      <c r="UVR48" s="228"/>
      <c r="UVS48" s="227"/>
      <c r="UVT48" s="228"/>
      <c r="UVU48" s="227"/>
      <c r="UVV48" s="228"/>
      <c r="UVW48" s="227"/>
      <c r="UVX48" s="228"/>
      <c r="UVY48" s="227"/>
      <c r="UVZ48" s="228"/>
      <c r="UWA48" s="227"/>
      <c r="UWB48" s="228"/>
      <c r="UWC48" s="227"/>
      <c r="UWD48" s="228"/>
      <c r="UWE48" s="227"/>
      <c r="UWF48" s="228"/>
      <c r="UWG48" s="227"/>
      <c r="UWH48" s="228"/>
      <c r="UWI48" s="227"/>
      <c r="UWJ48" s="228"/>
      <c r="UWK48" s="227"/>
      <c r="UWL48" s="228"/>
      <c r="UWM48" s="227"/>
      <c r="UWN48" s="228"/>
      <c r="UWO48" s="227"/>
      <c r="UWP48" s="228"/>
      <c r="UWQ48" s="227"/>
      <c r="UWR48" s="228"/>
      <c r="UWS48" s="227"/>
      <c r="UWT48" s="228"/>
      <c r="UWU48" s="227"/>
      <c r="UWV48" s="228"/>
      <c r="UWW48" s="227"/>
      <c r="UWX48" s="228"/>
      <c r="UWY48" s="227"/>
      <c r="UWZ48" s="228"/>
      <c r="UXA48" s="227"/>
      <c r="UXB48" s="228"/>
      <c r="UXC48" s="227"/>
      <c r="UXD48" s="228"/>
      <c r="UXE48" s="227"/>
      <c r="UXF48" s="228"/>
      <c r="UXG48" s="227"/>
      <c r="UXH48" s="228"/>
      <c r="UXI48" s="227"/>
      <c r="UXJ48" s="228"/>
      <c r="UXK48" s="227"/>
      <c r="UXL48" s="228"/>
      <c r="UXM48" s="227"/>
      <c r="UXN48" s="228"/>
      <c r="UXO48" s="227"/>
      <c r="UXP48" s="228"/>
      <c r="UXQ48" s="227"/>
      <c r="UXR48" s="228"/>
      <c r="UXS48" s="227"/>
      <c r="UXT48" s="228"/>
      <c r="UXU48" s="227"/>
      <c r="UXV48" s="228"/>
      <c r="UXW48" s="227"/>
      <c r="UXX48" s="228"/>
      <c r="UXY48" s="227"/>
      <c r="UXZ48" s="228"/>
      <c r="UYA48" s="227"/>
      <c r="UYB48" s="228"/>
      <c r="UYC48" s="227"/>
      <c r="UYD48" s="228"/>
      <c r="UYE48" s="227"/>
      <c r="UYF48" s="228"/>
      <c r="UYG48" s="227"/>
      <c r="UYH48" s="228"/>
      <c r="UYI48" s="227"/>
      <c r="UYJ48" s="228"/>
      <c r="UYK48" s="227"/>
      <c r="UYL48" s="228"/>
      <c r="UYM48" s="227"/>
      <c r="UYN48" s="228"/>
      <c r="UYO48" s="227"/>
      <c r="UYP48" s="228"/>
      <c r="UYQ48" s="227"/>
      <c r="UYR48" s="228"/>
      <c r="UYS48" s="227"/>
      <c r="UYT48" s="228"/>
      <c r="UYU48" s="227"/>
      <c r="UYV48" s="228"/>
      <c r="UYW48" s="227"/>
      <c r="UYX48" s="228"/>
      <c r="UYY48" s="227"/>
      <c r="UYZ48" s="228"/>
      <c r="UZA48" s="227"/>
      <c r="UZB48" s="228"/>
      <c r="UZC48" s="227"/>
      <c r="UZD48" s="228"/>
      <c r="UZE48" s="227"/>
      <c r="UZF48" s="228"/>
      <c r="UZG48" s="227"/>
      <c r="UZH48" s="228"/>
      <c r="UZI48" s="227"/>
      <c r="UZJ48" s="228"/>
      <c r="UZK48" s="227"/>
      <c r="UZL48" s="228"/>
      <c r="UZM48" s="227"/>
      <c r="UZN48" s="228"/>
      <c r="UZO48" s="227"/>
      <c r="UZP48" s="228"/>
      <c r="UZQ48" s="227"/>
      <c r="UZR48" s="228"/>
      <c r="UZS48" s="227"/>
      <c r="UZT48" s="228"/>
      <c r="UZU48" s="227"/>
      <c r="UZV48" s="228"/>
      <c r="UZW48" s="227"/>
      <c r="UZX48" s="228"/>
      <c r="UZY48" s="227"/>
      <c r="UZZ48" s="228"/>
      <c r="VAA48" s="227"/>
      <c r="VAB48" s="228"/>
      <c r="VAC48" s="227"/>
      <c r="VAD48" s="228"/>
      <c r="VAE48" s="227"/>
      <c r="VAF48" s="228"/>
      <c r="VAG48" s="227"/>
      <c r="VAH48" s="228"/>
      <c r="VAI48" s="227"/>
      <c r="VAJ48" s="228"/>
      <c r="VAK48" s="227"/>
      <c r="VAL48" s="228"/>
      <c r="VAM48" s="227"/>
      <c r="VAN48" s="228"/>
      <c r="VAO48" s="227"/>
      <c r="VAP48" s="228"/>
      <c r="VAQ48" s="227"/>
      <c r="VAR48" s="228"/>
      <c r="VAS48" s="227"/>
      <c r="VAT48" s="228"/>
      <c r="VAU48" s="227"/>
      <c r="VAV48" s="228"/>
      <c r="VAW48" s="227"/>
      <c r="VAX48" s="228"/>
      <c r="VAY48" s="227"/>
      <c r="VAZ48" s="228"/>
      <c r="VBA48" s="227"/>
      <c r="VBB48" s="228"/>
      <c r="VBC48" s="227"/>
      <c r="VBD48" s="228"/>
      <c r="VBE48" s="227"/>
      <c r="VBF48" s="228"/>
      <c r="VBG48" s="227"/>
      <c r="VBH48" s="228"/>
      <c r="VBI48" s="227"/>
      <c r="VBJ48" s="228"/>
      <c r="VBK48" s="227"/>
      <c r="VBL48" s="228"/>
      <c r="VBM48" s="227"/>
      <c r="VBN48" s="228"/>
      <c r="VBO48" s="227"/>
      <c r="VBP48" s="228"/>
      <c r="VBQ48" s="227"/>
      <c r="VBR48" s="228"/>
      <c r="VBS48" s="227"/>
      <c r="VBT48" s="228"/>
      <c r="VBU48" s="227"/>
      <c r="VBV48" s="228"/>
      <c r="VBW48" s="227"/>
      <c r="VBX48" s="228"/>
      <c r="VBY48" s="227"/>
      <c r="VBZ48" s="228"/>
      <c r="VCA48" s="227"/>
      <c r="VCB48" s="228"/>
      <c r="VCC48" s="227"/>
      <c r="VCD48" s="228"/>
      <c r="VCE48" s="227"/>
      <c r="VCF48" s="228"/>
      <c r="VCG48" s="227"/>
      <c r="VCH48" s="228"/>
      <c r="VCI48" s="227"/>
      <c r="VCJ48" s="228"/>
      <c r="VCK48" s="227"/>
      <c r="VCL48" s="228"/>
      <c r="VCM48" s="227"/>
      <c r="VCN48" s="228"/>
      <c r="VCO48" s="227"/>
      <c r="VCP48" s="228"/>
      <c r="VCQ48" s="227"/>
      <c r="VCR48" s="228"/>
      <c r="VCS48" s="227"/>
      <c r="VCT48" s="228"/>
      <c r="VCU48" s="227"/>
      <c r="VCV48" s="228"/>
      <c r="VCW48" s="227"/>
      <c r="VCX48" s="228"/>
      <c r="VCY48" s="227"/>
      <c r="VCZ48" s="228"/>
      <c r="VDA48" s="227"/>
      <c r="VDB48" s="228"/>
      <c r="VDC48" s="227"/>
      <c r="VDD48" s="228"/>
      <c r="VDE48" s="227"/>
      <c r="VDF48" s="228"/>
      <c r="VDG48" s="227"/>
      <c r="VDH48" s="228"/>
      <c r="VDI48" s="227"/>
      <c r="VDJ48" s="228"/>
      <c r="VDK48" s="227"/>
      <c r="VDL48" s="228"/>
      <c r="VDM48" s="227"/>
      <c r="VDN48" s="228"/>
      <c r="VDO48" s="227"/>
      <c r="VDP48" s="228"/>
      <c r="VDQ48" s="227"/>
      <c r="VDR48" s="228"/>
      <c r="VDS48" s="227"/>
      <c r="VDT48" s="228"/>
      <c r="VDU48" s="227"/>
      <c r="VDV48" s="228"/>
      <c r="VDW48" s="227"/>
      <c r="VDX48" s="228"/>
      <c r="VDY48" s="227"/>
      <c r="VDZ48" s="228"/>
      <c r="VEA48" s="227"/>
      <c r="VEB48" s="228"/>
      <c r="VEC48" s="227"/>
      <c r="VED48" s="228"/>
      <c r="VEE48" s="227"/>
      <c r="VEF48" s="228"/>
      <c r="VEG48" s="227"/>
      <c r="VEH48" s="228"/>
      <c r="VEI48" s="227"/>
      <c r="VEJ48" s="228"/>
      <c r="VEK48" s="227"/>
      <c r="VEL48" s="228"/>
      <c r="VEM48" s="227"/>
      <c r="VEN48" s="228"/>
      <c r="VEO48" s="227"/>
      <c r="VEP48" s="228"/>
      <c r="VEQ48" s="227"/>
      <c r="VER48" s="228"/>
      <c r="VES48" s="227"/>
      <c r="VET48" s="228"/>
      <c r="VEU48" s="227"/>
      <c r="VEV48" s="228"/>
      <c r="VEW48" s="227"/>
      <c r="VEX48" s="228"/>
      <c r="VEY48" s="227"/>
      <c r="VEZ48" s="228"/>
      <c r="VFA48" s="227"/>
      <c r="VFB48" s="228"/>
      <c r="VFC48" s="227"/>
      <c r="VFD48" s="228"/>
      <c r="VFE48" s="227"/>
      <c r="VFF48" s="228"/>
      <c r="VFG48" s="227"/>
      <c r="VFH48" s="228"/>
      <c r="VFI48" s="227"/>
      <c r="VFJ48" s="228"/>
      <c r="VFK48" s="227"/>
      <c r="VFL48" s="228"/>
      <c r="VFM48" s="227"/>
      <c r="VFN48" s="228"/>
      <c r="VFO48" s="227"/>
      <c r="VFP48" s="228"/>
      <c r="VFQ48" s="227"/>
      <c r="VFR48" s="228"/>
      <c r="VFS48" s="227"/>
      <c r="VFT48" s="228"/>
      <c r="VFU48" s="227"/>
      <c r="VFV48" s="228"/>
      <c r="VFW48" s="227"/>
      <c r="VFX48" s="228"/>
      <c r="VFY48" s="227"/>
      <c r="VFZ48" s="228"/>
      <c r="VGA48" s="227"/>
      <c r="VGB48" s="228"/>
      <c r="VGC48" s="227"/>
      <c r="VGD48" s="228"/>
      <c r="VGE48" s="227"/>
      <c r="VGF48" s="228"/>
      <c r="VGG48" s="227"/>
      <c r="VGH48" s="228"/>
      <c r="VGI48" s="227"/>
      <c r="VGJ48" s="228"/>
      <c r="VGK48" s="227"/>
      <c r="VGL48" s="228"/>
      <c r="VGM48" s="227"/>
      <c r="VGN48" s="228"/>
      <c r="VGO48" s="227"/>
      <c r="VGP48" s="228"/>
      <c r="VGQ48" s="227"/>
      <c r="VGR48" s="228"/>
      <c r="VGS48" s="227"/>
      <c r="VGT48" s="228"/>
      <c r="VGU48" s="227"/>
      <c r="VGV48" s="228"/>
      <c r="VGW48" s="227"/>
      <c r="VGX48" s="228"/>
      <c r="VGY48" s="227"/>
      <c r="VGZ48" s="228"/>
      <c r="VHA48" s="227"/>
      <c r="VHB48" s="228"/>
      <c r="VHC48" s="227"/>
      <c r="VHD48" s="228"/>
      <c r="VHE48" s="227"/>
      <c r="VHF48" s="228"/>
      <c r="VHG48" s="227"/>
      <c r="VHH48" s="228"/>
      <c r="VHI48" s="227"/>
      <c r="VHJ48" s="228"/>
      <c r="VHK48" s="227"/>
      <c r="VHL48" s="228"/>
      <c r="VHM48" s="227"/>
      <c r="VHN48" s="228"/>
      <c r="VHO48" s="227"/>
      <c r="VHP48" s="228"/>
      <c r="VHQ48" s="227"/>
      <c r="VHR48" s="228"/>
      <c r="VHS48" s="227"/>
      <c r="VHT48" s="228"/>
      <c r="VHU48" s="227"/>
      <c r="VHV48" s="228"/>
      <c r="VHW48" s="227"/>
      <c r="VHX48" s="228"/>
      <c r="VHY48" s="227"/>
      <c r="VHZ48" s="228"/>
      <c r="VIA48" s="227"/>
      <c r="VIB48" s="228"/>
      <c r="VIC48" s="227"/>
      <c r="VID48" s="228"/>
      <c r="VIE48" s="227"/>
      <c r="VIF48" s="228"/>
      <c r="VIG48" s="227"/>
      <c r="VIH48" s="228"/>
      <c r="VII48" s="227"/>
      <c r="VIJ48" s="228"/>
      <c r="VIK48" s="227"/>
      <c r="VIL48" s="228"/>
      <c r="VIM48" s="227"/>
      <c r="VIN48" s="228"/>
      <c r="VIO48" s="227"/>
      <c r="VIP48" s="228"/>
      <c r="VIQ48" s="227"/>
      <c r="VIR48" s="228"/>
      <c r="VIS48" s="227"/>
      <c r="VIT48" s="228"/>
      <c r="VIU48" s="227"/>
      <c r="VIV48" s="228"/>
      <c r="VIW48" s="227"/>
      <c r="VIX48" s="228"/>
      <c r="VIY48" s="227"/>
      <c r="VIZ48" s="228"/>
      <c r="VJA48" s="227"/>
      <c r="VJB48" s="228"/>
      <c r="VJC48" s="227"/>
      <c r="VJD48" s="228"/>
      <c r="VJE48" s="227"/>
      <c r="VJF48" s="228"/>
      <c r="VJG48" s="227"/>
      <c r="VJH48" s="228"/>
      <c r="VJI48" s="227"/>
      <c r="VJJ48" s="228"/>
      <c r="VJK48" s="227"/>
      <c r="VJL48" s="228"/>
      <c r="VJM48" s="227"/>
      <c r="VJN48" s="228"/>
      <c r="VJO48" s="227"/>
      <c r="VJP48" s="228"/>
      <c r="VJQ48" s="227"/>
      <c r="VJR48" s="228"/>
      <c r="VJS48" s="227"/>
      <c r="VJT48" s="228"/>
      <c r="VJU48" s="227"/>
      <c r="VJV48" s="228"/>
      <c r="VJW48" s="227"/>
      <c r="VJX48" s="228"/>
      <c r="VJY48" s="227"/>
      <c r="VJZ48" s="228"/>
      <c r="VKA48" s="227"/>
      <c r="VKB48" s="228"/>
      <c r="VKC48" s="227"/>
      <c r="VKD48" s="228"/>
      <c r="VKE48" s="227"/>
      <c r="VKF48" s="228"/>
      <c r="VKG48" s="227"/>
      <c r="VKH48" s="228"/>
      <c r="VKI48" s="227"/>
      <c r="VKJ48" s="228"/>
      <c r="VKK48" s="227"/>
      <c r="VKL48" s="228"/>
      <c r="VKM48" s="227"/>
      <c r="VKN48" s="228"/>
      <c r="VKO48" s="227"/>
      <c r="VKP48" s="228"/>
      <c r="VKQ48" s="227"/>
      <c r="VKR48" s="228"/>
      <c r="VKS48" s="227"/>
      <c r="VKT48" s="228"/>
      <c r="VKU48" s="227"/>
      <c r="VKV48" s="228"/>
      <c r="VKW48" s="227"/>
      <c r="VKX48" s="228"/>
      <c r="VKY48" s="227"/>
      <c r="VKZ48" s="228"/>
      <c r="VLA48" s="227"/>
      <c r="VLB48" s="228"/>
      <c r="VLC48" s="227"/>
      <c r="VLD48" s="228"/>
      <c r="VLE48" s="227"/>
      <c r="VLF48" s="228"/>
      <c r="VLG48" s="227"/>
      <c r="VLH48" s="228"/>
      <c r="VLI48" s="227"/>
      <c r="VLJ48" s="228"/>
      <c r="VLK48" s="227"/>
      <c r="VLL48" s="228"/>
      <c r="VLM48" s="227"/>
      <c r="VLN48" s="228"/>
      <c r="VLO48" s="227"/>
      <c r="VLP48" s="228"/>
      <c r="VLQ48" s="227"/>
      <c r="VLR48" s="228"/>
      <c r="VLS48" s="227"/>
      <c r="VLT48" s="228"/>
      <c r="VLU48" s="227"/>
      <c r="VLV48" s="228"/>
      <c r="VLW48" s="227"/>
      <c r="VLX48" s="228"/>
      <c r="VLY48" s="227"/>
      <c r="VLZ48" s="228"/>
      <c r="VMA48" s="227"/>
      <c r="VMB48" s="228"/>
      <c r="VMC48" s="227"/>
      <c r="VMD48" s="228"/>
      <c r="VME48" s="227"/>
      <c r="VMF48" s="228"/>
      <c r="VMG48" s="227"/>
      <c r="VMH48" s="228"/>
      <c r="VMI48" s="227"/>
      <c r="VMJ48" s="228"/>
      <c r="VMK48" s="227"/>
      <c r="VML48" s="228"/>
      <c r="VMM48" s="227"/>
      <c r="VMN48" s="228"/>
      <c r="VMO48" s="227"/>
      <c r="VMP48" s="228"/>
      <c r="VMQ48" s="227"/>
      <c r="VMR48" s="228"/>
      <c r="VMS48" s="227"/>
      <c r="VMT48" s="228"/>
      <c r="VMU48" s="227"/>
      <c r="VMV48" s="228"/>
      <c r="VMW48" s="227"/>
      <c r="VMX48" s="228"/>
      <c r="VMY48" s="227"/>
      <c r="VMZ48" s="228"/>
      <c r="VNA48" s="227"/>
      <c r="VNB48" s="228"/>
      <c r="VNC48" s="227"/>
      <c r="VND48" s="228"/>
      <c r="VNE48" s="227"/>
      <c r="VNF48" s="228"/>
      <c r="VNG48" s="227"/>
      <c r="VNH48" s="228"/>
      <c r="VNI48" s="227"/>
      <c r="VNJ48" s="228"/>
      <c r="VNK48" s="227"/>
      <c r="VNL48" s="228"/>
      <c r="VNM48" s="227"/>
      <c r="VNN48" s="228"/>
      <c r="VNO48" s="227"/>
      <c r="VNP48" s="228"/>
      <c r="VNQ48" s="227"/>
      <c r="VNR48" s="228"/>
      <c r="VNS48" s="227"/>
      <c r="VNT48" s="228"/>
      <c r="VNU48" s="227"/>
      <c r="VNV48" s="228"/>
      <c r="VNW48" s="227"/>
      <c r="VNX48" s="228"/>
      <c r="VNY48" s="227"/>
      <c r="VNZ48" s="228"/>
      <c r="VOA48" s="227"/>
      <c r="VOB48" s="228"/>
      <c r="VOC48" s="227"/>
      <c r="VOD48" s="228"/>
      <c r="VOE48" s="227"/>
      <c r="VOF48" s="228"/>
      <c r="VOG48" s="227"/>
      <c r="VOH48" s="228"/>
      <c r="VOI48" s="227"/>
      <c r="VOJ48" s="228"/>
      <c r="VOK48" s="227"/>
      <c r="VOL48" s="228"/>
      <c r="VOM48" s="227"/>
      <c r="VON48" s="228"/>
      <c r="VOO48" s="227"/>
      <c r="VOP48" s="228"/>
      <c r="VOQ48" s="227"/>
      <c r="VOR48" s="228"/>
      <c r="VOS48" s="227"/>
      <c r="VOT48" s="228"/>
      <c r="VOU48" s="227"/>
      <c r="VOV48" s="228"/>
      <c r="VOW48" s="227"/>
      <c r="VOX48" s="228"/>
      <c r="VOY48" s="227"/>
      <c r="VOZ48" s="228"/>
      <c r="VPA48" s="227"/>
      <c r="VPB48" s="228"/>
      <c r="VPC48" s="227"/>
      <c r="VPD48" s="228"/>
      <c r="VPE48" s="227"/>
      <c r="VPF48" s="228"/>
      <c r="VPG48" s="227"/>
      <c r="VPH48" s="228"/>
      <c r="VPI48" s="227"/>
      <c r="VPJ48" s="228"/>
      <c r="VPK48" s="227"/>
      <c r="VPL48" s="228"/>
      <c r="VPM48" s="227"/>
      <c r="VPN48" s="228"/>
      <c r="VPO48" s="227"/>
      <c r="VPP48" s="228"/>
      <c r="VPQ48" s="227"/>
      <c r="VPR48" s="228"/>
      <c r="VPS48" s="227"/>
      <c r="VPT48" s="228"/>
      <c r="VPU48" s="227"/>
      <c r="VPV48" s="228"/>
      <c r="VPW48" s="227"/>
      <c r="VPX48" s="228"/>
      <c r="VPY48" s="227"/>
      <c r="VPZ48" s="228"/>
      <c r="VQA48" s="227"/>
      <c r="VQB48" s="228"/>
      <c r="VQC48" s="227"/>
      <c r="VQD48" s="228"/>
      <c r="VQE48" s="227"/>
      <c r="VQF48" s="228"/>
      <c r="VQG48" s="227"/>
      <c r="VQH48" s="228"/>
      <c r="VQI48" s="227"/>
      <c r="VQJ48" s="228"/>
      <c r="VQK48" s="227"/>
      <c r="VQL48" s="228"/>
      <c r="VQM48" s="227"/>
      <c r="VQN48" s="228"/>
      <c r="VQO48" s="227"/>
      <c r="VQP48" s="228"/>
      <c r="VQQ48" s="227"/>
      <c r="VQR48" s="228"/>
      <c r="VQS48" s="227"/>
      <c r="VQT48" s="228"/>
      <c r="VQU48" s="227"/>
      <c r="VQV48" s="228"/>
      <c r="VQW48" s="227"/>
      <c r="VQX48" s="228"/>
      <c r="VQY48" s="227"/>
      <c r="VQZ48" s="228"/>
      <c r="VRA48" s="227"/>
      <c r="VRB48" s="228"/>
      <c r="VRC48" s="227"/>
      <c r="VRD48" s="228"/>
      <c r="VRE48" s="227"/>
      <c r="VRF48" s="228"/>
      <c r="VRG48" s="227"/>
      <c r="VRH48" s="228"/>
      <c r="VRI48" s="227"/>
      <c r="VRJ48" s="228"/>
      <c r="VRK48" s="227"/>
      <c r="VRL48" s="228"/>
      <c r="VRM48" s="227"/>
      <c r="VRN48" s="228"/>
      <c r="VRO48" s="227"/>
      <c r="VRP48" s="228"/>
      <c r="VRQ48" s="227"/>
      <c r="VRR48" s="228"/>
      <c r="VRS48" s="227"/>
      <c r="VRT48" s="228"/>
      <c r="VRU48" s="227"/>
      <c r="VRV48" s="228"/>
      <c r="VRW48" s="227"/>
      <c r="VRX48" s="228"/>
      <c r="VRY48" s="227"/>
      <c r="VRZ48" s="228"/>
      <c r="VSA48" s="227"/>
      <c r="VSB48" s="228"/>
      <c r="VSC48" s="227"/>
      <c r="VSD48" s="228"/>
      <c r="VSE48" s="227"/>
      <c r="VSF48" s="228"/>
      <c r="VSG48" s="227"/>
      <c r="VSH48" s="228"/>
      <c r="VSI48" s="227"/>
      <c r="VSJ48" s="228"/>
      <c r="VSK48" s="227"/>
      <c r="VSL48" s="228"/>
      <c r="VSM48" s="227"/>
      <c r="VSN48" s="228"/>
      <c r="VSO48" s="227"/>
      <c r="VSP48" s="228"/>
      <c r="VSQ48" s="227"/>
      <c r="VSR48" s="228"/>
      <c r="VSS48" s="227"/>
      <c r="VST48" s="228"/>
      <c r="VSU48" s="227"/>
      <c r="VSV48" s="228"/>
      <c r="VSW48" s="227"/>
      <c r="VSX48" s="228"/>
      <c r="VSY48" s="227"/>
      <c r="VSZ48" s="228"/>
      <c r="VTA48" s="227"/>
      <c r="VTB48" s="228"/>
      <c r="VTC48" s="227"/>
      <c r="VTD48" s="228"/>
      <c r="VTE48" s="227"/>
      <c r="VTF48" s="228"/>
      <c r="VTG48" s="227"/>
      <c r="VTH48" s="228"/>
      <c r="VTI48" s="227"/>
      <c r="VTJ48" s="228"/>
      <c r="VTK48" s="227"/>
      <c r="VTL48" s="228"/>
      <c r="VTM48" s="227"/>
      <c r="VTN48" s="228"/>
      <c r="VTO48" s="227"/>
      <c r="VTP48" s="228"/>
      <c r="VTQ48" s="227"/>
      <c r="VTR48" s="228"/>
      <c r="VTS48" s="227"/>
      <c r="VTT48" s="228"/>
      <c r="VTU48" s="227"/>
      <c r="VTV48" s="228"/>
      <c r="VTW48" s="227"/>
      <c r="VTX48" s="228"/>
      <c r="VTY48" s="227"/>
      <c r="VTZ48" s="228"/>
      <c r="VUA48" s="227"/>
      <c r="VUB48" s="228"/>
      <c r="VUC48" s="227"/>
      <c r="VUD48" s="228"/>
      <c r="VUE48" s="227"/>
      <c r="VUF48" s="228"/>
      <c r="VUG48" s="227"/>
      <c r="VUH48" s="228"/>
      <c r="VUI48" s="227"/>
      <c r="VUJ48" s="228"/>
      <c r="VUK48" s="227"/>
      <c r="VUL48" s="228"/>
      <c r="VUM48" s="227"/>
      <c r="VUN48" s="228"/>
      <c r="VUO48" s="227"/>
      <c r="VUP48" s="228"/>
      <c r="VUQ48" s="227"/>
      <c r="VUR48" s="228"/>
      <c r="VUS48" s="227"/>
      <c r="VUT48" s="228"/>
      <c r="VUU48" s="227"/>
      <c r="VUV48" s="228"/>
      <c r="VUW48" s="227"/>
      <c r="VUX48" s="228"/>
      <c r="VUY48" s="227"/>
      <c r="VUZ48" s="228"/>
      <c r="VVA48" s="227"/>
      <c r="VVB48" s="228"/>
      <c r="VVC48" s="227"/>
      <c r="VVD48" s="228"/>
      <c r="VVE48" s="227"/>
      <c r="VVF48" s="228"/>
      <c r="VVG48" s="227"/>
      <c r="VVH48" s="228"/>
      <c r="VVI48" s="227"/>
      <c r="VVJ48" s="228"/>
      <c r="VVK48" s="227"/>
      <c r="VVL48" s="228"/>
      <c r="VVM48" s="227"/>
      <c r="VVN48" s="228"/>
      <c r="VVO48" s="227"/>
      <c r="VVP48" s="228"/>
      <c r="VVQ48" s="227"/>
      <c r="VVR48" s="228"/>
      <c r="VVS48" s="227"/>
      <c r="VVT48" s="228"/>
      <c r="VVU48" s="227"/>
      <c r="VVV48" s="228"/>
      <c r="VVW48" s="227"/>
      <c r="VVX48" s="228"/>
      <c r="VVY48" s="227"/>
      <c r="VVZ48" s="228"/>
      <c r="VWA48" s="227"/>
      <c r="VWB48" s="228"/>
      <c r="VWC48" s="227"/>
      <c r="VWD48" s="228"/>
      <c r="VWE48" s="227"/>
      <c r="VWF48" s="228"/>
      <c r="VWG48" s="227"/>
      <c r="VWH48" s="228"/>
      <c r="VWI48" s="227"/>
      <c r="VWJ48" s="228"/>
      <c r="VWK48" s="227"/>
      <c r="VWL48" s="228"/>
      <c r="VWM48" s="227"/>
      <c r="VWN48" s="228"/>
      <c r="VWO48" s="227"/>
      <c r="VWP48" s="228"/>
      <c r="VWQ48" s="227"/>
      <c r="VWR48" s="228"/>
      <c r="VWS48" s="227"/>
      <c r="VWT48" s="228"/>
      <c r="VWU48" s="227"/>
      <c r="VWV48" s="228"/>
      <c r="VWW48" s="227"/>
      <c r="VWX48" s="228"/>
      <c r="VWY48" s="227"/>
      <c r="VWZ48" s="228"/>
      <c r="VXA48" s="227"/>
      <c r="VXB48" s="228"/>
      <c r="VXC48" s="227"/>
      <c r="VXD48" s="228"/>
      <c r="VXE48" s="227"/>
      <c r="VXF48" s="228"/>
      <c r="VXG48" s="227"/>
      <c r="VXH48" s="228"/>
      <c r="VXI48" s="227"/>
      <c r="VXJ48" s="228"/>
      <c r="VXK48" s="227"/>
      <c r="VXL48" s="228"/>
      <c r="VXM48" s="227"/>
      <c r="VXN48" s="228"/>
      <c r="VXO48" s="227"/>
      <c r="VXP48" s="228"/>
      <c r="VXQ48" s="227"/>
      <c r="VXR48" s="228"/>
      <c r="VXS48" s="227"/>
      <c r="VXT48" s="228"/>
      <c r="VXU48" s="227"/>
      <c r="VXV48" s="228"/>
      <c r="VXW48" s="227"/>
      <c r="VXX48" s="228"/>
      <c r="VXY48" s="227"/>
      <c r="VXZ48" s="228"/>
      <c r="VYA48" s="227"/>
      <c r="VYB48" s="228"/>
      <c r="VYC48" s="227"/>
      <c r="VYD48" s="228"/>
      <c r="VYE48" s="227"/>
      <c r="VYF48" s="228"/>
      <c r="VYG48" s="227"/>
      <c r="VYH48" s="228"/>
      <c r="VYI48" s="227"/>
      <c r="VYJ48" s="228"/>
      <c r="VYK48" s="227"/>
      <c r="VYL48" s="228"/>
      <c r="VYM48" s="227"/>
      <c r="VYN48" s="228"/>
      <c r="VYO48" s="227"/>
      <c r="VYP48" s="228"/>
      <c r="VYQ48" s="227"/>
      <c r="VYR48" s="228"/>
      <c r="VYS48" s="227"/>
      <c r="VYT48" s="228"/>
      <c r="VYU48" s="227"/>
      <c r="VYV48" s="228"/>
      <c r="VYW48" s="227"/>
      <c r="VYX48" s="228"/>
      <c r="VYY48" s="227"/>
      <c r="VYZ48" s="228"/>
      <c r="VZA48" s="227"/>
      <c r="VZB48" s="228"/>
      <c r="VZC48" s="227"/>
      <c r="VZD48" s="228"/>
      <c r="VZE48" s="227"/>
      <c r="VZF48" s="228"/>
      <c r="VZG48" s="227"/>
      <c r="VZH48" s="228"/>
      <c r="VZI48" s="227"/>
      <c r="VZJ48" s="228"/>
      <c r="VZK48" s="227"/>
      <c r="VZL48" s="228"/>
      <c r="VZM48" s="227"/>
      <c r="VZN48" s="228"/>
      <c r="VZO48" s="227"/>
      <c r="VZP48" s="228"/>
      <c r="VZQ48" s="227"/>
      <c r="VZR48" s="228"/>
      <c r="VZS48" s="227"/>
      <c r="VZT48" s="228"/>
      <c r="VZU48" s="227"/>
      <c r="VZV48" s="228"/>
      <c r="VZW48" s="227"/>
      <c r="VZX48" s="228"/>
      <c r="VZY48" s="227"/>
      <c r="VZZ48" s="228"/>
      <c r="WAA48" s="227"/>
      <c r="WAB48" s="228"/>
      <c r="WAC48" s="227"/>
      <c r="WAD48" s="228"/>
      <c r="WAE48" s="227"/>
      <c r="WAF48" s="228"/>
      <c r="WAG48" s="227"/>
      <c r="WAH48" s="228"/>
      <c r="WAI48" s="227"/>
      <c r="WAJ48" s="228"/>
      <c r="WAK48" s="227"/>
      <c r="WAL48" s="228"/>
      <c r="WAM48" s="227"/>
      <c r="WAN48" s="228"/>
      <c r="WAO48" s="227"/>
      <c r="WAP48" s="228"/>
      <c r="WAQ48" s="227"/>
      <c r="WAR48" s="228"/>
      <c r="WAS48" s="227"/>
      <c r="WAT48" s="228"/>
      <c r="WAU48" s="227"/>
      <c r="WAV48" s="228"/>
      <c r="WAW48" s="227"/>
      <c r="WAX48" s="228"/>
      <c r="WAY48" s="227"/>
      <c r="WAZ48" s="228"/>
      <c r="WBA48" s="227"/>
      <c r="WBB48" s="228"/>
      <c r="WBC48" s="227"/>
      <c r="WBD48" s="228"/>
      <c r="WBE48" s="227"/>
      <c r="WBF48" s="228"/>
      <c r="WBG48" s="227"/>
      <c r="WBH48" s="228"/>
      <c r="WBI48" s="227"/>
      <c r="WBJ48" s="228"/>
      <c r="WBK48" s="227"/>
      <c r="WBL48" s="228"/>
      <c r="WBM48" s="227"/>
      <c r="WBN48" s="228"/>
      <c r="WBO48" s="227"/>
      <c r="WBP48" s="228"/>
      <c r="WBQ48" s="227"/>
      <c r="WBR48" s="228"/>
      <c r="WBS48" s="227"/>
      <c r="WBT48" s="228"/>
      <c r="WBU48" s="227"/>
      <c r="WBV48" s="228"/>
      <c r="WBW48" s="227"/>
      <c r="WBX48" s="228"/>
      <c r="WBY48" s="227"/>
      <c r="WBZ48" s="228"/>
      <c r="WCA48" s="227"/>
      <c r="WCB48" s="228"/>
      <c r="WCC48" s="227"/>
      <c r="WCD48" s="228"/>
      <c r="WCE48" s="227"/>
      <c r="WCF48" s="228"/>
      <c r="WCG48" s="227"/>
      <c r="WCH48" s="228"/>
      <c r="WCI48" s="227"/>
      <c r="WCJ48" s="228"/>
      <c r="WCK48" s="227"/>
      <c r="WCL48" s="228"/>
      <c r="WCM48" s="227"/>
      <c r="WCN48" s="228"/>
      <c r="WCO48" s="227"/>
      <c r="WCP48" s="228"/>
      <c r="WCQ48" s="227"/>
      <c r="WCR48" s="228"/>
      <c r="WCS48" s="227"/>
      <c r="WCT48" s="228"/>
      <c r="WCU48" s="227"/>
      <c r="WCV48" s="228"/>
      <c r="WCW48" s="227"/>
      <c r="WCX48" s="228"/>
      <c r="WCY48" s="227"/>
      <c r="WCZ48" s="228"/>
      <c r="WDA48" s="227"/>
      <c r="WDB48" s="228"/>
      <c r="WDC48" s="227"/>
      <c r="WDD48" s="228"/>
      <c r="WDE48" s="227"/>
      <c r="WDF48" s="228"/>
      <c r="WDG48" s="227"/>
      <c r="WDH48" s="228"/>
      <c r="WDI48" s="227"/>
      <c r="WDJ48" s="228"/>
      <c r="WDK48" s="227"/>
      <c r="WDL48" s="228"/>
      <c r="WDM48" s="227"/>
      <c r="WDN48" s="228"/>
      <c r="WDO48" s="227"/>
      <c r="WDP48" s="228"/>
      <c r="WDQ48" s="227"/>
      <c r="WDR48" s="228"/>
      <c r="WDS48" s="227"/>
      <c r="WDT48" s="228"/>
      <c r="WDU48" s="227"/>
      <c r="WDV48" s="228"/>
      <c r="WDW48" s="227"/>
      <c r="WDX48" s="228"/>
      <c r="WDY48" s="227"/>
      <c r="WDZ48" s="228"/>
      <c r="WEA48" s="227"/>
      <c r="WEB48" s="228"/>
      <c r="WEC48" s="227"/>
      <c r="WED48" s="228"/>
      <c r="WEE48" s="227"/>
      <c r="WEF48" s="228"/>
      <c r="WEG48" s="227"/>
      <c r="WEH48" s="228"/>
      <c r="WEI48" s="227"/>
      <c r="WEJ48" s="228"/>
      <c r="WEK48" s="227"/>
      <c r="WEL48" s="228"/>
      <c r="WEM48" s="227"/>
      <c r="WEN48" s="228"/>
      <c r="WEO48" s="227"/>
      <c r="WEP48" s="228"/>
      <c r="WEQ48" s="227"/>
      <c r="WER48" s="228"/>
      <c r="WES48" s="227"/>
      <c r="WET48" s="228"/>
      <c r="WEU48" s="227"/>
      <c r="WEV48" s="228"/>
      <c r="WEW48" s="227"/>
      <c r="WEX48" s="228"/>
      <c r="WEY48" s="227"/>
      <c r="WEZ48" s="228"/>
      <c r="WFA48" s="227"/>
      <c r="WFB48" s="228"/>
      <c r="WFC48" s="227"/>
      <c r="WFD48" s="228"/>
      <c r="WFE48" s="227"/>
      <c r="WFF48" s="228"/>
      <c r="WFG48" s="227"/>
      <c r="WFH48" s="228"/>
      <c r="WFI48" s="227"/>
      <c r="WFJ48" s="228"/>
      <c r="WFK48" s="227"/>
      <c r="WFL48" s="228"/>
      <c r="WFM48" s="227"/>
      <c r="WFN48" s="228"/>
      <c r="WFO48" s="227"/>
      <c r="WFP48" s="228"/>
      <c r="WFQ48" s="227"/>
      <c r="WFR48" s="228"/>
      <c r="WFS48" s="227"/>
      <c r="WFT48" s="228"/>
      <c r="WFU48" s="227"/>
      <c r="WFV48" s="228"/>
      <c r="WFW48" s="227"/>
      <c r="WFX48" s="228"/>
      <c r="WFY48" s="227"/>
      <c r="WFZ48" s="228"/>
      <c r="WGA48" s="227"/>
      <c r="WGB48" s="228"/>
      <c r="WGC48" s="227"/>
      <c r="WGD48" s="228"/>
      <c r="WGE48" s="227"/>
      <c r="WGF48" s="228"/>
      <c r="WGG48" s="227"/>
      <c r="WGH48" s="228"/>
      <c r="WGI48" s="227"/>
      <c r="WGJ48" s="228"/>
      <c r="WGK48" s="227"/>
      <c r="WGL48" s="228"/>
      <c r="WGM48" s="227"/>
      <c r="WGN48" s="228"/>
      <c r="WGO48" s="227"/>
      <c r="WGP48" s="228"/>
      <c r="WGQ48" s="227"/>
      <c r="WGR48" s="228"/>
      <c r="WGS48" s="227"/>
      <c r="WGT48" s="228"/>
      <c r="WGU48" s="227"/>
      <c r="WGV48" s="228"/>
      <c r="WGW48" s="227"/>
      <c r="WGX48" s="228"/>
      <c r="WGY48" s="227"/>
      <c r="WGZ48" s="228"/>
      <c r="WHA48" s="227"/>
      <c r="WHB48" s="228"/>
      <c r="WHC48" s="227"/>
      <c r="WHD48" s="228"/>
      <c r="WHE48" s="227"/>
      <c r="WHF48" s="228"/>
      <c r="WHG48" s="227"/>
      <c r="WHH48" s="228"/>
      <c r="WHI48" s="227"/>
      <c r="WHJ48" s="228"/>
      <c r="WHK48" s="227"/>
      <c r="WHL48" s="228"/>
      <c r="WHM48" s="227"/>
      <c r="WHN48" s="228"/>
      <c r="WHO48" s="227"/>
      <c r="WHP48" s="228"/>
      <c r="WHQ48" s="227"/>
      <c r="WHR48" s="228"/>
      <c r="WHS48" s="227"/>
      <c r="WHT48" s="228"/>
      <c r="WHU48" s="227"/>
      <c r="WHV48" s="228"/>
      <c r="WHW48" s="227"/>
      <c r="WHX48" s="228"/>
      <c r="WHY48" s="227"/>
      <c r="WHZ48" s="228"/>
      <c r="WIA48" s="227"/>
      <c r="WIB48" s="228"/>
      <c r="WIC48" s="227"/>
      <c r="WID48" s="228"/>
      <c r="WIE48" s="227"/>
      <c r="WIF48" s="228"/>
      <c r="WIG48" s="227"/>
      <c r="WIH48" s="228"/>
      <c r="WII48" s="227"/>
      <c r="WIJ48" s="228"/>
      <c r="WIK48" s="227"/>
      <c r="WIL48" s="228"/>
      <c r="WIM48" s="227"/>
      <c r="WIN48" s="228"/>
      <c r="WIO48" s="227"/>
      <c r="WIP48" s="228"/>
      <c r="WIQ48" s="227"/>
      <c r="WIR48" s="228"/>
      <c r="WIS48" s="227"/>
      <c r="WIT48" s="228"/>
      <c r="WIU48" s="227"/>
      <c r="WIV48" s="228"/>
      <c r="WIW48" s="227"/>
      <c r="WIX48" s="228"/>
      <c r="WIY48" s="227"/>
      <c r="WIZ48" s="228"/>
      <c r="WJA48" s="227"/>
      <c r="WJB48" s="228"/>
      <c r="WJC48" s="227"/>
      <c r="WJD48" s="228"/>
      <c r="WJE48" s="227"/>
      <c r="WJF48" s="228"/>
      <c r="WJG48" s="227"/>
      <c r="WJH48" s="228"/>
      <c r="WJI48" s="227"/>
      <c r="WJJ48" s="228"/>
      <c r="WJK48" s="227"/>
      <c r="WJL48" s="228"/>
      <c r="WJM48" s="227"/>
      <c r="WJN48" s="228"/>
      <c r="WJO48" s="227"/>
      <c r="WJP48" s="228"/>
      <c r="WJQ48" s="227"/>
      <c r="WJR48" s="228"/>
      <c r="WJS48" s="227"/>
      <c r="WJT48" s="228"/>
      <c r="WJU48" s="227"/>
      <c r="WJV48" s="228"/>
      <c r="WJW48" s="227"/>
      <c r="WJX48" s="228"/>
      <c r="WJY48" s="227"/>
      <c r="WJZ48" s="228"/>
      <c r="WKA48" s="227"/>
      <c r="WKB48" s="228"/>
      <c r="WKC48" s="227"/>
      <c r="WKD48" s="228"/>
      <c r="WKE48" s="227"/>
      <c r="WKF48" s="228"/>
      <c r="WKG48" s="227"/>
      <c r="WKH48" s="228"/>
      <c r="WKI48" s="227"/>
      <c r="WKJ48" s="228"/>
      <c r="WKK48" s="227"/>
      <c r="WKL48" s="228"/>
      <c r="WKM48" s="227"/>
      <c r="WKN48" s="228"/>
      <c r="WKO48" s="227"/>
      <c r="WKP48" s="228"/>
      <c r="WKQ48" s="227"/>
      <c r="WKR48" s="228"/>
      <c r="WKS48" s="227"/>
      <c r="WKT48" s="228"/>
      <c r="WKU48" s="227"/>
      <c r="WKV48" s="228"/>
      <c r="WKW48" s="227"/>
      <c r="WKX48" s="228"/>
      <c r="WKY48" s="227"/>
      <c r="WKZ48" s="228"/>
      <c r="WLA48" s="227"/>
      <c r="WLB48" s="228"/>
      <c r="WLC48" s="227"/>
      <c r="WLD48" s="228"/>
      <c r="WLE48" s="227"/>
      <c r="WLF48" s="228"/>
      <c r="WLG48" s="227"/>
      <c r="WLH48" s="228"/>
      <c r="WLI48" s="227"/>
      <c r="WLJ48" s="228"/>
      <c r="WLK48" s="227"/>
      <c r="WLL48" s="228"/>
      <c r="WLM48" s="227"/>
      <c r="WLN48" s="228"/>
      <c r="WLO48" s="227"/>
      <c r="WLP48" s="228"/>
      <c r="WLQ48" s="227"/>
      <c r="WLR48" s="228"/>
      <c r="WLS48" s="227"/>
      <c r="WLT48" s="228"/>
      <c r="WLU48" s="227"/>
      <c r="WLV48" s="228"/>
      <c r="WLW48" s="227"/>
      <c r="WLX48" s="228"/>
      <c r="WLY48" s="227"/>
      <c r="WLZ48" s="228"/>
      <c r="WMA48" s="227"/>
      <c r="WMB48" s="228"/>
      <c r="WMC48" s="227"/>
      <c r="WMD48" s="228"/>
      <c r="WME48" s="227"/>
      <c r="WMF48" s="228"/>
      <c r="WMG48" s="227"/>
      <c r="WMH48" s="228"/>
      <c r="WMI48" s="227"/>
      <c r="WMJ48" s="228"/>
      <c r="WMK48" s="227"/>
      <c r="WML48" s="228"/>
      <c r="WMM48" s="227"/>
      <c r="WMN48" s="228"/>
      <c r="WMO48" s="227"/>
      <c r="WMP48" s="228"/>
      <c r="WMQ48" s="227"/>
      <c r="WMR48" s="228"/>
      <c r="WMS48" s="227"/>
      <c r="WMT48" s="228"/>
      <c r="WMU48" s="227"/>
      <c r="WMV48" s="228"/>
      <c r="WMW48" s="227"/>
      <c r="WMX48" s="228"/>
      <c r="WMY48" s="227"/>
      <c r="WMZ48" s="228"/>
      <c r="WNA48" s="227"/>
      <c r="WNB48" s="228"/>
      <c r="WNC48" s="227"/>
      <c r="WND48" s="228"/>
      <c r="WNE48" s="227"/>
      <c r="WNF48" s="228"/>
      <c r="WNG48" s="227"/>
      <c r="WNH48" s="228"/>
      <c r="WNI48" s="227"/>
      <c r="WNJ48" s="228"/>
      <c r="WNK48" s="227"/>
      <c r="WNL48" s="228"/>
      <c r="WNM48" s="227"/>
      <c r="WNN48" s="228"/>
      <c r="WNO48" s="227"/>
      <c r="WNP48" s="228"/>
      <c r="WNQ48" s="227"/>
      <c r="WNR48" s="228"/>
      <c r="WNS48" s="227"/>
      <c r="WNT48" s="228"/>
      <c r="WNU48" s="227"/>
      <c r="WNV48" s="228"/>
      <c r="WNW48" s="227"/>
      <c r="WNX48" s="228"/>
      <c r="WNY48" s="227"/>
      <c r="WNZ48" s="228"/>
      <c r="WOA48" s="227"/>
      <c r="WOB48" s="228"/>
      <c r="WOC48" s="227"/>
      <c r="WOD48" s="228"/>
      <c r="WOE48" s="227"/>
      <c r="WOF48" s="228"/>
      <c r="WOG48" s="227"/>
      <c r="WOH48" s="228"/>
      <c r="WOI48" s="227"/>
      <c r="WOJ48" s="228"/>
      <c r="WOK48" s="227"/>
      <c r="WOL48" s="228"/>
      <c r="WOM48" s="227"/>
      <c r="WON48" s="228"/>
      <c r="WOO48" s="227"/>
      <c r="WOP48" s="228"/>
      <c r="WOQ48" s="227"/>
      <c r="WOR48" s="228"/>
      <c r="WOS48" s="227"/>
      <c r="WOT48" s="228"/>
      <c r="WOU48" s="227"/>
      <c r="WOV48" s="228"/>
      <c r="WOW48" s="227"/>
      <c r="WOX48" s="228"/>
      <c r="WOY48" s="227"/>
      <c r="WOZ48" s="228"/>
      <c r="WPA48" s="227"/>
      <c r="WPB48" s="228"/>
      <c r="WPC48" s="227"/>
      <c r="WPD48" s="228"/>
      <c r="WPE48" s="227"/>
      <c r="WPF48" s="228"/>
      <c r="WPG48" s="227"/>
      <c r="WPH48" s="228"/>
      <c r="WPI48" s="227"/>
      <c r="WPJ48" s="228"/>
      <c r="WPK48" s="227"/>
      <c r="WPL48" s="228"/>
      <c r="WPM48" s="227"/>
      <c r="WPN48" s="228"/>
      <c r="WPO48" s="227"/>
      <c r="WPP48" s="228"/>
      <c r="WPQ48" s="227"/>
      <c r="WPR48" s="228"/>
      <c r="WPS48" s="227"/>
      <c r="WPT48" s="228"/>
      <c r="WPU48" s="227"/>
      <c r="WPV48" s="228"/>
      <c r="WPW48" s="227"/>
      <c r="WPX48" s="228"/>
      <c r="WPY48" s="227"/>
      <c r="WPZ48" s="228"/>
      <c r="WQA48" s="227"/>
      <c r="WQB48" s="228"/>
      <c r="WQC48" s="227"/>
      <c r="WQD48" s="228"/>
      <c r="WQE48" s="227"/>
      <c r="WQF48" s="228"/>
      <c r="WQG48" s="227"/>
      <c r="WQH48" s="228"/>
      <c r="WQI48" s="227"/>
      <c r="WQJ48" s="228"/>
      <c r="WQK48" s="227"/>
      <c r="WQL48" s="228"/>
      <c r="WQM48" s="227"/>
      <c r="WQN48" s="228"/>
      <c r="WQO48" s="227"/>
      <c r="WQP48" s="228"/>
      <c r="WQQ48" s="227"/>
      <c r="WQR48" s="228"/>
      <c r="WQS48" s="227"/>
      <c r="WQT48" s="228"/>
      <c r="WQU48" s="227"/>
      <c r="WQV48" s="228"/>
      <c r="WQW48" s="227"/>
      <c r="WQX48" s="228"/>
      <c r="WQY48" s="227"/>
      <c r="WQZ48" s="228"/>
      <c r="WRA48" s="227"/>
      <c r="WRB48" s="228"/>
      <c r="WRC48" s="227"/>
      <c r="WRD48" s="228"/>
      <c r="WRE48" s="227"/>
      <c r="WRF48" s="228"/>
      <c r="WRG48" s="227"/>
      <c r="WRH48" s="228"/>
      <c r="WRI48" s="227"/>
      <c r="WRJ48" s="228"/>
      <c r="WRK48" s="227"/>
      <c r="WRL48" s="228"/>
      <c r="WRM48" s="227"/>
      <c r="WRN48" s="228"/>
      <c r="WRO48" s="227"/>
      <c r="WRP48" s="228"/>
      <c r="WRQ48" s="227"/>
      <c r="WRR48" s="228"/>
      <c r="WRS48" s="227"/>
      <c r="WRT48" s="228"/>
      <c r="WRU48" s="227"/>
      <c r="WRV48" s="228"/>
      <c r="WRW48" s="227"/>
      <c r="WRX48" s="228"/>
      <c r="WRY48" s="227"/>
      <c r="WRZ48" s="228"/>
      <c r="WSA48" s="227"/>
      <c r="WSB48" s="228"/>
      <c r="WSC48" s="227"/>
      <c r="WSD48" s="228"/>
      <c r="WSE48" s="227"/>
      <c r="WSF48" s="228"/>
      <c r="WSG48" s="227"/>
      <c r="WSH48" s="228"/>
      <c r="WSI48" s="227"/>
      <c r="WSJ48" s="228"/>
      <c r="WSK48" s="227"/>
      <c r="WSL48" s="228"/>
      <c r="WSM48" s="227"/>
      <c r="WSN48" s="228"/>
      <c r="WSO48" s="227"/>
      <c r="WSP48" s="228"/>
      <c r="WSQ48" s="227"/>
      <c r="WSR48" s="228"/>
      <c r="WSS48" s="227"/>
      <c r="WST48" s="228"/>
      <c r="WSU48" s="227"/>
      <c r="WSV48" s="228"/>
      <c r="WSW48" s="227"/>
      <c r="WSX48" s="228"/>
      <c r="WSY48" s="227"/>
      <c r="WSZ48" s="228"/>
      <c r="WTA48" s="227"/>
      <c r="WTB48" s="228"/>
      <c r="WTC48" s="227"/>
      <c r="WTD48" s="228"/>
      <c r="WTE48" s="227"/>
      <c r="WTF48" s="228"/>
      <c r="WTG48" s="227"/>
      <c r="WTH48" s="228"/>
      <c r="WTI48" s="227"/>
      <c r="WTJ48" s="228"/>
      <c r="WTK48" s="227"/>
      <c r="WTL48" s="228"/>
      <c r="WTM48" s="227"/>
      <c r="WTN48" s="228"/>
      <c r="WTO48" s="227"/>
      <c r="WTP48" s="228"/>
      <c r="WTQ48" s="227"/>
      <c r="WTR48" s="228"/>
      <c r="WTS48" s="227"/>
      <c r="WTT48" s="228"/>
      <c r="WTU48" s="227"/>
      <c r="WTV48" s="228"/>
      <c r="WTW48" s="227"/>
      <c r="WTX48" s="228"/>
      <c r="WTY48" s="227"/>
      <c r="WTZ48" s="228"/>
      <c r="WUA48" s="227"/>
      <c r="WUB48" s="228"/>
      <c r="WUC48" s="227"/>
      <c r="WUD48" s="228"/>
      <c r="WUE48" s="227"/>
      <c r="WUF48" s="228"/>
      <c r="WUG48" s="227"/>
      <c r="WUH48" s="228"/>
      <c r="WUI48" s="227"/>
      <c r="WUJ48" s="228"/>
      <c r="WUK48" s="227"/>
      <c r="WUL48" s="228"/>
      <c r="WUM48" s="227"/>
      <c r="WUN48" s="228"/>
      <c r="WUO48" s="227"/>
      <c r="WUP48" s="228"/>
      <c r="WUQ48" s="227"/>
      <c r="WUR48" s="228"/>
      <c r="WUS48" s="227"/>
      <c r="WUT48" s="228"/>
      <c r="WUU48" s="227"/>
      <c r="WUV48" s="228"/>
      <c r="WUW48" s="227"/>
      <c r="WUX48" s="228"/>
      <c r="WUY48" s="227"/>
      <c r="WUZ48" s="228"/>
      <c r="WVA48" s="227"/>
      <c r="WVB48" s="228"/>
      <c r="WVC48" s="227"/>
      <c r="WVD48" s="228"/>
      <c r="WVE48" s="227"/>
      <c r="WVF48" s="228"/>
      <c r="WVG48" s="227"/>
      <c r="WVH48" s="228"/>
      <c r="WVI48" s="227"/>
      <c r="WVJ48" s="228"/>
      <c r="WVK48" s="227"/>
      <c r="WVL48" s="228"/>
      <c r="WVM48" s="227"/>
      <c r="WVN48" s="228"/>
      <c r="WVO48" s="227"/>
      <c r="WVP48" s="228"/>
      <c r="WVQ48" s="227"/>
      <c r="WVR48" s="228"/>
      <c r="WVS48" s="227"/>
      <c r="WVT48" s="228"/>
      <c r="WVU48" s="227"/>
      <c r="WVV48" s="228"/>
      <c r="WVW48" s="227"/>
      <c r="WVX48" s="228"/>
      <c r="WVY48" s="227"/>
      <c r="WVZ48" s="228"/>
      <c r="WWA48" s="227"/>
      <c r="WWB48" s="228"/>
      <c r="WWC48" s="227"/>
      <c r="WWD48" s="228"/>
      <c r="WWE48" s="227"/>
      <c r="WWF48" s="228"/>
      <c r="WWG48" s="227"/>
      <c r="WWH48" s="228"/>
      <c r="WWI48" s="227"/>
      <c r="WWJ48" s="228"/>
      <c r="WWK48" s="227"/>
      <c r="WWL48" s="228"/>
      <c r="WWM48" s="227"/>
      <c r="WWN48" s="228"/>
      <c r="WWO48" s="227"/>
      <c r="WWP48" s="228"/>
      <c r="WWQ48" s="227"/>
      <c r="WWR48" s="228"/>
      <c r="WWS48" s="227"/>
      <c r="WWT48" s="228"/>
      <c r="WWU48" s="227"/>
      <c r="WWV48" s="228"/>
      <c r="WWW48" s="227"/>
      <c r="WWX48" s="228"/>
      <c r="WWY48" s="227"/>
      <c r="WWZ48" s="228"/>
      <c r="WXA48" s="227"/>
      <c r="WXB48" s="228"/>
      <c r="WXC48" s="227"/>
      <c r="WXD48" s="228"/>
      <c r="WXE48" s="227"/>
      <c r="WXF48" s="228"/>
      <c r="WXG48" s="227"/>
      <c r="WXH48" s="228"/>
      <c r="WXI48" s="227"/>
      <c r="WXJ48" s="228"/>
      <c r="WXK48" s="227"/>
      <c r="WXL48" s="228"/>
      <c r="WXM48" s="227"/>
      <c r="WXN48" s="228"/>
      <c r="WXO48" s="227"/>
      <c r="WXP48" s="228"/>
      <c r="WXQ48" s="227"/>
      <c r="WXR48" s="228"/>
      <c r="WXS48" s="227"/>
      <c r="WXT48" s="228"/>
      <c r="WXU48" s="227"/>
      <c r="WXV48" s="228"/>
      <c r="WXW48" s="227"/>
      <c r="WXX48" s="228"/>
      <c r="WXY48" s="227"/>
      <c r="WXZ48" s="228"/>
      <c r="WYA48" s="227"/>
      <c r="WYB48" s="228"/>
      <c r="WYC48" s="227"/>
      <c r="WYD48" s="228"/>
      <c r="WYE48" s="227"/>
      <c r="WYF48" s="228"/>
      <c r="WYG48" s="227"/>
      <c r="WYH48" s="228"/>
      <c r="WYI48" s="227"/>
      <c r="WYJ48" s="228"/>
      <c r="WYK48" s="227"/>
      <c r="WYL48" s="228"/>
      <c r="WYM48" s="227"/>
      <c r="WYN48" s="228"/>
      <c r="WYO48" s="227"/>
      <c r="WYP48" s="228"/>
      <c r="WYQ48" s="227"/>
      <c r="WYR48" s="228"/>
      <c r="WYS48" s="227"/>
      <c r="WYT48" s="228"/>
      <c r="WYU48" s="227"/>
      <c r="WYV48" s="228"/>
      <c r="WYW48" s="227"/>
      <c r="WYX48" s="228"/>
      <c r="WYY48" s="227"/>
      <c r="WYZ48" s="228"/>
      <c r="WZA48" s="227"/>
      <c r="WZB48" s="228"/>
      <c r="WZC48" s="227"/>
      <c r="WZD48" s="228"/>
      <c r="WZE48" s="227"/>
      <c r="WZF48" s="228"/>
      <c r="WZG48" s="227"/>
      <c r="WZH48" s="228"/>
      <c r="WZI48" s="227"/>
      <c r="WZJ48" s="228"/>
      <c r="WZK48" s="227"/>
      <c r="WZL48" s="228"/>
      <c r="WZM48" s="227"/>
      <c r="WZN48" s="228"/>
      <c r="WZO48" s="227"/>
      <c r="WZP48" s="228"/>
      <c r="WZQ48" s="227"/>
      <c r="WZR48" s="228"/>
      <c r="WZS48" s="227"/>
      <c r="WZT48" s="228"/>
      <c r="WZU48" s="227"/>
      <c r="WZV48" s="228"/>
      <c r="WZW48" s="227"/>
      <c r="WZX48" s="228"/>
      <c r="WZY48" s="227"/>
      <c r="WZZ48" s="228"/>
      <c r="XAA48" s="227"/>
      <c r="XAB48" s="228"/>
      <c r="XAC48" s="227"/>
      <c r="XAD48" s="228"/>
      <c r="XAE48" s="227"/>
      <c r="XAF48" s="228"/>
      <c r="XAG48" s="227"/>
      <c r="XAH48" s="228"/>
      <c r="XAI48" s="227"/>
      <c r="XAJ48" s="228"/>
      <c r="XAK48" s="227"/>
      <c r="XAL48" s="228"/>
      <c r="XAM48" s="227"/>
      <c r="XAN48" s="228"/>
      <c r="XAO48" s="227"/>
      <c r="XAP48" s="228"/>
      <c r="XAQ48" s="227"/>
      <c r="XAR48" s="228"/>
      <c r="XAS48" s="227"/>
      <c r="XAT48" s="228"/>
      <c r="XAU48" s="227"/>
      <c r="XAV48" s="228"/>
      <c r="XAW48" s="227"/>
      <c r="XAX48" s="228"/>
      <c r="XAY48" s="227"/>
      <c r="XAZ48" s="228"/>
      <c r="XBA48" s="227"/>
      <c r="XBB48" s="228"/>
      <c r="XBC48" s="227"/>
      <c r="XBD48" s="228"/>
      <c r="XBE48" s="227"/>
      <c r="XBF48" s="228"/>
      <c r="XBG48" s="227"/>
      <c r="XBH48" s="228"/>
      <c r="XBI48" s="227"/>
      <c r="XBJ48" s="228"/>
      <c r="XBK48" s="227"/>
      <c r="XBL48" s="228"/>
      <c r="XBM48" s="227"/>
      <c r="XBN48" s="228"/>
      <c r="XBO48" s="227"/>
      <c r="XBP48" s="228"/>
      <c r="XBQ48" s="227"/>
      <c r="XBR48" s="228"/>
      <c r="XBS48" s="227"/>
      <c r="XBT48" s="228"/>
      <c r="XBU48" s="227"/>
      <c r="XBV48" s="228"/>
      <c r="XBW48" s="227"/>
      <c r="XBX48" s="228"/>
      <c r="XBY48" s="227"/>
      <c r="XBZ48" s="228"/>
      <c r="XCA48" s="227"/>
      <c r="XCB48" s="228"/>
      <c r="XCC48" s="227"/>
      <c r="XCD48" s="228"/>
      <c r="XCE48" s="227"/>
      <c r="XCF48" s="228"/>
      <c r="XCG48" s="227"/>
      <c r="XCH48" s="228"/>
      <c r="XCI48" s="227"/>
      <c r="XCJ48" s="228"/>
      <c r="XCK48" s="227"/>
      <c r="XCL48" s="228"/>
      <c r="XCM48" s="227"/>
      <c r="XCN48" s="228"/>
      <c r="XCO48" s="227"/>
      <c r="XCP48" s="228"/>
      <c r="XCQ48" s="227"/>
      <c r="XCR48" s="228"/>
      <c r="XCS48" s="227"/>
      <c r="XCT48" s="228"/>
      <c r="XCU48" s="227"/>
      <c r="XCV48" s="228"/>
      <c r="XCW48" s="227"/>
      <c r="XCX48" s="228"/>
      <c r="XCY48" s="227"/>
      <c r="XCZ48" s="228"/>
      <c r="XDA48" s="227"/>
      <c r="XDB48" s="228"/>
      <c r="XDC48" s="227"/>
      <c r="XDD48" s="228"/>
      <c r="XDE48" s="227"/>
      <c r="XDF48" s="228"/>
      <c r="XDG48" s="227"/>
      <c r="XDH48" s="228"/>
      <c r="XDI48" s="227"/>
      <c r="XDJ48" s="228"/>
      <c r="XDK48" s="227"/>
      <c r="XDL48" s="228"/>
      <c r="XDM48" s="227"/>
      <c r="XDN48" s="228"/>
      <c r="XDO48" s="227"/>
      <c r="XDP48" s="228"/>
      <c r="XDQ48" s="227"/>
      <c r="XDR48" s="228"/>
      <c r="XDS48" s="227"/>
      <c r="XDT48" s="228"/>
      <c r="XDU48" s="227"/>
      <c r="XDV48" s="228"/>
      <c r="XDW48" s="227"/>
      <c r="XDX48" s="228"/>
      <c r="XDY48" s="227"/>
      <c r="XDZ48" s="228"/>
      <c r="XEA48" s="227"/>
      <c r="XEB48" s="228"/>
      <c r="XEC48" s="227"/>
      <c r="XED48" s="228"/>
      <c r="XEE48" s="227"/>
      <c r="XEF48" s="228"/>
      <c r="XEG48" s="227"/>
      <c r="XEH48" s="228"/>
      <c r="XEI48" s="227"/>
      <c r="XEJ48" s="228"/>
      <c r="XEK48" s="227"/>
      <c r="XEL48" s="228"/>
      <c r="XEM48" s="227"/>
      <c r="XEN48" s="228"/>
      <c r="XEO48" s="227"/>
      <c r="XEP48" s="228"/>
      <c r="XEQ48" s="227"/>
      <c r="XER48" s="228"/>
      <c r="XES48" s="227"/>
      <c r="XET48" s="228"/>
      <c r="XEU48" s="227"/>
      <c r="XEV48" s="228"/>
      <c r="XEW48" s="227"/>
      <c r="XEX48" s="228"/>
      <c r="XEY48" s="227"/>
      <c r="XEZ48" s="228"/>
      <c r="XFA48" s="227"/>
      <c r="XFB48" s="228"/>
      <c r="XFC48" s="227"/>
      <c r="XFD48" s="228"/>
    </row>
    <row r="49" spans="1:16384" s="232" customFormat="1" x14ac:dyDescent="0.25">
      <c r="A49" s="145"/>
      <c r="B49" s="146"/>
      <c r="C49" s="145"/>
      <c r="D49" s="146"/>
      <c r="E49" s="145"/>
      <c r="F49" s="146"/>
      <c r="G49" s="145"/>
      <c r="H49" s="146"/>
      <c r="I49" s="145"/>
      <c r="J49" s="146"/>
      <c r="K49" s="145"/>
      <c r="L49" s="146"/>
      <c r="M49" s="200"/>
      <c r="N49" s="205"/>
      <c r="O49" s="145"/>
      <c r="P49" s="208"/>
      <c r="Q49" s="229" t="str">
        <f t="shared" ref="Q49:Q50" si="8">IF(N49="","",N49/P49)</f>
        <v/>
      </c>
      <c r="R49" s="230" t="str">
        <f t="shared" ref="R49:R50" si="9">IF(A49="","",IF(AND(F49="Yes",G49="Yes",H49="Yes",I49="Yes",J49="Yes",K49="Yes",L49="Yes"),"Yes","No"))</f>
        <v/>
      </c>
      <c r="S49" s="231" t="s">
        <v>190</v>
      </c>
      <c r="T49" s="228"/>
      <c r="U49" s="227"/>
      <c r="V49" s="228"/>
      <c r="W49" s="227"/>
      <c r="X49" s="228"/>
      <c r="Y49" s="227"/>
      <c r="Z49" s="228"/>
      <c r="AA49" s="227"/>
      <c r="AB49" s="228"/>
      <c r="AC49" s="227"/>
      <c r="AD49" s="228"/>
      <c r="AE49" s="227"/>
      <c r="AF49" s="228"/>
      <c r="AG49" s="227"/>
      <c r="AH49" s="228"/>
      <c r="AI49" s="227"/>
      <c r="AJ49" s="228"/>
      <c r="AK49" s="227"/>
      <c r="AL49" s="228"/>
      <c r="AM49" s="227"/>
      <c r="AN49" s="228"/>
      <c r="AO49" s="227"/>
      <c r="AP49" s="228"/>
      <c r="AQ49" s="227"/>
      <c r="AR49" s="228"/>
      <c r="AS49" s="227"/>
      <c r="AT49" s="228"/>
      <c r="AU49" s="227"/>
      <c r="AV49" s="228"/>
      <c r="AW49" s="227"/>
      <c r="AX49" s="228"/>
      <c r="AY49" s="227"/>
      <c r="AZ49" s="228"/>
      <c r="BA49" s="227"/>
      <c r="BB49" s="228"/>
      <c r="BC49" s="227"/>
      <c r="BD49" s="228"/>
      <c r="BE49" s="227"/>
      <c r="BF49" s="228"/>
      <c r="BG49" s="227"/>
      <c r="BH49" s="228"/>
      <c r="BI49" s="227"/>
      <c r="BJ49" s="228"/>
      <c r="BK49" s="227"/>
      <c r="BL49" s="228"/>
      <c r="BM49" s="227"/>
      <c r="BN49" s="228"/>
      <c r="BO49" s="227"/>
      <c r="BP49" s="228"/>
      <c r="BQ49" s="227"/>
      <c r="BR49" s="228"/>
      <c r="BS49" s="227"/>
      <c r="BT49" s="228"/>
      <c r="BU49" s="227"/>
      <c r="BV49" s="228"/>
      <c r="BW49" s="227"/>
      <c r="BX49" s="228"/>
      <c r="BY49" s="227"/>
      <c r="BZ49" s="228"/>
      <c r="CA49" s="227"/>
      <c r="CB49" s="228"/>
      <c r="CC49" s="227"/>
      <c r="CD49" s="228"/>
      <c r="CE49" s="227"/>
      <c r="CF49" s="228"/>
      <c r="CG49" s="227"/>
      <c r="CH49" s="228"/>
      <c r="CI49" s="227"/>
      <c r="CJ49" s="228"/>
      <c r="CK49" s="227"/>
      <c r="CL49" s="228"/>
      <c r="CM49" s="227"/>
      <c r="CN49" s="228"/>
      <c r="CO49" s="227"/>
      <c r="CP49" s="228"/>
      <c r="CQ49" s="227"/>
      <c r="CR49" s="228"/>
      <c r="CS49" s="227"/>
      <c r="CT49" s="228"/>
      <c r="CU49" s="227"/>
      <c r="CV49" s="228"/>
      <c r="CW49" s="227"/>
      <c r="CX49" s="228"/>
      <c r="CY49" s="227"/>
      <c r="CZ49" s="228"/>
      <c r="DA49" s="227"/>
      <c r="DB49" s="228"/>
      <c r="DC49" s="227"/>
      <c r="DD49" s="228"/>
      <c r="DE49" s="227"/>
      <c r="DF49" s="228"/>
      <c r="DG49" s="227"/>
      <c r="DH49" s="228"/>
      <c r="DI49" s="227"/>
      <c r="DJ49" s="228"/>
      <c r="DK49" s="227"/>
      <c r="DL49" s="228"/>
      <c r="DM49" s="227"/>
      <c r="DN49" s="228"/>
      <c r="DO49" s="227"/>
      <c r="DP49" s="228"/>
      <c r="DQ49" s="227"/>
      <c r="DR49" s="228"/>
      <c r="DS49" s="227"/>
      <c r="DT49" s="228"/>
      <c r="DU49" s="227"/>
      <c r="DV49" s="228"/>
      <c r="DW49" s="227"/>
      <c r="DX49" s="228"/>
      <c r="DY49" s="227"/>
      <c r="DZ49" s="228"/>
      <c r="EA49" s="227"/>
      <c r="EB49" s="228"/>
      <c r="EC49" s="227"/>
      <c r="ED49" s="228"/>
      <c r="EE49" s="227"/>
      <c r="EF49" s="228"/>
      <c r="EG49" s="227"/>
      <c r="EH49" s="228"/>
      <c r="EI49" s="227"/>
      <c r="EJ49" s="228"/>
      <c r="EK49" s="227"/>
      <c r="EL49" s="228"/>
      <c r="EM49" s="227"/>
      <c r="EN49" s="228"/>
      <c r="EO49" s="227"/>
      <c r="EP49" s="228"/>
      <c r="EQ49" s="227"/>
      <c r="ER49" s="228"/>
      <c r="ES49" s="227"/>
      <c r="ET49" s="228"/>
      <c r="EU49" s="227"/>
      <c r="EV49" s="228"/>
      <c r="EW49" s="227"/>
      <c r="EX49" s="228"/>
      <c r="EY49" s="227"/>
      <c r="EZ49" s="228"/>
      <c r="FA49" s="227"/>
      <c r="FB49" s="228"/>
      <c r="FC49" s="227"/>
      <c r="FD49" s="228"/>
      <c r="FE49" s="227"/>
      <c r="FF49" s="228"/>
      <c r="FG49" s="227"/>
      <c r="FH49" s="228"/>
      <c r="FI49" s="227"/>
      <c r="FJ49" s="228"/>
      <c r="FK49" s="227"/>
      <c r="FL49" s="228"/>
      <c r="FM49" s="227"/>
      <c r="FN49" s="228"/>
      <c r="FO49" s="227"/>
      <c r="FP49" s="228"/>
      <c r="FQ49" s="227"/>
      <c r="FR49" s="228"/>
      <c r="FS49" s="227"/>
      <c r="FT49" s="228"/>
      <c r="FU49" s="227"/>
      <c r="FV49" s="228"/>
      <c r="FW49" s="227"/>
      <c r="FX49" s="228"/>
      <c r="FY49" s="227"/>
      <c r="FZ49" s="228"/>
      <c r="GA49" s="227"/>
      <c r="GB49" s="228"/>
      <c r="GC49" s="227"/>
      <c r="GD49" s="228"/>
      <c r="GE49" s="227"/>
      <c r="GF49" s="228"/>
      <c r="GG49" s="227"/>
      <c r="GH49" s="228"/>
      <c r="GI49" s="227"/>
      <c r="GJ49" s="228"/>
      <c r="GK49" s="227"/>
      <c r="GL49" s="228"/>
      <c r="GM49" s="227"/>
      <c r="GN49" s="228"/>
      <c r="GO49" s="227"/>
      <c r="GP49" s="228"/>
      <c r="GQ49" s="227"/>
      <c r="GR49" s="228"/>
      <c r="GS49" s="227"/>
      <c r="GT49" s="228"/>
      <c r="GU49" s="227"/>
      <c r="GV49" s="228"/>
      <c r="GW49" s="227"/>
      <c r="GX49" s="228"/>
      <c r="GY49" s="227"/>
      <c r="GZ49" s="228"/>
      <c r="HA49" s="227"/>
      <c r="HB49" s="228"/>
      <c r="HC49" s="227"/>
      <c r="HD49" s="228"/>
      <c r="HE49" s="227"/>
      <c r="HF49" s="228"/>
      <c r="HG49" s="227"/>
      <c r="HH49" s="228"/>
      <c r="HI49" s="227"/>
      <c r="HJ49" s="228"/>
      <c r="HK49" s="227"/>
      <c r="HL49" s="228"/>
      <c r="HM49" s="227"/>
      <c r="HN49" s="228"/>
      <c r="HO49" s="227"/>
      <c r="HP49" s="228"/>
      <c r="HQ49" s="227"/>
      <c r="HR49" s="228"/>
      <c r="HS49" s="227"/>
      <c r="HT49" s="228"/>
      <c r="HU49" s="227"/>
      <c r="HV49" s="228"/>
      <c r="HW49" s="227"/>
      <c r="HX49" s="228"/>
      <c r="HY49" s="227"/>
      <c r="HZ49" s="228"/>
      <c r="IA49" s="227"/>
      <c r="IB49" s="228"/>
      <c r="IC49" s="227"/>
      <c r="ID49" s="228"/>
      <c r="IE49" s="227"/>
      <c r="IF49" s="228"/>
      <c r="IG49" s="227"/>
      <c r="IH49" s="228"/>
      <c r="II49" s="227"/>
      <c r="IJ49" s="228"/>
      <c r="IK49" s="227"/>
      <c r="IL49" s="228"/>
      <c r="IM49" s="227"/>
      <c r="IN49" s="228"/>
      <c r="IO49" s="227"/>
      <c r="IP49" s="228"/>
      <c r="IQ49" s="227"/>
      <c r="IR49" s="228"/>
      <c r="IS49" s="227"/>
      <c r="IT49" s="228"/>
      <c r="IU49" s="227"/>
      <c r="IV49" s="228"/>
      <c r="IW49" s="227"/>
      <c r="IX49" s="228"/>
      <c r="IY49" s="227"/>
      <c r="IZ49" s="228"/>
      <c r="JA49" s="227"/>
      <c r="JB49" s="228"/>
      <c r="JC49" s="227"/>
      <c r="JD49" s="228"/>
      <c r="JE49" s="227"/>
      <c r="JF49" s="228"/>
      <c r="JG49" s="227"/>
      <c r="JH49" s="228"/>
      <c r="JI49" s="227"/>
      <c r="JJ49" s="228"/>
      <c r="JK49" s="227"/>
      <c r="JL49" s="228"/>
      <c r="JM49" s="227"/>
      <c r="JN49" s="228"/>
      <c r="JO49" s="227"/>
      <c r="JP49" s="228"/>
      <c r="JQ49" s="227"/>
      <c r="JR49" s="228"/>
      <c r="JS49" s="227"/>
      <c r="JT49" s="228"/>
      <c r="JU49" s="227"/>
      <c r="JV49" s="228"/>
      <c r="JW49" s="227"/>
      <c r="JX49" s="228"/>
      <c r="JY49" s="227"/>
      <c r="JZ49" s="228"/>
      <c r="KA49" s="227"/>
      <c r="KB49" s="228"/>
      <c r="KC49" s="227"/>
      <c r="KD49" s="228"/>
      <c r="KE49" s="227"/>
      <c r="KF49" s="228"/>
      <c r="KG49" s="227"/>
      <c r="KH49" s="228"/>
      <c r="KI49" s="227"/>
      <c r="KJ49" s="228"/>
      <c r="KK49" s="227"/>
      <c r="KL49" s="228"/>
      <c r="KM49" s="227"/>
      <c r="KN49" s="228"/>
      <c r="KO49" s="227"/>
      <c r="KP49" s="228"/>
      <c r="KQ49" s="227"/>
      <c r="KR49" s="228"/>
      <c r="KS49" s="227"/>
      <c r="KT49" s="228"/>
      <c r="KU49" s="227"/>
      <c r="KV49" s="228"/>
      <c r="KW49" s="227"/>
      <c r="KX49" s="228"/>
      <c r="KY49" s="227"/>
      <c r="KZ49" s="228"/>
      <c r="LA49" s="227"/>
      <c r="LB49" s="228"/>
      <c r="LC49" s="227"/>
      <c r="LD49" s="228"/>
      <c r="LE49" s="227"/>
      <c r="LF49" s="228"/>
      <c r="LG49" s="227"/>
      <c r="LH49" s="228"/>
      <c r="LI49" s="227"/>
      <c r="LJ49" s="228"/>
      <c r="LK49" s="227"/>
      <c r="LL49" s="228"/>
      <c r="LM49" s="227"/>
      <c r="LN49" s="228"/>
      <c r="LO49" s="227"/>
      <c r="LP49" s="228"/>
      <c r="LQ49" s="227"/>
      <c r="LR49" s="228"/>
      <c r="LS49" s="227"/>
      <c r="LT49" s="228"/>
      <c r="LU49" s="227"/>
      <c r="LV49" s="228"/>
      <c r="LW49" s="227"/>
      <c r="LX49" s="228"/>
      <c r="LY49" s="227"/>
      <c r="LZ49" s="228"/>
      <c r="MA49" s="227"/>
      <c r="MB49" s="228"/>
      <c r="MC49" s="227"/>
      <c r="MD49" s="228"/>
      <c r="ME49" s="227"/>
      <c r="MF49" s="228"/>
      <c r="MG49" s="227"/>
      <c r="MH49" s="228"/>
      <c r="MI49" s="227"/>
      <c r="MJ49" s="228"/>
      <c r="MK49" s="227"/>
      <c r="ML49" s="228"/>
      <c r="MM49" s="227"/>
      <c r="MN49" s="228"/>
      <c r="MO49" s="227"/>
      <c r="MP49" s="228"/>
      <c r="MQ49" s="227"/>
      <c r="MR49" s="228"/>
      <c r="MS49" s="227"/>
      <c r="MT49" s="228"/>
      <c r="MU49" s="227"/>
      <c r="MV49" s="228"/>
      <c r="MW49" s="227"/>
      <c r="MX49" s="228"/>
      <c r="MY49" s="227"/>
      <c r="MZ49" s="228"/>
      <c r="NA49" s="227"/>
      <c r="NB49" s="228"/>
      <c r="NC49" s="227"/>
      <c r="ND49" s="228"/>
      <c r="NE49" s="227"/>
      <c r="NF49" s="228"/>
      <c r="NG49" s="227"/>
      <c r="NH49" s="228"/>
      <c r="NI49" s="227"/>
      <c r="NJ49" s="228"/>
      <c r="NK49" s="227"/>
      <c r="NL49" s="228"/>
      <c r="NM49" s="227"/>
      <c r="NN49" s="228"/>
      <c r="NO49" s="227"/>
      <c r="NP49" s="228"/>
      <c r="NQ49" s="227"/>
      <c r="NR49" s="228"/>
      <c r="NS49" s="227"/>
      <c r="NT49" s="228"/>
      <c r="NU49" s="227"/>
      <c r="NV49" s="228"/>
      <c r="NW49" s="227"/>
      <c r="NX49" s="228"/>
      <c r="NY49" s="227"/>
      <c r="NZ49" s="228"/>
      <c r="OA49" s="227"/>
      <c r="OB49" s="228"/>
      <c r="OC49" s="227"/>
      <c r="OD49" s="228"/>
      <c r="OE49" s="227"/>
      <c r="OF49" s="228"/>
      <c r="OG49" s="227"/>
      <c r="OH49" s="228"/>
      <c r="OI49" s="227"/>
      <c r="OJ49" s="228"/>
      <c r="OK49" s="227"/>
      <c r="OL49" s="228"/>
      <c r="OM49" s="227"/>
      <c r="ON49" s="228"/>
      <c r="OO49" s="227"/>
      <c r="OP49" s="228"/>
      <c r="OQ49" s="227"/>
      <c r="OR49" s="228"/>
      <c r="OS49" s="227"/>
      <c r="OT49" s="228"/>
      <c r="OU49" s="227"/>
      <c r="OV49" s="228"/>
      <c r="OW49" s="227"/>
      <c r="OX49" s="228"/>
      <c r="OY49" s="227"/>
      <c r="OZ49" s="228"/>
      <c r="PA49" s="227"/>
      <c r="PB49" s="228"/>
      <c r="PC49" s="227"/>
      <c r="PD49" s="228"/>
      <c r="PE49" s="227"/>
      <c r="PF49" s="228"/>
      <c r="PG49" s="227"/>
      <c r="PH49" s="228"/>
      <c r="PI49" s="227"/>
      <c r="PJ49" s="228"/>
      <c r="PK49" s="227"/>
      <c r="PL49" s="228"/>
      <c r="PM49" s="227"/>
      <c r="PN49" s="228"/>
      <c r="PO49" s="227"/>
      <c r="PP49" s="228"/>
      <c r="PQ49" s="227"/>
      <c r="PR49" s="228"/>
      <c r="PS49" s="227"/>
      <c r="PT49" s="228"/>
      <c r="PU49" s="227"/>
      <c r="PV49" s="228"/>
      <c r="PW49" s="227"/>
      <c r="PX49" s="228"/>
      <c r="PY49" s="227"/>
      <c r="PZ49" s="228"/>
      <c r="QA49" s="227"/>
      <c r="QB49" s="228"/>
      <c r="QC49" s="227"/>
      <c r="QD49" s="228"/>
      <c r="QE49" s="227"/>
      <c r="QF49" s="228"/>
      <c r="QG49" s="227"/>
      <c r="QH49" s="228"/>
      <c r="QI49" s="227"/>
      <c r="QJ49" s="228"/>
      <c r="QK49" s="227"/>
      <c r="QL49" s="228"/>
      <c r="QM49" s="227"/>
      <c r="QN49" s="228"/>
      <c r="QO49" s="227"/>
      <c r="QP49" s="228"/>
      <c r="QQ49" s="227"/>
      <c r="QR49" s="228"/>
      <c r="QS49" s="227"/>
      <c r="QT49" s="228"/>
      <c r="QU49" s="227"/>
      <c r="QV49" s="228"/>
      <c r="QW49" s="227"/>
      <c r="QX49" s="228"/>
      <c r="QY49" s="227"/>
      <c r="QZ49" s="228"/>
      <c r="RA49" s="227"/>
      <c r="RB49" s="228"/>
      <c r="RC49" s="227"/>
      <c r="RD49" s="228"/>
      <c r="RE49" s="227"/>
      <c r="RF49" s="228"/>
      <c r="RG49" s="227"/>
      <c r="RH49" s="228"/>
      <c r="RI49" s="227"/>
      <c r="RJ49" s="228"/>
      <c r="RK49" s="227"/>
      <c r="RL49" s="228"/>
      <c r="RM49" s="227"/>
      <c r="RN49" s="228"/>
      <c r="RO49" s="227"/>
      <c r="RP49" s="228"/>
      <c r="RQ49" s="227"/>
      <c r="RR49" s="228"/>
      <c r="RS49" s="227"/>
      <c r="RT49" s="228"/>
      <c r="RU49" s="227"/>
      <c r="RV49" s="228"/>
      <c r="RW49" s="227"/>
      <c r="RX49" s="228"/>
      <c r="RY49" s="227"/>
      <c r="RZ49" s="228"/>
      <c r="SA49" s="227"/>
      <c r="SB49" s="228"/>
      <c r="SC49" s="227"/>
      <c r="SD49" s="228"/>
      <c r="SE49" s="227"/>
      <c r="SF49" s="228"/>
      <c r="SG49" s="227"/>
      <c r="SH49" s="228"/>
      <c r="SI49" s="227"/>
      <c r="SJ49" s="228"/>
      <c r="SK49" s="227"/>
      <c r="SL49" s="228"/>
      <c r="SM49" s="227"/>
      <c r="SN49" s="228"/>
      <c r="SO49" s="227"/>
      <c r="SP49" s="228"/>
      <c r="SQ49" s="227"/>
      <c r="SR49" s="228"/>
      <c r="SS49" s="227"/>
      <c r="ST49" s="228"/>
      <c r="SU49" s="227"/>
      <c r="SV49" s="228"/>
      <c r="SW49" s="227"/>
      <c r="SX49" s="228"/>
      <c r="SY49" s="227"/>
      <c r="SZ49" s="228"/>
      <c r="TA49" s="227"/>
      <c r="TB49" s="228"/>
      <c r="TC49" s="227"/>
      <c r="TD49" s="228"/>
      <c r="TE49" s="227"/>
      <c r="TF49" s="228"/>
      <c r="TG49" s="227"/>
      <c r="TH49" s="228"/>
      <c r="TI49" s="227"/>
      <c r="TJ49" s="228"/>
      <c r="TK49" s="227"/>
      <c r="TL49" s="228"/>
      <c r="TM49" s="227"/>
      <c r="TN49" s="228"/>
      <c r="TO49" s="227"/>
      <c r="TP49" s="228"/>
      <c r="TQ49" s="227"/>
      <c r="TR49" s="228"/>
      <c r="TS49" s="227"/>
      <c r="TT49" s="228"/>
      <c r="TU49" s="227"/>
      <c r="TV49" s="228"/>
      <c r="TW49" s="227"/>
      <c r="TX49" s="228"/>
      <c r="TY49" s="227"/>
      <c r="TZ49" s="228"/>
      <c r="UA49" s="227"/>
      <c r="UB49" s="228"/>
      <c r="UC49" s="227"/>
      <c r="UD49" s="228"/>
      <c r="UE49" s="227"/>
      <c r="UF49" s="228"/>
      <c r="UG49" s="227"/>
      <c r="UH49" s="228"/>
      <c r="UI49" s="227"/>
      <c r="UJ49" s="228"/>
      <c r="UK49" s="227"/>
      <c r="UL49" s="228"/>
      <c r="UM49" s="227"/>
      <c r="UN49" s="228"/>
      <c r="UO49" s="227"/>
      <c r="UP49" s="228"/>
      <c r="UQ49" s="227"/>
      <c r="UR49" s="228"/>
      <c r="US49" s="227"/>
      <c r="UT49" s="228"/>
      <c r="UU49" s="227"/>
      <c r="UV49" s="228"/>
      <c r="UW49" s="227"/>
      <c r="UX49" s="228"/>
      <c r="UY49" s="227"/>
      <c r="UZ49" s="228"/>
      <c r="VA49" s="227"/>
      <c r="VB49" s="228"/>
      <c r="VC49" s="227"/>
      <c r="VD49" s="228"/>
      <c r="VE49" s="227"/>
      <c r="VF49" s="228"/>
      <c r="VG49" s="227"/>
      <c r="VH49" s="228"/>
      <c r="VI49" s="227"/>
      <c r="VJ49" s="228"/>
      <c r="VK49" s="227"/>
      <c r="VL49" s="228"/>
      <c r="VM49" s="227"/>
      <c r="VN49" s="228"/>
      <c r="VO49" s="227"/>
      <c r="VP49" s="228"/>
      <c r="VQ49" s="227"/>
      <c r="VR49" s="228"/>
      <c r="VS49" s="227"/>
      <c r="VT49" s="228"/>
      <c r="VU49" s="227"/>
      <c r="VV49" s="228"/>
      <c r="VW49" s="227"/>
      <c r="VX49" s="228"/>
      <c r="VY49" s="227"/>
      <c r="VZ49" s="228"/>
      <c r="WA49" s="227"/>
      <c r="WB49" s="228"/>
      <c r="WC49" s="227"/>
      <c r="WD49" s="228"/>
      <c r="WE49" s="227"/>
      <c r="WF49" s="228"/>
      <c r="WG49" s="227"/>
      <c r="WH49" s="228"/>
      <c r="WI49" s="227"/>
      <c r="WJ49" s="228"/>
      <c r="WK49" s="227"/>
      <c r="WL49" s="228"/>
      <c r="WM49" s="227"/>
      <c r="WN49" s="228"/>
      <c r="WO49" s="227"/>
      <c r="WP49" s="228"/>
      <c r="WQ49" s="227"/>
      <c r="WR49" s="228"/>
      <c r="WS49" s="227"/>
      <c r="WT49" s="228"/>
      <c r="WU49" s="227"/>
      <c r="WV49" s="228"/>
      <c r="WW49" s="227"/>
      <c r="WX49" s="228"/>
      <c r="WY49" s="227"/>
      <c r="WZ49" s="228"/>
      <c r="XA49" s="227"/>
      <c r="XB49" s="228"/>
      <c r="XC49" s="227"/>
      <c r="XD49" s="228"/>
      <c r="XE49" s="227"/>
      <c r="XF49" s="228"/>
      <c r="XG49" s="227"/>
      <c r="XH49" s="228"/>
      <c r="XI49" s="227"/>
      <c r="XJ49" s="228"/>
      <c r="XK49" s="227"/>
      <c r="XL49" s="228"/>
      <c r="XM49" s="227"/>
      <c r="XN49" s="228"/>
      <c r="XO49" s="227"/>
      <c r="XP49" s="228"/>
      <c r="XQ49" s="227"/>
      <c r="XR49" s="228"/>
      <c r="XS49" s="227"/>
      <c r="XT49" s="228"/>
      <c r="XU49" s="227"/>
      <c r="XV49" s="228"/>
      <c r="XW49" s="227"/>
      <c r="XX49" s="228"/>
      <c r="XY49" s="227"/>
      <c r="XZ49" s="228"/>
      <c r="YA49" s="227"/>
      <c r="YB49" s="228"/>
      <c r="YC49" s="227"/>
      <c r="YD49" s="228"/>
      <c r="YE49" s="227"/>
      <c r="YF49" s="228"/>
      <c r="YG49" s="227"/>
      <c r="YH49" s="228"/>
      <c r="YI49" s="227"/>
      <c r="YJ49" s="228"/>
      <c r="YK49" s="227"/>
      <c r="YL49" s="228"/>
      <c r="YM49" s="227"/>
      <c r="YN49" s="228"/>
      <c r="YO49" s="227"/>
      <c r="YP49" s="228"/>
      <c r="YQ49" s="227"/>
      <c r="YR49" s="228"/>
      <c r="YS49" s="227"/>
      <c r="YT49" s="228"/>
      <c r="YU49" s="227"/>
      <c r="YV49" s="228"/>
      <c r="YW49" s="227"/>
      <c r="YX49" s="228"/>
      <c r="YY49" s="227"/>
      <c r="YZ49" s="228"/>
      <c r="ZA49" s="227"/>
      <c r="ZB49" s="228"/>
      <c r="ZC49" s="227"/>
      <c r="ZD49" s="228"/>
      <c r="ZE49" s="227"/>
      <c r="ZF49" s="228"/>
      <c r="ZG49" s="227"/>
      <c r="ZH49" s="228"/>
      <c r="ZI49" s="227"/>
      <c r="ZJ49" s="228"/>
      <c r="ZK49" s="227"/>
      <c r="ZL49" s="228"/>
      <c r="ZM49" s="227"/>
      <c r="ZN49" s="228"/>
      <c r="ZO49" s="227"/>
      <c r="ZP49" s="228"/>
      <c r="ZQ49" s="227"/>
      <c r="ZR49" s="228"/>
      <c r="ZS49" s="227"/>
      <c r="ZT49" s="228"/>
      <c r="ZU49" s="227"/>
      <c r="ZV49" s="228"/>
      <c r="ZW49" s="227"/>
      <c r="ZX49" s="228"/>
      <c r="ZY49" s="227"/>
      <c r="ZZ49" s="228"/>
      <c r="AAA49" s="227"/>
      <c r="AAB49" s="228"/>
      <c r="AAC49" s="227"/>
      <c r="AAD49" s="228"/>
      <c r="AAE49" s="227"/>
      <c r="AAF49" s="228"/>
      <c r="AAG49" s="227"/>
      <c r="AAH49" s="228"/>
      <c r="AAI49" s="227"/>
      <c r="AAJ49" s="228"/>
      <c r="AAK49" s="227"/>
      <c r="AAL49" s="228"/>
      <c r="AAM49" s="227"/>
      <c r="AAN49" s="228"/>
      <c r="AAO49" s="227"/>
      <c r="AAP49" s="228"/>
      <c r="AAQ49" s="227"/>
      <c r="AAR49" s="228"/>
      <c r="AAS49" s="227"/>
      <c r="AAT49" s="228"/>
      <c r="AAU49" s="227"/>
      <c r="AAV49" s="228"/>
      <c r="AAW49" s="227"/>
      <c r="AAX49" s="228"/>
      <c r="AAY49" s="227"/>
      <c r="AAZ49" s="228"/>
      <c r="ABA49" s="227"/>
      <c r="ABB49" s="228"/>
      <c r="ABC49" s="227"/>
      <c r="ABD49" s="228"/>
      <c r="ABE49" s="227"/>
      <c r="ABF49" s="228"/>
      <c r="ABG49" s="227"/>
      <c r="ABH49" s="228"/>
      <c r="ABI49" s="227"/>
      <c r="ABJ49" s="228"/>
      <c r="ABK49" s="227"/>
      <c r="ABL49" s="228"/>
      <c r="ABM49" s="227"/>
      <c r="ABN49" s="228"/>
      <c r="ABO49" s="227"/>
      <c r="ABP49" s="228"/>
      <c r="ABQ49" s="227"/>
      <c r="ABR49" s="228"/>
      <c r="ABS49" s="227"/>
      <c r="ABT49" s="228"/>
      <c r="ABU49" s="227"/>
      <c r="ABV49" s="228"/>
      <c r="ABW49" s="227"/>
      <c r="ABX49" s="228"/>
      <c r="ABY49" s="227"/>
      <c r="ABZ49" s="228"/>
      <c r="ACA49" s="227"/>
      <c r="ACB49" s="228"/>
      <c r="ACC49" s="227"/>
      <c r="ACD49" s="228"/>
      <c r="ACE49" s="227"/>
      <c r="ACF49" s="228"/>
      <c r="ACG49" s="227"/>
      <c r="ACH49" s="228"/>
      <c r="ACI49" s="227"/>
      <c r="ACJ49" s="228"/>
      <c r="ACK49" s="227"/>
      <c r="ACL49" s="228"/>
      <c r="ACM49" s="227"/>
      <c r="ACN49" s="228"/>
      <c r="ACO49" s="227"/>
      <c r="ACP49" s="228"/>
      <c r="ACQ49" s="227"/>
      <c r="ACR49" s="228"/>
      <c r="ACS49" s="227"/>
      <c r="ACT49" s="228"/>
      <c r="ACU49" s="227"/>
      <c r="ACV49" s="228"/>
      <c r="ACW49" s="227"/>
      <c r="ACX49" s="228"/>
      <c r="ACY49" s="227"/>
      <c r="ACZ49" s="228"/>
      <c r="ADA49" s="227"/>
      <c r="ADB49" s="228"/>
      <c r="ADC49" s="227"/>
      <c r="ADD49" s="228"/>
      <c r="ADE49" s="227"/>
      <c r="ADF49" s="228"/>
      <c r="ADG49" s="227"/>
      <c r="ADH49" s="228"/>
      <c r="ADI49" s="227"/>
      <c r="ADJ49" s="228"/>
      <c r="ADK49" s="227"/>
      <c r="ADL49" s="228"/>
      <c r="ADM49" s="227"/>
      <c r="ADN49" s="228"/>
      <c r="ADO49" s="227"/>
      <c r="ADP49" s="228"/>
      <c r="ADQ49" s="227"/>
      <c r="ADR49" s="228"/>
      <c r="ADS49" s="227"/>
      <c r="ADT49" s="228"/>
      <c r="ADU49" s="227"/>
      <c r="ADV49" s="228"/>
      <c r="ADW49" s="227"/>
      <c r="ADX49" s="228"/>
      <c r="ADY49" s="227"/>
      <c r="ADZ49" s="228"/>
      <c r="AEA49" s="227"/>
      <c r="AEB49" s="228"/>
      <c r="AEC49" s="227"/>
      <c r="AED49" s="228"/>
      <c r="AEE49" s="227"/>
      <c r="AEF49" s="228"/>
      <c r="AEG49" s="227"/>
      <c r="AEH49" s="228"/>
      <c r="AEI49" s="227"/>
      <c r="AEJ49" s="228"/>
      <c r="AEK49" s="227"/>
      <c r="AEL49" s="228"/>
      <c r="AEM49" s="227"/>
      <c r="AEN49" s="228"/>
      <c r="AEO49" s="227"/>
      <c r="AEP49" s="228"/>
      <c r="AEQ49" s="227"/>
      <c r="AER49" s="228"/>
      <c r="AES49" s="227"/>
      <c r="AET49" s="228"/>
      <c r="AEU49" s="227"/>
      <c r="AEV49" s="228"/>
      <c r="AEW49" s="227"/>
      <c r="AEX49" s="228"/>
      <c r="AEY49" s="227"/>
      <c r="AEZ49" s="228"/>
      <c r="AFA49" s="227"/>
      <c r="AFB49" s="228"/>
      <c r="AFC49" s="227"/>
      <c r="AFD49" s="228"/>
      <c r="AFE49" s="227"/>
      <c r="AFF49" s="228"/>
      <c r="AFG49" s="227"/>
      <c r="AFH49" s="228"/>
      <c r="AFI49" s="227"/>
      <c r="AFJ49" s="228"/>
      <c r="AFK49" s="227"/>
      <c r="AFL49" s="228"/>
      <c r="AFM49" s="227"/>
      <c r="AFN49" s="228"/>
      <c r="AFO49" s="227"/>
      <c r="AFP49" s="228"/>
      <c r="AFQ49" s="227"/>
      <c r="AFR49" s="228"/>
      <c r="AFS49" s="227"/>
      <c r="AFT49" s="228"/>
      <c r="AFU49" s="227"/>
      <c r="AFV49" s="228"/>
      <c r="AFW49" s="227"/>
      <c r="AFX49" s="228"/>
      <c r="AFY49" s="227"/>
      <c r="AFZ49" s="228"/>
      <c r="AGA49" s="227"/>
      <c r="AGB49" s="228"/>
      <c r="AGC49" s="227"/>
      <c r="AGD49" s="228"/>
      <c r="AGE49" s="227"/>
      <c r="AGF49" s="228"/>
      <c r="AGG49" s="227"/>
      <c r="AGH49" s="228"/>
      <c r="AGI49" s="227"/>
      <c r="AGJ49" s="228"/>
      <c r="AGK49" s="227"/>
      <c r="AGL49" s="228"/>
      <c r="AGM49" s="227"/>
      <c r="AGN49" s="228"/>
      <c r="AGO49" s="227"/>
      <c r="AGP49" s="228"/>
      <c r="AGQ49" s="227"/>
      <c r="AGR49" s="228"/>
      <c r="AGS49" s="227"/>
      <c r="AGT49" s="228"/>
      <c r="AGU49" s="227"/>
      <c r="AGV49" s="228"/>
      <c r="AGW49" s="227"/>
      <c r="AGX49" s="228"/>
      <c r="AGY49" s="227"/>
      <c r="AGZ49" s="228"/>
      <c r="AHA49" s="227"/>
      <c r="AHB49" s="228"/>
      <c r="AHC49" s="227"/>
      <c r="AHD49" s="228"/>
      <c r="AHE49" s="227"/>
      <c r="AHF49" s="228"/>
      <c r="AHG49" s="227"/>
      <c r="AHH49" s="228"/>
      <c r="AHI49" s="227"/>
      <c r="AHJ49" s="228"/>
      <c r="AHK49" s="227"/>
      <c r="AHL49" s="228"/>
      <c r="AHM49" s="227"/>
      <c r="AHN49" s="228"/>
      <c r="AHO49" s="227"/>
      <c r="AHP49" s="228"/>
      <c r="AHQ49" s="227"/>
      <c r="AHR49" s="228"/>
      <c r="AHS49" s="227"/>
      <c r="AHT49" s="228"/>
      <c r="AHU49" s="227"/>
      <c r="AHV49" s="228"/>
      <c r="AHW49" s="227"/>
      <c r="AHX49" s="228"/>
      <c r="AHY49" s="227"/>
      <c r="AHZ49" s="228"/>
      <c r="AIA49" s="227"/>
      <c r="AIB49" s="228"/>
      <c r="AIC49" s="227"/>
      <c r="AID49" s="228"/>
      <c r="AIE49" s="227"/>
      <c r="AIF49" s="228"/>
      <c r="AIG49" s="227"/>
      <c r="AIH49" s="228"/>
      <c r="AII49" s="227"/>
      <c r="AIJ49" s="228"/>
      <c r="AIK49" s="227"/>
      <c r="AIL49" s="228"/>
      <c r="AIM49" s="227"/>
      <c r="AIN49" s="228"/>
      <c r="AIO49" s="227"/>
      <c r="AIP49" s="228"/>
      <c r="AIQ49" s="227"/>
      <c r="AIR49" s="228"/>
      <c r="AIS49" s="227"/>
      <c r="AIT49" s="228"/>
      <c r="AIU49" s="227"/>
      <c r="AIV49" s="228"/>
      <c r="AIW49" s="227"/>
      <c r="AIX49" s="228"/>
      <c r="AIY49" s="227"/>
      <c r="AIZ49" s="228"/>
      <c r="AJA49" s="227"/>
      <c r="AJB49" s="228"/>
      <c r="AJC49" s="227"/>
      <c r="AJD49" s="228"/>
      <c r="AJE49" s="227"/>
      <c r="AJF49" s="228"/>
      <c r="AJG49" s="227"/>
      <c r="AJH49" s="228"/>
      <c r="AJI49" s="227"/>
      <c r="AJJ49" s="228"/>
      <c r="AJK49" s="227"/>
      <c r="AJL49" s="228"/>
      <c r="AJM49" s="227"/>
      <c r="AJN49" s="228"/>
      <c r="AJO49" s="227"/>
      <c r="AJP49" s="228"/>
      <c r="AJQ49" s="227"/>
      <c r="AJR49" s="228"/>
      <c r="AJS49" s="227"/>
      <c r="AJT49" s="228"/>
      <c r="AJU49" s="227"/>
      <c r="AJV49" s="228"/>
      <c r="AJW49" s="227"/>
      <c r="AJX49" s="228"/>
      <c r="AJY49" s="227"/>
      <c r="AJZ49" s="228"/>
      <c r="AKA49" s="227"/>
      <c r="AKB49" s="228"/>
      <c r="AKC49" s="227"/>
      <c r="AKD49" s="228"/>
      <c r="AKE49" s="227"/>
      <c r="AKF49" s="228"/>
      <c r="AKG49" s="227"/>
      <c r="AKH49" s="228"/>
      <c r="AKI49" s="227"/>
      <c r="AKJ49" s="228"/>
      <c r="AKK49" s="227"/>
      <c r="AKL49" s="228"/>
      <c r="AKM49" s="227"/>
      <c r="AKN49" s="228"/>
      <c r="AKO49" s="227"/>
      <c r="AKP49" s="228"/>
      <c r="AKQ49" s="227"/>
      <c r="AKR49" s="228"/>
      <c r="AKS49" s="227"/>
      <c r="AKT49" s="228"/>
      <c r="AKU49" s="227"/>
      <c r="AKV49" s="228"/>
      <c r="AKW49" s="227"/>
      <c r="AKX49" s="228"/>
      <c r="AKY49" s="227"/>
      <c r="AKZ49" s="228"/>
      <c r="ALA49" s="227"/>
      <c r="ALB49" s="228"/>
      <c r="ALC49" s="227"/>
      <c r="ALD49" s="228"/>
      <c r="ALE49" s="227"/>
      <c r="ALF49" s="228"/>
      <c r="ALG49" s="227"/>
      <c r="ALH49" s="228"/>
      <c r="ALI49" s="227"/>
      <c r="ALJ49" s="228"/>
      <c r="ALK49" s="227"/>
      <c r="ALL49" s="228"/>
      <c r="ALM49" s="227"/>
      <c r="ALN49" s="228"/>
      <c r="ALO49" s="227"/>
      <c r="ALP49" s="228"/>
      <c r="ALQ49" s="227"/>
      <c r="ALR49" s="228"/>
      <c r="ALS49" s="227"/>
      <c r="ALT49" s="228"/>
      <c r="ALU49" s="227"/>
      <c r="ALV49" s="228"/>
      <c r="ALW49" s="227"/>
      <c r="ALX49" s="228"/>
      <c r="ALY49" s="227"/>
      <c r="ALZ49" s="228"/>
      <c r="AMA49" s="227"/>
      <c r="AMB49" s="228"/>
      <c r="AMC49" s="227"/>
      <c r="AMD49" s="228"/>
      <c r="AME49" s="227"/>
      <c r="AMF49" s="228"/>
      <c r="AMG49" s="227"/>
      <c r="AMH49" s="228"/>
      <c r="AMI49" s="227"/>
      <c r="AMJ49" s="228"/>
      <c r="AMK49" s="227"/>
      <c r="AML49" s="228"/>
      <c r="AMM49" s="227"/>
      <c r="AMN49" s="228"/>
      <c r="AMO49" s="227"/>
      <c r="AMP49" s="228"/>
      <c r="AMQ49" s="227"/>
      <c r="AMR49" s="228"/>
      <c r="AMS49" s="227"/>
      <c r="AMT49" s="228"/>
      <c r="AMU49" s="227"/>
      <c r="AMV49" s="228"/>
      <c r="AMW49" s="227"/>
      <c r="AMX49" s="228"/>
      <c r="AMY49" s="227"/>
      <c r="AMZ49" s="228"/>
      <c r="ANA49" s="227"/>
      <c r="ANB49" s="228"/>
      <c r="ANC49" s="227"/>
      <c r="AND49" s="228"/>
      <c r="ANE49" s="227"/>
      <c r="ANF49" s="228"/>
      <c r="ANG49" s="227"/>
      <c r="ANH49" s="228"/>
      <c r="ANI49" s="227"/>
      <c r="ANJ49" s="228"/>
      <c r="ANK49" s="227"/>
      <c r="ANL49" s="228"/>
      <c r="ANM49" s="227"/>
      <c r="ANN49" s="228"/>
      <c r="ANO49" s="227"/>
      <c r="ANP49" s="228"/>
      <c r="ANQ49" s="227"/>
      <c r="ANR49" s="228"/>
      <c r="ANS49" s="227"/>
      <c r="ANT49" s="228"/>
      <c r="ANU49" s="227"/>
      <c r="ANV49" s="228"/>
      <c r="ANW49" s="227"/>
      <c r="ANX49" s="228"/>
      <c r="ANY49" s="227"/>
      <c r="ANZ49" s="228"/>
      <c r="AOA49" s="227"/>
      <c r="AOB49" s="228"/>
      <c r="AOC49" s="227"/>
      <c r="AOD49" s="228"/>
      <c r="AOE49" s="227"/>
      <c r="AOF49" s="228"/>
      <c r="AOG49" s="227"/>
      <c r="AOH49" s="228"/>
      <c r="AOI49" s="227"/>
      <c r="AOJ49" s="228"/>
      <c r="AOK49" s="227"/>
      <c r="AOL49" s="228"/>
      <c r="AOM49" s="227"/>
      <c r="AON49" s="228"/>
      <c r="AOO49" s="227"/>
      <c r="AOP49" s="228"/>
      <c r="AOQ49" s="227"/>
      <c r="AOR49" s="228"/>
      <c r="AOS49" s="227"/>
      <c r="AOT49" s="228"/>
      <c r="AOU49" s="227"/>
      <c r="AOV49" s="228"/>
      <c r="AOW49" s="227"/>
      <c r="AOX49" s="228"/>
      <c r="AOY49" s="227"/>
      <c r="AOZ49" s="228"/>
      <c r="APA49" s="227"/>
      <c r="APB49" s="228"/>
      <c r="APC49" s="227"/>
      <c r="APD49" s="228"/>
      <c r="APE49" s="227"/>
      <c r="APF49" s="228"/>
      <c r="APG49" s="227"/>
      <c r="APH49" s="228"/>
      <c r="API49" s="227"/>
      <c r="APJ49" s="228"/>
      <c r="APK49" s="227"/>
      <c r="APL49" s="228"/>
      <c r="APM49" s="227"/>
      <c r="APN49" s="228"/>
      <c r="APO49" s="227"/>
      <c r="APP49" s="228"/>
      <c r="APQ49" s="227"/>
      <c r="APR49" s="228"/>
      <c r="APS49" s="227"/>
      <c r="APT49" s="228"/>
      <c r="APU49" s="227"/>
      <c r="APV49" s="228"/>
      <c r="APW49" s="227"/>
      <c r="APX49" s="228"/>
      <c r="APY49" s="227"/>
      <c r="APZ49" s="228"/>
      <c r="AQA49" s="227"/>
      <c r="AQB49" s="228"/>
      <c r="AQC49" s="227"/>
      <c r="AQD49" s="228"/>
      <c r="AQE49" s="227"/>
      <c r="AQF49" s="228"/>
      <c r="AQG49" s="227"/>
      <c r="AQH49" s="228"/>
      <c r="AQI49" s="227"/>
      <c r="AQJ49" s="228"/>
      <c r="AQK49" s="227"/>
      <c r="AQL49" s="228"/>
      <c r="AQM49" s="227"/>
      <c r="AQN49" s="228"/>
      <c r="AQO49" s="227"/>
      <c r="AQP49" s="228"/>
      <c r="AQQ49" s="227"/>
      <c r="AQR49" s="228"/>
      <c r="AQS49" s="227"/>
      <c r="AQT49" s="228"/>
      <c r="AQU49" s="227"/>
      <c r="AQV49" s="228"/>
      <c r="AQW49" s="227"/>
      <c r="AQX49" s="228"/>
      <c r="AQY49" s="227"/>
      <c r="AQZ49" s="228"/>
      <c r="ARA49" s="227"/>
      <c r="ARB49" s="228"/>
      <c r="ARC49" s="227"/>
      <c r="ARD49" s="228"/>
      <c r="ARE49" s="227"/>
      <c r="ARF49" s="228"/>
      <c r="ARG49" s="227"/>
      <c r="ARH49" s="228"/>
      <c r="ARI49" s="227"/>
      <c r="ARJ49" s="228"/>
      <c r="ARK49" s="227"/>
      <c r="ARL49" s="228"/>
      <c r="ARM49" s="227"/>
      <c r="ARN49" s="228"/>
      <c r="ARO49" s="227"/>
      <c r="ARP49" s="228"/>
      <c r="ARQ49" s="227"/>
      <c r="ARR49" s="228"/>
      <c r="ARS49" s="227"/>
      <c r="ART49" s="228"/>
      <c r="ARU49" s="227"/>
      <c r="ARV49" s="228"/>
      <c r="ARW49" s="227"/>
      <c r="ARX49" s="228"/>
      <c r="ARY49" s="227"/>
      <c r="ARZ49" s="228"/>
      <c r="ASA49" s="227"/>
      <c r="ASB49" s="228"/>
      <c r="ASC49" s="227"/>
      <c r="ASD49" s="228"/>
      <c r="ASE49" s="227"/>
      <c r="ASF49" s="228"/>
      <c r="ASG49" s="227"/>
      <c r="ASH49" s="228"/>
      <c r="ASI49" s="227"/>
      <c r="ASJ49" s="228"/>
      <c r="ASK49" s="227"/>
      <c r="ASL49" s="228"/>
      <c r="ASM49" s="227"/>
      <c r="ASN49" s="228"/>
      <c r="ASO49" s="227"/>
      <c r="ASP49" s="228"/>
      <c r="ASQ49" s="227"/>
      <c r="ASR49" s="228"/>
      <c r="ASS49" s="227"/>
      <c r="AST49" s="228"/>
      <c r="ASU49" s="227"/>
      <c r="ASV49" s="228"/>
      <c r="ASW49" s="227"/>
      <c r="ASX49" s="228"/>
      <c r="ASY49" s="227"/>
      <c r="ASZ49" s="228"/>
      <c r="ATA49" s="227"/>
      <c r="ATB49" s="228"/>
      <c r="ATC49" s="227"/>
      <c r="ATD49" s="228"/>
      <c r="ATE49" s="227"/>
      <c r="ATF49" s="228"/>
      <c r="ATG49" s="227"/>
      <c r="ATH49" s="228"/>
      <c r="ATI49" s="227"/>
      <c r="ATJ49" s="228"/>
      <c r="ATK49" s="227"/>
      <c r="ATL49" s="228"/>
      <c r="ATM49" s="227"/>
      <c r="ATN49" s="228"/>
      <c r="ATO49" s="227"/>
      <c r="ATP49" s="228"/>
      <c r="ATQ49" s="227"/>
      <c r="ATR49" s="228"/>
      <c r="ATS49" s="227"/>
      <c r="ATT49" s="228"/>
      <c r="ATU49" s="227"/>
      <c r="ATV49" s="228"/>
      <c r="ATW49" s="227"/>
      <c r="ATX49" s="228"/>
      <c r="ATY49" s="227"/>
      <c r="ATZ49" s="228"/>
      <c r="AUA49" s="227"/>
      <c r="AUB49" s="228"/>
      <c r="AUC49" s="227"/>
      <c r="AUD49" s="228"/>
      <c r="AUE49" s="227"/>
      <c r="AUF49" s="228"/>
      <c r="AUG49" s="227"/>
      <c r="AUH49" s="228"/>
      <c r="AUI49" s="227"/>
      <c r="AUJ49" s="228"/>
      <c r="AUK49" s="227"/>
      <c r="AUL49" s="228"/>
      <c r="AUM49" s="227"/>
      <c r="AUN49" s="228"/>
      <c r="AUO49" s="227"/>
      <c r="AUP49" s="228"/>
      <c r="AUQ49" s="227"/>
      <c r="AUR49" s="228"/>
      <c r="AUS49" s="227"/>
      <c r="AUT49" s="228"/>
      <c r="AUU49" s="227"/>
      <c r="AUV49" s="228"/>
      <c r="AUW49" s="227"/>
      <c r="AUX49" s="228"/>
      <c r="AUY49" s="227"/>
      <c r="AUZ49" s="228"/>
      <c r="AVA49" s="227"/>
      <c r="AVB49" s="228"/>
      <c r="AVC49" s="227"/>
      <c r="AVD49" s="228"/>
      <c r="AVE49" s="227"/>
      <c r="AVF49" s="228"/>
      <c r="AVG49" s="227"/>
      <c r="AVH49" s="228"/>
      <c r="AVI49" s="227"/>
      <c r="AVJ49" s="228"/>
      <c r="AVK49" s="227"/>
      <c r="AVL49" s="228"/>
      <c r="AVM49" s="227"/>
      <c r="AVN49" s="228"/>
      <c r="AVO49" s="227"/>
      <c r="AVP49" s="228"/>
      <c r="AVQ49" s="227"/>
      <c r="AVR49" s="228"/>
      <c r="AVS49" s="227"/>
      <c r="AVT49" s="228"/>
      <c r="AVU49" s="227"/>
      <c r="AVV49" s="228"/>
      <c r="AVW49" s="227"/>
      <c r="AVX49" s="228"/>
      <c r="AVY49" s="227"/>
      <c r="AVZ49" s="228"/>
      <c r="AWA49" s="227"/>
      <c r="AWB49" s="228"/>
      <c r="AWC49" s="227"/>
      <c r="AWD49" s="228"/>
      <c r="AWE49" s="227"/>
      <c r="AWF49" s="228"/>
      <c r="AWG49" s="227"/>
      <c r="AWH49" s="228"/>
      <c r="AWI49" s="227"/>
      <c r="AWJ49" s="228"/>
      <c r="AWK49" s="227"/>
      <c r="AWL49" s="228"/>
      <c r="AWM49" s="227"/>
      <c r="AWN49" s="228"/>
      <c r="AWO49" s="227"/>
      <c r="AWP49" s="228"/>
      <c r="AWQ49" s="227"/>
      <c r="AWR49" s="228"/>
      <c r="AWS49" s="227"/>
      <c r="AWT49" s="228"/>
      <c r="AWU49" s="227"/>
      <c r="AWV49" s="228"/>
      <c r="AWW49" s="227"/>
      <c r="AWX49" s="228"/>
      <c r="AWY49" s="227"/>
      <c r="AWZ49" s="228"/>
      <c r="AXA49" s="227"/>
      <c r="AXB49" s="228"/>
      <c r="AXC49" s="227"/>
      <c r="AXD49" s="228"/>
      <c r="AXE49" s="227"/>
      <c r="AXF49" s="228"/>
      <c r="AXG49" s="227"/>
      <c r="AXH49" s="228"/>
      <c r="AXI49" s="227"/>
      <c r="AXJ49" s="228"/>
      <c r="AXK49" s="227"/>
      <c r="AXL49" s="228"/>
      <c r="AXM49" s="227"/>
      <c r="AXN49" s="228"/>
      <c r="AXO49" s="227"/>
      <c r="AXP49" s="228"/>
      <c r="AXQ49" s="227"/>
      <c r="AXR49" s="228"/>
      <c r="AXS49" s="227"/>
      <c r="AXT49" s="228"/>
      <c r="AXU49" s="227"/>
      <c r="AXV49" s="228"/>
      <c r="AXW49" s="227"/>
      <c r="AXX49" s="228"/>
      <c r="AXY49" s="227"/>
      <c r="AXZ49" s="228"/>
      <c r="AYA49" s="227"/>
      <c r="AYB49" s="228"/>
      <c r="AYC49" s="227"/>
      <c r="AYD49" s="228"/>
      <c r="AYE49" s="227"/>
      <c r="AYF49" s="228"/>
      <c r="AYG49" s="227"/>
      <c r="AYH49" s="228"/>
      <c r="AYI49" s="227"/>
      <c r="AYJ49" s="228"/>
      <c r="AYK49" s="227"/>
      <c r="AYL49" s="228"/>
      <c r="AYM49" s="227"/>
      <c r="AYN49" s="228"/>
      <c r="AYO49" s="227"/>
      <c r="AYP49" s="228"/>
      <c r="AYQ49" s="227"/>
      <c r="AYR49" s="228"/>
      <c r="AYS49" s="227"/>
      <c r="AYT49" s="228"/>
      <c r="AYU49" s="227"/>
      <c r="AYV49" s="228"/>
      <c r="AYW49" s="227"/>
      <c r="AYX49" s="228"/>
      <c r="AYY49" s="227"/>
      <c r="AYZ49" s="228"/>
      <c r="AZA49" s="227"/>
      <c r="AZB49" s="228"/>
      <c r="AZC49" s="227"/>
      <c r="AZD49" s="228"/>
      <c r="AZE49" s="227"/>
      <c r="AZF49" s="228"/>
      <c r="AZG49" s="227"/>
      <c r="AZH49" s="228"/>
      <c r="AZI49" s="227"/>
      <c r="AZJ49" s="228"/>
      <c r="AZK49" s="227"/>
      <c r="AZL49" s="228"/>
      <c r="AZM49" s="227"/>
      <c r="AZN49" s="228"/>
      <c r="AZO49" s="227"/>
      <c r="AZP49" s="228"/>
      <c r="AZQ49" s="227"/>
      <c r="AZR49" s="228"/>
      <c r="AZS49" s="227"/>
      <c r="AZT49" s="228"/>
      <c r="AZU49" s="227"/>
      <c r="AZV49" s="228"/>
      <c r="AZW49" s="227"/>
      <c r="AZX49" s="228"/>
      <c r="AZY49" s="227"/>
      <c r="AZZ49" s="228"/>
      <c r="BAA49" s="227"/>
      <c r="BAB49" s="228"/>
      <c r="BAC49" s="227"/>
      <c r="BAD49" s="228"/>
      <c r="BAE49" s="227"/>
      <c r="BAF49" s="228"/>
      <c r="BAG49" s="227"/>
      <c r="BAH49" s="228"/>
      <c r="BAI49" s="227"/>
      <c r="BAJ49" s="228"/>
      <c r="BAK49" s="227"/>
      <c r="BAL49" s="228"/>
      <c r="BAM49" s="227"/>
      <c r="BAN49" s="228"/>
      <c r="BAO49" s="227"/>
      <c r="BAP49" s="228"/>
      <c r="BAQ49" s="227"/>
      <c r="BAR49" s="228"/>
      <c r="BAS49" s="227"/>
      <c r="BAT49" s="228"/>
      <c r="BAU49" s="227"/>
      <c r="BAV49" s="228"/>
      <c r="BAW49" s="227"/>
      <c r="BAX49" s="228"/>
      <c r="BAY49" s="227"/>
      <c r="BAZ49" s="228"/>
      <c r="BBA49" s="227"/>
      <c r="BBB49" s="228"/>
      <c r="BBC49" s="227"/>
      <c r="BBD49" s="228"/>
      <c r="BBE49" s="227"/>
      <c r="BBF49" s="228"/>
      <c r="BBG49" s="227"/>
      <c r="BBH49" s="228"/>
      <c r="BBI49" s="227"/>
      <c r="BBJ49" s="228"/>
      <c r="BBK49" s="227"/>
      <c r="BBL49" s="228"/>
      <c r="BBM49" s="227"/>
      <c r="BBN49" s="228"/>
      <c r="BBO49" s="227"/>
      <c r="BBP49" s="228"/>
      <c r="BBQ49" s="227"/>
      <c r="BBR49" s="228"/>
      <c r="BBS49" s="227"/>
      <c r="BBT49" s="228"/>
      <c r="BBU49" s="227"/>
      <c r="BBV49" s="228"/>
      <c r="BBW49" s="227"/>
      <c r="BBX49" s="228"/>
      <c r="BBY49" s="227"/>
      <c r="BBZ49" s="228"/>
      <c r="BCA49" s="227"/>
      <c r="BCB49" s="228"/>
      <c r="BCC49" s="227"/>
      <c r="BCD49" s="228"/>
      <c r="BCE49" s="227"/>
      <c r="BCF49" s="228"/>
      <c r="BCG49" s="227"/>
      <c r="BCH49" s="228"/>
      <c r="BCI49" s="227"/>
      <c r="BCJ49" s="228"/>
      <c r="BCK49" s="227"/>
      <c r="BCL49" s="228"/>
      <c r="BCM49" s="227"/>
      <c r="BCN49" s="228"/>
      <c r="BCO49" s="227"/>
      <c r="BCP49" s="228"/>
      <c r="BCQ49" s="227"/>
      <c r="BCR49" s="228"/>
      <c r="BCS49" s="227"/>
      <c r="BCT49" s="228"/>
      <c r="BCU49" s="227"/>
      <c r="BCV49" s="228"/>
      <c r="BCW49" s="227"/>
      <c r="BCX49" s="228"/>
      <c r="BCY49" s="227"/>
      <c r="BCZ49" s="228"/>
      <c r="BDA49" s="227"/>
      <c r="BDB49" s="228"/>
      <c r="BDC49" s="227"/>
      <c r="BDD49" s="228"/>
      <c r="BDE49" s="227"/>
      <c r="BDF49" s="228"/>
      <c r="BDG49" s="227"/>
      <c r="BDH49" s="228"/>
      <c r="BDI49" s="227"/>
      <c r="BDJ49" s="228"/>
      <c r="BDK49" s="227"/>
      <c r="BDL49" s="228"/>
      <c r="BDM49" s="227"/>
      <c r="BDN49" s="228"/>
      <c r="BDO49" s="227"/>
      <c r="BDP49" s="228"/>
      <c r="BDQ49" s="227"/>
      <c r="BDR49" s="228"/>
      <c r="BDS49" s="227"/>
      <c r="BDT49" s="228"/>
      <c r="BDU49" s="227"/>
      <c r="BDV49" s="228"/>
      <c r="BDW49" s="227"/>
      <c r="BDX49" s="228"/>
      <c r="BDY49" s="227"/>
      <c r="BDZ49" s="228"/>
      <c r="BEA49" s="227"/>
      <c r="BEB49" s="228"/>
      <c r="BEC49" s="227"/>
      <c r="BED49" s="228"/>
      <c r="BEE49" s="227"/>
      <c r="BEF49" s="228"/>
      <c r="BEG49" s="227"/>
      <c r="BEH49" s="228"/>
      <c r="BEI49" s="227"/>
      <c r="BEJ49" s="228"/>
      <c r="BEK49" s="227"/>
      <c r="BEL49" s="228"/>
      <c r="BEM49" s="227"/>
      <c r="BEN49" s="228"/>
      <c r="BEO49" s="227"/>
      <c r="BEP49" s="228"/>
      <c r="BEQ49" s="227"/>
      <c r="BER49" s="228"/>
      <c r="BES49" s="227"/>
      <c r="BET49" s="228"/>
      <c r="BEU49" s="227"/>
      <c r="BEV49" s="228"/>
      <c r="BEW49" s="227"/>
      <c r="BEX49" s="228"/>
      <c r="BEY49" s="227"/>
      <c r="BEZ49" s="228"/>
      <c r="BFA49" s="227"/>
      <c r="BFB49" s="228"/>
      <c r="BFC49" s="227"/>
      <c r="BFD49" s="228"/>
      <c r="BFE49" s="227"/>
      <c r="BFF49" s="228"/>
      <c r="BFG49" s="227"/>
      <c r="BFH49" s="228"/>
      <c r="BFI49" s="227"/>
      <c r="BFJ49" s="228"/>
      <c r="BFK49" s="227"/>
      <c r="BFL49" s="228"/>
      <c r="BFM49" s="227"/>
      <c r="BFN49" s="228"/>
      <c r="BFO49" s="227"/>
      <c r="BFP49" s="228"/>
      <c r="BFQ49" s="227"/>
      <c r="BFR49" s="228"/>
      <c r="BFS49" s="227"/>
      <c r="BFT49" s="228"/>
      <c r="BFU49" s="227"/>
      <c r="BFV49" s="228"/>
      <c r="BFW49" s="227"/>
      <c r="BFX49" s="228"/>
      <c r="BFY49" s="227"/>
      <c r="BFZ49" s="228"/>
      <c r="BGA49" s="227"/>
      <c r="BGB49" s="228"/>
      <c r="BGC49" s="227"/>
      <c r="BGD49" s="228"/>
      <c r="BGE49" s="227"/>
      <c r="BGF49" s="228"/>
      <c r="BGG49" s="227"/>
      <c r="BGH49" s="228"/>
      <c r="BGI49" s="227"/>
      <c r="BGJ49" s="228"/>
      <c r="BGK49" s="227"/>
      <c r="BGL49" s="228"/>
      <c r="BGM49" s="227"/>
      <c r="BGN49" s="228"/>
      <c r="BGO49" s="227"/>
      <c r="BGP49" s="228"/>
      <c r="BGQ49" s="227"/>
      <c r="BGR49" s="228"/>
      <c r="BGS49" s="227"/>
      <c r="BGT49" s="228"/>
      <c r="BGU49" s="227"/>
      <c r="BGV49" s="228"/>
      <c r="BGW49" s="227"/>
      <c r="BGX49" s="228"/>
      <c r="BGY49" s="227"/>
      <c r="BGZ49" s="228"/>
      <c r="BHA49" s="227"/>
      <c r="BHB49" s="228"/>
      <c r="BHC49" s="227"/>
      <c r="BHD49" s="228"/>
      <c r="BHE49" s="227"/>
      <c r="BHF49" s="228"/>
      <c r="BHG49" s="227"/>
      <c r="BHH49" s="228"/>
      <c r="BHI49" s="227"/>
      <c r="BHJ49" s="228"/>
      <c r="BHK49" s="227"/>
      <c r="BHL49" s="228"/>
      <c r="BHM49" s="227"/>
      <c r="BHN49" s="228"/>
      <c r="BHO49" s="227"/>
      <c r="BHP49" s="228"/>
      <c r="BHQ49" s="227"/>
      <c r="BHR49" s="228"/>
      <c r="BHS49" s="227"/>
      <c r="BHT49" s="228"/>
      <c r="BHU49" s="227"/>
      <c r="BHV49" s="228"/>
      <c r="BHW49" s="227"/>
      <c r="BHX49" s="228"/>
      <c r="BHY49" s="227"/>
      <c r="BHZ49" s="228"/>
      <c r="BIA49" s="227"/>
      <c r="BIB49" s="228"/>
      <c r="BIC49" s="227"/>
      <c r="BID49" s="228"/>
      <c r="BIE49" s="227"/>
      <c r="BIF49" s="228"/>
      <c r="BIG49" s="227"/>
      <c r="BIH49" s="228"/>
      <c r="BII49" s="227"/>
      <c r="BIJ49" s="228"/>
      <c r="BIK49" s="227"/>
      <c r="BIL49" s="228"/>
      <c r="BIM49" s="227"/>
      <c r="BIN49" s="228"/>
      <c r="BIO49" s="227"/>
      <c r="BIP49" s="228"/>
      <c r="BIQ49" s="227"/>
      <c r="BIR49" s="228"/>
      <c r="BIS49" s="227"/>
      <c r="BIT49" s="228"/>
      <c r="BIU49" s="227"/>
      <c r="BIV49" s="228"/>
      <c r="BIW49" s="227"/>
      <c r="BIX49" s="228"/>
      <c r="BIY49" s="227"/>
      <c r="BIZ49" s="228"/>
      <c r="BJA49" s="227"/>
      <c r="BJB49" s="228"/>
      <c r="BJC49" s="227"/>
      <c r="BJD49" s="228"/>
      <c r="BJE49" s="227"/>
      <c r="BJF49" s="228"/>
      <c r="BJG49" s="227"/>
      <c r="BJH49" s="228"/>
      <c r="BJI49" s="227"/>
      <c r="BJJ49" s="228"/>
      <c r="BJK49" s="227"/>
      <c r="BJL49" s="228"/>
      <c r="BJM49" s="227"/>
      <c r="BJN49" s="228"/>
      <c r="BJO49" s="227"/>
      <c r="BJP49" s="228"/>
      <c r="BJQ49" s="227"/>
      <c r="BJR49" s="228"/>
      <c r="BJS49" s="227"/>
      <c r="BJT49" s="228"/>
      <c r="BJU49" s="227"/>
      <c r="BJV49" s="228"/>
      <c r="BJW49" s="227"/>
      <c r="BJX49" s="228"/>
      <c r="BJY49" s="227"/>
      <c r="BJZ49" s="228"/>
      <c r="BKA49" s="227"/>
      <c r="BKB49" s="228"/>
      <c r="BKC49" s="227"/>
      <c r="BKD49" s="228"/>
      <c r="BKE49" s="227"/>
      <c r="BKF49" s="228"/>
      <c r="BKG49" s="227"/>
      <c r="BKH49" s="228"/>
      <c r="BKI49" s="227"/>
      <c r="BKJ49" s="228"/>
      <c r="BKK49" s="227"/>
      <c r="BKL49" s="228"/>
      <c r="BKM49" s="227"/>
      <c r="BKN49" s="228"/>
      <c r="BKO49" s="227"/>
      <c r="BKP49" s="228"/>
      <c r="BKQ49" s="227"/>
      <c r="BKR49" s="228"/>
      <c r="BKS49" s="227"/>
      <c r="BKT49" s="228"/>
      <c r="BKU49" s="227"/>
      <c r="BKV49" s="228"/>
      <c r="BKW49" s="227"/>
      <c r="BKX49" s="228"/>
      <c r="BKY49" s="227"/>
      <c r="BKZ49" s="228"/>
      <c r="BLA49" s="227"/>
      <c r="BLB49" s="228"/>
      <c r="BLC49" s="227"/>
      <c r="BLD49" s="228"/>
      <c r="BLE49" s="227"/>
      <c r="BLF49" s="228"/>
      <c r="BLG49" s="227"/>
      <c r="BLH49" s="228"/>
      <c r="BLI49" s="227"/>
      <c r="BLJ49" s="228"/>
      <c r="BLK49" s="227"/>
      <c r="BLL49" s="228"/>
      <c r="BLM49" s="227"/>
      <c r="BLN49" s="228"/>
      <c r="BLO49" s="227"/>
      <c r="BLP49" s="228"/>
      <c r="BLQ49" s="227"/>
      <c r="BLR49" s="228"/>
      <c r="BLS49" s="227"/>
      <c r="BLT49" s="228"/>
      <c r="BLU49" s="227"/>
      <c r="BLV49" s="228"/>
      <c r="BLW49" s="227"/>
      <c r="BLX49" s="228"/>
      <c r="BLY49" s="227"/>
      <c r="BLZ49" s="228"/>
      <c r="BMA49" s="227"/>
      <c r="BMB49" s="228"/>
      <c r="BMC49" s="227"/>
      <c r="BMD49" s="228"/>
      <c r="BME49" s="227"/>
      <c r="BMF49" s="228"/>
      <c r="BMG49" s="227"/>
      <c r="BMH49" s="228"/>
      <c r="BMI49" s="227"/>
      <c r="BMJ49" s="228"/>
      <c r="BMK49" s="227"/>
      <c r="BML49" s="228"/>
      <c r="BMM49" s="227"/>
      <c r="BMN49" s="228"/>
      <c r="BMO49" s="227"/>
      <c r="BMP49" s="228"/>
      <c r="BMQ49" s="227"/>
      <c r="BMR49" s="228"/>
      <c r="BMS49" s="227"/>
      <c r="BMT49" s="228"/>
      <c r="BMU49" s="227"/>
      <c r="BMV49" s="228"/>
      <c r="BMW49" s="227"/>
      <c r="BMX49" s="228"/>
      <c r="BMY49" s="227"/>
      <c r="BMZ49" s="228"/>
      <c r="BNA49" s="227"/>
      <c r="BNB49" s="228"/>
      <c r="BNC49" s="227"/>
      <c r="BND49" s="228"/>
      <c r="BNE49" s="227"/>
      <c r="BNF49" s="228"/>
      <c r="BNG49" s="227"/>
      <c r="BNH49" s="228"/>
      <c r="BNI49" s="227"/>
      <c r="BNJ49" s="228"/>
      <c r="BNK49" s="227"/>
      <c r="BNL49" s="228"/>
      <c r="BNM49" s="227"/>
      <c r="BNN49" s="228"/>
      <c r="BNO49" s="227"/>
      <c r="BNP49" s="228"/>
      <c r="BNQ49" s="227"/>
      <c r="BNR49" s="228"/>
      <c r="BNS49" s="227"/>
      <c r="BNT49" s="228"/>
      <c r="BNU49" s="227"/>
      <c r="BNV49" s="228"/>
      <c r="BNW49" s="227"/>
      <c r="BNX49" s="228"/>
      <c r="BNY49" s="227"/>
      <c r="BNZ49" s="228"/>
      <c r="BOA49" s="227"/>
      <c r="BOB49" s="228"/>
      <c r="BOC49" s="227"/>
      <c r="BOD49" s="228"/>
      <c r="BOE49" s="227"/>
      <c r="BOF49" s="228"/>
      <c r="BOG49" s="227"/>
      <c r="BOH49" s="228"/>
      <c r="BOI49" s="227"/>
      <c r="BOJ49" s="228"/>
      <c r="BOK49" s="227"/>
      <c r="BOL49" s="228"/>
      <c r="BOM49" s="227"/>
      <c r="BON49" s="228"/>
      <c r="BOO49" s="227"/>
      <c r="BOP49" s="228"/>
      <c r="BOQ49" s="227"/>
      <c r="BOR49" s="228"/>
      <c r="BOS49" s="227"/>
      <c r="BOT49" s="228"/>
      <c r="BOU49" s="227"/>
      <c r="BOV49" s="228"/>
      <c r="BOW49" s="227"/>
      <c r="BOX49" s="228"/>
      <c r="BOY49" s="227"/>
      <c r="BOZ49" s="228"/>
      <c r="BPA49" s="227"/>
      <c r="BPB49" s="228"/>
      <c r="BPC49" s="227"/>
      <c r="BPD49" s="228"/>
      <c r="BPE49" s="227"/>
      <c r="BPF49" s="228"/>
      <c r="BPG49" s="227"/>
      <c r="BPH49" s="228"/>
      <c r="BPI49" s="227"/>
      <c r="BPJ49" s="228"/>
      <c r="BPK49" s="227"/>
      <c r="BPL49" s="228"/>
      <c r="BPM49" s="227"/>
      <c r="BPN49" s="228"/>
      <c r="BPO49" s="227"/>
      <c r="BPP49" s="228"/>
      <c r="BPQ49" s="227"/>
      <c r="BPR49" s="228"/>
      <c r="BPS49" s="227"/>
      <c r="BPT49" s="228"/>
      <c r="BPU49" s="227"/>
      <c r="BPV49" s="228"/>
      <c r="BPW49" s="227"/>
      <c r="BPX49" s="228"/>
      <c r="BPY49" s="227"/>
      <c r="BPZ49" s="228"/>
      <c r="BQA49" s="227"/>
      <c r="BQB49" s="228"/>
      <c r="BQC49" s="227"/>
      <c r="BQD49" s="228"/>
      <c r="BQE49" s="227"/>
      <c r="BQF49" s="228"/>
      <c r="BQG49" s="227"/>
      <c r="BQH49" s="228"/>
      <c r="BQI49" s="227"/>
      <c r="BQJ49" s="228"/>
      <c r="BQK49" s="227"/>
      <c r="BQL49" s="228"/>
      <c r="BQM49" s="227"/>
      <c r="BQN49" s="228"/>
      <c r="BQO49" s="227"/>
      <c r="BQP49" s="228"/>
      <c r="BQQ49" s="227"/>
      <c r="BQR49" s="228"/>
      <c r="BQS49" s="227"/>
      <c r="BQT49" s="228"/>
      <c r="BQU49" s="227"/>
      <c r="BQV49" s="228"/>
      <c r="BQW49" s="227"/>
      <c r="BQX49" s="228"/>
      <c r="BQY49" s="227"/>
      <c r="BQZ49" s="228"/>
      <c r="BRA49" s="227"/>
      <c r="BRB49" s="228"/>
      <c r="BRC49" s="227"/>
      <c r="BRD49" s="228"/>
      <c r="BRE49" s="227"/>
      <c r="BRF49" s="228"/>
      <c r="BRG49" s="227"/>
      <c r="BRH49" s="228"/>
      <c r="BRI49" s="227"/>
      <c r="BRJ49" s="228"/>
      <c r="BRK49" s="227"/>
      <c r="BRL49" s="228"/>
      <c r="BRM49" s="227"/>
      <c r="BRN49" s="228"/>
      <c r="BRO49" s="227"/>
      <c r="BRP49" s="228"/>
      <c r="BRQ49" s="227"/>
      <c r="BRR49" s="228"/>
      <c r="BRS49" s="227"/>
      <c r="BRT49" s="228"/>
      <c r="BRU49" s="227"/>
      <c r="BRV49" s="228"/>
      <c r="BRW49" s="227"/>
      <c r="BRX49" s="228"/>
      <c r="BRY49" s="227"/>
      <c r="BRZ49" s="228"/>
      <c r="BSA49" s="227"/>
      <c r="BSB49" s="228"/>
      <c r="BSC49" s="227"/>
      <c r="BSD49" s="228"/>
      <c r="BSE49" s="227"/>
      <c r="BSF49" s="228"/>
      <c r="BSG49" s="227"/>
      <c r="BSH49" s="228"/>
      <c r="BSI49" s="227"/>
      <c r="BSJ49" s="228"/>
      <c r="BSK49" s="227"/>
      <c r="BSL49" s="228"/>
      <c r="BSM49" s="227"/>
      <c r="BSN49" s="228"/>
      <c r="BSO49" s="227"/>
      <c r="BSP49" s="228"/>
      <c r="BSQ49" s="227"/>
      <c r="BSR49" s="228"/>
      <c r="BSS49" s="227"/>
      <c r="BST49" s="228"/>
      <c r="BSU49" s="227"/>
      <c r="BSV49" s="228"/>
      <c r="BSW49" s="227"/>
      <c r="BSX49" s="228"/>
      <c r="BSY49" s="227"/>
      <c r="BSZ49" s="228"/>
      <c r="BTA49" s="227"/>
      <c r="BTB49" s="228"/>
      <c r="BTC49" s="227"/>
      <c r="BTD49" s="228"/>
      <c r="BTE49" s="227"/>
      <c r="BTF49" s="228"/>
      <c r="BTG49" s="227"/>
      <c r="BTH49" s="228"/>
      <c r="BTI49" s="227"/>
      <c r="BTJ49" s="228"/>
      <c r="BTK49" s="227"/>
      <c r="BTL49" s="228"/>
      <c r="BTM49" s="227"/>
      <c r="BTN49" s="228"/>
      <c r="BTO49" s="227"/>
      <c r="BTP49" s="228"/>
      <c r="BTQ49" s="227"/>
      <c r="BTR49" s="228"/>
      <c r="BTS49" s="227"/>
      <c r="BTT49" s="228"/>
      <c r="BTU49" s="227"/>
      <c r="BTV49" s="228"/>
      <c r="BTW49" s="227"/>
      <c r="BTX49" s="228"/>
      <c r="BTY49" s="227"/>
      <c r="BTZ49" s="228"/>
      <c r="BUA49" s="227"/>
      <c r="BUB49" s="228"/>
      <c r="BUC49" s="227"/>
      <c r="BUD49" s="228"/>
      <c r="BUE49" s="227"/>
      <c r="BUF49" s="228"/>
      <c r="BUG49" s="227"/>
      <c r="BUH49" s="228"/>
      <c r="BUI49" s="227"/>
      <c r="BUJ49" s="228"/>
      <c r="BUK49" s="227"/>
      <c r="BUL49" s="228"/>
      <c r="BUM49" s="227"/>
      <c r="BUN49" s="228"/>
      <c r="BUO49" s="227"/>
      <c r="BUP49" s="228"/>
      <c r="BUQ49" s="227"/>
      <c r="BUR49" s="228"/>
      <c r="BUS49" s="227"/>
      <c r="BUT49" s="228"/>
      <c r="BUU49" s="227"/>
      <c r="BUV49" s="228"/>
      <c r="BUW49" s="227"/>
      <c r="BUX49" s="228"/>
      <c r="BUY49" s="227"/>
      <c r="BUZ49" s="228"/>
      <c r="BVA49" s="227"/>
      <c r="BVB49" s="228"/>
      <c r="BVC49" s="227"/>
      <c r="BVD49" s="228"/>
      <c r="BVE49" s="227"/>
      <c r="BVF49" s="228"/>
      <c r="BVG49" s="227"/>
      <c r="BVH49" s="228"/>
      <c r="BVI49" s="227"/>
      <c r="BVJ49" s="228"/>
      <c r="BVK49" s="227"/>
      <c r="BVL49" s="228"/>
      <c r="BVM49" s="227"/>
      <c r="BVN49" s="228"/>
      <c r="BVO49" s="227"/>
      <c r="BVP49" s="228"/>
      <c r="BVQ49" s="227"/>
      <c r="BVR49" s="228"/>
      <c r="BVS49" s="227"/>
      <c r="BVT49" s="228"/>
      <c r="BVU49" s="227"/>
      <c r="BVV49" s="228"/>
      <c r="BVW49" s="227"/>
      <c r="BVX49" s="228"/>
      <c r="BVY49" s="227"/>
      <c r="BVZ49" s="228"/>
      <c r="BWA49" s="227"/>
      <c r="BWB49" s="228"/>
      <c r="BWC49" s="227"/>
      <c r="BWD49" s="228"/>
      <c r="BWE49" s="227"/>
      <c r="BWF49" s="228"/>
      <c r="BWG49" s="227"/>
      <c r="BWH49" s="228"/>
      <c r="BWI49" s="227"/>
      <c r="BWJ49" s="228"/>
      <c r="BWK49" s="227"/>
      <c r="BWL49" s="228"/>
      <c r="BWM49" s="227"/>
      <c r="BWN49" s="228"/>
      <c r="BWO49" s="227"/>
      <c r="BWP49" s="228"/>
      <c r="BWQ49" s="227"/>
      <c r="BWR49" s="228"/>
      <c r="BWS49" s="227"/>
      <c r="BWT49" s="228"/>
      <c r="BWU49" s="227"/>
      <c r="BWV49" s="228"/>
      <c r="BWW49" s="227"/>
      <c r="BWX49" s="228"/>
      <c r="BWY49" s="227"/>
      <c r="BWZ49" s="228"/>
      <c r="BXA49" s="227"/>
      <c r="BXB49" s="228"/>
      <c r="BXC49" s="227"/>
      <c r="BXD49" s="228"/>
      <c r="BXE49" s="227"/>
      <c r="BXF49" s="228"/>
      <c r="BXG49" s="227"/>
      <c r="BXH49" s="228"/>
      <c r="BXI49" s="227"/>
      <c r="BXJ49" s="228"/>
      <c r="BXK49" s="227"/>
      <c r="BXL49" s="228"/>
      <c r="BXM49" s="227"/>
      <c r="BXN49" s="228"/>
      <c r="BXO49" s="227"/>
      <c r="BXP49" s="228"/>
      <c r="BXQ49" s="227"/>
      <c r="BXR49" s="228"/>
      <c r="BXS49" s="227"/>
      <c r="BXT49" s="228"/>
      <c r="BXU49" s="227"/>
      <c r="BXV49" s="228"/>
      <c r="BXW49" s="227"/>
      <c r="BXX49" s="228"/>
      <c r="BXY49" s="227"/>
      <c r="BXZ49" s="228"/>
      <c r="BYA49" s="227"/>
      <c r="BYB49" s="228"/>
      <c r="BYC49" s="227"/>
      <c r="BYD49" s="228"/>
      <c r="BYE49" s="227"/>
      <c r="BYF49" s="228"/>
      <c r="BYG49" s="227"/>
      <c r="BYH49" s="228"/>
      <c r="BYI49" s="227"/>
      <c r="BYJ49" s="228"/>
      <c r="BYK49" s="227"/>
      <c r="BYL49" s="228"/>
      <c r="BYM49" s="227"/>
      <c r="BYN49" s="228"/>
      <c r="BYO49" s="227"/>
      <c r="BYP49" s="228"/>
      <c r="BYQ49" s="227"/>
      <c r="BYR49" s="228"/>
      <c r="BYS49" s="227"/>
      <c r="BYT49" s="228"/>
      <c r="BYU49" s="227"/>
      <c r="BYV49" s="228"/>
      <c r="BYW49" s="227"/>
      <c r="BYX49" s="228"/>
      <c r="BYY49" s="227"/>
      <c r="BYZ49" s="228"/>
      <c r="BZA49" s="227"/>
      <c r="BZB49" s="228"/>
      <c r="BZC49" s="227"/>
      <c r="BZD49" s="228"/>
      <c r="BZE49" s="227"/>
      <c r="BZF49" s="228"/>
      <c r="BZG49" s="227"/>
      <c r="BZH49" s="228"/>
      <c r="BZI49" s="227"/>
      <c r="BZJ49" s="228"/>
      <c r="BZK49" s="227"/>
      <c r="BZL49" s="228"/>
      <c r="BZM49" s="227"/>
      <c r="BZN49" s="228"/>
      <c r="BZO49" s="227"/>
      <c r="BZP49" s="228"/>
      <c r="BZQ49" s="227"/>
      <c r="BZR49" s="228"/>
      <c r="BZS49" s="227"/>
      <c r="BZT49" s="228"/>
      <c r="BZU49" s="227"/>
      <c r="BZV49" s="228"/>
      <c r="BZW49" s="227"/>
      <c r="BZX49" s="228"/>
      <c r="BZY49" s="227"/>
      <c r="BZZ49" s="228"/>
      <c r="CAA49" s="227"/>
      <c r="CAB49" s="228"/>
      <c r="CAC49" s="227"/>
      <c r="CAD49" s="228"/>
      <c r="CAE49" s="227"/>
      <c r="CAF49" s="228"/>
      <c r="CAG49" s="227"/>
      <c r="CAH49" s="228"/>
      <c r="CAI49" s="227"/>
      <c r="CAJ49" s="228"/>
      <c r="CAK49" s="227"/>
      <c r="CAL49" s="228"/>
      <c r="CAM49" s="227"/>
      <c r="CAN49" s="228"/>
      <c r="CAO49" s="227"/>
      <c r="CAP49" s="228"/>
      <c r="CAQ49" s="227"/>
      <c r="CAR49" s="228"/>
      <c r="CAS49" s="227"/>
      <c r="CAT49" s="228"/>
      <c r="CAU49" s="227"/>
      <c r="CAV49" s="228"/>
      <c r="CAW49" s="227"/>
      <c r="CAX49" s="228"/>
      <c r="CAY49" s="227"/>
      <c r="CAZ49" s="228"/>
      <c r="CBA49" s="227"/>
      <c r="CBB49" s="228"/>
      <c r="CBC49" s="227"/>
      <c r="CBD49" s="228"/>
      <c r="CBE49" s="227"/>
      <c r="CBF49" s="228"/>
      <c r="CBG49" s="227"/>
      <c r="CBH49" s="228"/>
      <c r="CBI49" s="227"/>
      <c r="CBJ49" s="228"/>
      <c r="CBK49" s="227"/>
      <c r="CBL49" s="228"/>
      <c r="CBM49" s="227"/>
      <c r="CBN49" s="228"/>
      <c r="CBO49" s="227"/>
      <c r="CBP49" s="228"/>
      <c r="CBQ49" s="227"/>
      <c r="CBR49" s="228"/>
      <c r="CBS49" s="227"/>
      <c r="CBT49" s="228"/>
      <c r="CBU49" s="227"/>
      <c r="CBV49" s="228"/>
      <c r="CBW49" s="227"/>
      <c r="CBX49" s="228"/>
      <c r="CBY49" s="227"/>
      <c r="CBZ49" s="228"/>
      <c r="CCA49" s="227"/>
      <c r="CCB49" s="228"/>
      <c r="CCC49" s="227"/>
      <c r="CCD49" s="228"/>
      <c r="CCE49" s="227"/>
      <c r="CCF49" s="228"/>
      <c r="CCG49" s="227"/>
      <c r="CCH49" s="228"/>
      <c r="CCI49" s="227"/>
      <c r="CCJ49" s="228"/>
      <c r="CCK49" s="227"/>
      <c r="CCL49" s="228"/>
      <c r="CCM49" s="227"/>
      <c r="CCN49" s="228"/>
      <c r="CCO49" s="227"/>
      <c r="CCP49" s="228"/>
      <c r="CCQ49" s="227"/>
      <c r="CCR49" s="228"/>
      <c r="CCS49" s="227"/>
      <c r="CCT49" s="228"/>
      <c r="CCU49" s="227"/>
      <c r="CCV49" s="228"/>
      <c r="CCW49" s="227"/>
      <c r="CCX49" s="228"/>
      <c r="CCY49" s="227"/>
      <c r="CCZ49" s="228"/>
      <c r="CDA49" s="227"/>
      <c r="CDB49" s="228"/>
      <c r="CDC49" s="227"/>
      <c r="CDD49" s="228"/>
      <c r="CDE49" s="227"/>
      <c r="CDF49" s="228"/>
      <c r="CDG49" s="227"/>
      <c r="CDH49" s="228"/>
      <c r="CDI49" s="227"/>
      <c r="CDJ49" s="228"/>
      <c r="CDK49" s="227"/>
      <c r="CDL49" s="228"/>
      <c r="CDM49" s="227"/>
      <c r="CDN49" s="228"/>
      <c r="CDO49" s="227"/>
      <c r="CDP49" s="228"/>
      <c r="CDQ49" s="227"/>
      <c r="CDR49" s="228"/>
      <c r="CDS49" s="227"/>
      <c r="CDT49" s="228"/>
      <c r="CDU49" s="227"/>
      <c r="CDV49" s="228"/>
      <c r="CDW49" s="227"/>
      <c r="CDX49" s="228"/>
      <c r="CDY49" s="227"/>
      <c r="CDZ49" s="228"/>
      <c r="CEA49" s="227"/>
      <c r="CEB49" s="228"/>
      <c r="CEC49" s="227"/>
      <c r="CED49" s="228"/>
      <c r="CEE49" s="227"/>
      <c r="CEF49" s="228"/>
      <c r="CEG49" s="227"/>
      <c r="CEH49" s="228"/>
      <c r="CEI49" s="227"/>
      <c r="CEJ49" s="228"/>
      <c r="CEK49" s="227"/>
      <c r="CEL49" s="228"/>
      <c r="CEM49" s="227"/>
      <c r="CEN49" s="228"/>
      <c r="CEO49" s="227"/>
      <c r="CEP49" s="228"/>
      <c r="CEQ49" s="227"/>
      <c r="CER49" s="228"/>
      <c r="CES49" s="227"/>
      <c r="CET49" s="228"/>
      <c r="CEU49" s="227"/>
      <c r="CEV49" s="228"/>
      <c r="CEW49" s="227"/>
      <c r="CEX49" s="228"/>
      <c r="CEY49" s="227"/>
      <c r="CEZ49" s="228"/>
      <c r="CFA49" s="227"/>
      <c r="CFB49" s="228"/>
      <c r="CFC49" s="227"/>
      <c r="CFD49" s="228"/>
      <c r="CFE49" s="227"/>
      <c r="CFF49" s="228"/>
      <c r="CFG49" s="227"/>
      <c r="CFH49" s="228"/>
      <c r="CFI49" s="227"/>
      <c r="CFJ49" s="228"/>
      <c r="CFK49" s="227"/>
      <c r="CFL49" s="228"/>
      <c r="CFM49" s="227"/>
      <c r="CFN49" s="228"/>
      <c r="CFO49" s="227"/>
      <c r="CFP49" s="228"/>
      <c r="CFQ49" s="227"/>
      <c r="CFR49" s="228"/>
      <c r="CFS49" s="227"/>
      <c r="CFT49" s="228"/>
      <c r="CFU49" s="227"/>
      <c r="CFV49" s="228"/>
      <c r="CFW49" s="227"/>
      <c r="CFX49" s="228"/>
      <c r="CFY49" s="227"/>
      <c r="CFZ49" s="228"/>
      <c r="CGA49" s="227"/>
      <c r="CGB49" s="228"/>
      <c r="CGC49" s="227"/>
      <c r="CGD49" s="228"/>
      <c r="CGE49" s="227"/>
      <c r="CGF49" s="228"/>
      <c r="CGG49" s="227"/>
      <c r="CGH49" s="228"/>
      <c r="CGI49" s="227"/>
      <c r="CGJ49" s="228"/>
      <c r="CGK49" s="227"/>
      <c r="CGL49" s="228"/>
      <c r="CGM49" s="227"/>
      <c r="CGN49" s="228"/>
      <c r="CGO49" s="227"/>
      <c r="CGP49" s="228"/>
      <c r="CGQ49" s="227"/>
      <c r="CGR49" s="228"/>
      <c r="CGS49" s="227"/>
      <c r="CGT49" s="228"/>
      <c r="CGU49" s="227"/>
      <c r="CGV49" s="228"/>
      <c r="CGW49" s="227"/>
      <c r="CGX49" s="228"/>
      <c r="CGY49" s="227"/>
      <c r="CGZ49" s="228"/>
      <c r="CHA49" s="227"/>
      <c r="CHB49" s="228"/>
      <c r="CHC49" s="227"/>
      <c r="CHD49" s="228"/>
      <c r="CHE49" s="227"/>
      <c r="CHF49" s="228"/>
      <c r="CHG49" s="227"/>
      <c r="CHH49" s="228"/>
      <c r="CHI49" s="227"/>
      <c r="CHJ49" s="228"/>
      <c r="CHK49" s="227"/>
      <c r="CHL49" s="228"/>
      <c r="CHM49" s="227"/>
      <c r="CHN49" s="228"/>
      <c r="CHO49" s="227"/>
      <c r="CHP49" s="228"/>
      <c r="CHQ49" s="227"/>
      <c r="CHR49" s="228"/>
      <c r="CHS49" s="227"/>
      <c r="CHT49" s="228"/>
      <c r="CHU49" s="227"/>
      <c r="CHV49" s="228"/>
      <c r="CHW49" s="227"/>
      <c r="CHX49" s="228"/>
      <c r="CHY49" s="227"/>
      <c r="CHZ49" s="228"/>
      <c r="CIA49" s="227"/>
      <c r="CIB49" s="228"/>
      <c r="CIC49" s="227"/>
      <c r="CID49" s="228"/>
      <c r="CIE49" s="227"/>
      <c r="CIF49" s="228"/>
      <c r="CIG49" s="227"/>
      <c r="CIH49" s="228"/>
      <c r="CII49" s="227"/>
      <c r="CIJ49" s="228"/>
      <c r="CIK49" s="227"/>
      <c r="CIL49" s="228"/>
      <c r="CIM49" s="227"/>
      <c r="CIN49" s="228"/>
      <c r="CIO49" s="227"/>
      <c r="CIP49" s="228"/>
      <c r="CIQ49" s="227"/>
      <c r="CIR49" s="228"/>
      <c r="CIS49" s="227"/>
      <c r="CIT49" s="228"/>
      <c r="CIU49" s="227"/>
      <c r="CIV49" s="228"/>
      <c r="CIW49" s="227"/>
      <c r="CIX49" s="228"/>
      <c r="CIY49" s="227"/>
      <c r="CIZ49" s="228"/>
      <c r="CJA49" s="227"/>
      <c r="CJB49" s="228"/>
      <c r="CJC49" s="227"/>
      <c r="CJD49" s="228"/>
      <c r="CJE49" s="227"/>
      <c r="CJF49" s="228"/>
      <c r="CJG49" s="227"/>
      <c r="CJH49" s="228"/>
      <c r="CJI49" s="227"/>
      <c r="CJJ49" s="228"/>
      <c r="CJK49" s="227"/>
      <c r="CJL49" s="228"/>
      <c r="CJM49" s="227"/>
      <c r="CJN49" s="228"/>
      <c r="CJO49" s="227"/>
      <c r="CJP49" s="228"/>
      <c r="CJQ49" s="227"/>
      <c r="CJR49" s="228"/>
      <c r="CJS49" s="227"/>
      <c r="CJT49" s="228"/>
      <c r="CJU49" s="227"/>
      <c r="CJV49" s="228"/>
      <c r="CJW49" s="227"/>
      <c r="CJX49" s="228"/>
      <c r="CJY49" s="227"/>
      <c r="CJZ49" s="228"/>
      <c r="CKA49" s="227"/>
      <c r="CKB49" s="228"/>
      <c r="CKC49" s="227"/>
      <c r="CKD49" s="228"/>
      <c r="CKE49" s="227"/>
      <c r="CKF49" s="228"/>
      <c r="CKG49" s="227"/>
      <c r="CKH49" s="228"/>
      <c r="CKI49" s="227"/>
      <c r="CKJ49" s="228"/>
      <c r="CKK49" s="227"/>
      <c r="CKL49" s="228"/>
      <c r="CKM49" s="227"/>
      <c r="CKN49" s="228"/>
      <c r="CKO49" s="227"/>
      <c r="CKP49" s="228"/>
      <c r="CKQ49" s="227"/>
      <c r="CKR49" s="228"/>
      <c r="CKS49" s="227"/>
      <c r="CKT49" s="228"/>
      <c r="CKU49" s="227"/>
      <c r="CKV49" s="228"/>
      <c r="CKW49" s="227"/>
      <c r="CKX49" s="228"/>
      <c r="CKY49" s="227"/>
      <c r="CKZ49" s="228"/>
      <c r="CLA49" s="227"/>
      <c r="CLB49" s="228"/>
      <c r="CLC49" s="227"/>
      <c r="CLD49" s="228"/>
      <c r="CLE49" s="227"/>
      <c r="CLF49" s="228"/>
      <c r="CLG49" s="227"/>
      <c r="CLH49" s="228"/>
      <c r="CLI49" s="227"/>
      <c r="CLJ49" s="228"/>
      <c r="CLK49" s="227"/>
      <c r="CLL49" s="228"/>
      <c r="CLM49" s="227"/>
      <c r="CLN49" s="228"/>
      <c r="CLO49" s="227"/>
      <c r="CLP49" s="228"/>
      <c r="CLQ49" s="227"/>
      <c r="CLR49" s="228"/>
      <c r="CLS49" s="227"/>
      <c r="CLT49" s="228"/>
      <c r="CLU49" s="227"/>
      <c r="CLV49" s="228"/>
      <c r="CLW49" s="227"/>
      <c r="CLX49" s="228"/>
      <c r="CLY49" s="227"/>
      <c r="CLZ49" s="228"/>
      <c r="CMA49" s="227"/>
      <c r="CMB49" s="228"/>
      <c r="CMC49" s="227"/>
      <c r="CMD49" s="228"/>
      <c r="CME49" s="227"/>
      <c r="CMF49" s="228"/>
      <c r="CMG49" s="227"/>
      <c r="CMH49" s="228"/>
      <c r="CMI49" s="227"/>
      <c r="CMJ49" s="228"/>
      <c r="CMK49" s="227"/>
      <c r="CML49" s="228"/>
      <c r="CMM49" s="227"/>
      <c r="CMN49" s="228"/>
      <c r="CMO49" s="227"/>
      <c r="CMP49" s="228"/>
      <c r="CMQ49" s="227"/>
      <c r="CMR49" s="228"/>
      <c r="CMS49" s="227"/>
      <c r="CMT49" s="228"/>
      <c r="CMU49" s="227"/>
      <c r="CMV49" s="228"/>
      <c r="CMW49" s="227"/>
      <c r="CMX49" s="228"/>
      <c r="CMY49" s="227"/>
      <c r="CMZ49" s="228"/>
      <c r="CNA49" s="227"/>
      <c r="CNB49" s="228"/>
      <c r="CNC49" s="227"/>
      <c r="CND49" s="228"/>
      <c r="CNE49" s="227"/>
      <c r="CNF49" s="228"/>
      <c r="CNG49" s="227"/>
      <c r="CNH49" s="228"/>
      <c r="CNI49" s="227"/>
      <c r="CNJ49" s="228"/>
      <c r="CNK49" s="227"/>
      <c r="CNL49" s="228"/>
      <c r="CNM49" s="227"/>
      <c r="CNN49" s="228"/>
      <c r="CNO49" s="227"/>
      <c r="CNP49" s="228"/>
      <c r="CNQ49" s="227"/>
      <c r="CNR49" s="228"/>
      <c r="CNS49" s="227"/>
      <c r="CNT49" s="228"/>
      <c r="CNU49" s="227"/>
      <c r="CNV49" s="228"/>
      <c r="CNW49" s="227"/>
      <c r="CNX49" s="228"/>
      <c r="CNY49" s="227"/>
      <c r="CNZ49" s="228"/>
      <c r="COA49" s="227"/>
      <c r="COB49" s="228"/>
      <c r="COC49" s="227"/>
      <c r="COD49" s="228"/>
      <c r="COE49" s="227"/>
      <c r="COF49" s="228"/>
      <c r="COG49" s="227"/>
      <c r="COH49" s="228"/>
      <c r="COI49" s="227"/>
      <c r="COJ49" s="228"/>
      <c r="COK49" s="227"/>
      <c r="COL49" s="228"/>
      <c r="COM49" s="227"/>
      <c r="CON49" s="228"/>
      <c r="COO49" s="227"/>
      <c r="COP49" s="228"/>
      <c r="COQ49" s="227"/>
      <c r="COR49" s="228"/>
      <c r="COS49" s="227"/>
      <c r="COT49" s="228"/>
      <c r="COU49" s="227"/>
      <c r="COV49" s="228"/>
      <c r="COW49" s="227"/>
      <c r="COX49" s="228"/>
      <c r="COY49" s="227"/>
      <c r="COZ49" s="228"/>
      <c r="CPA49" s="227"/>
      <c r="CPB49" s="228"/>
      <c r="CPC49" s="227"/>
      <c r="CPD49" s="228"/>
      <c r="CPE49" s="227"/>
      <c r="CPF49" s="228"/>
      <c r="CPG49" s="227"/>
      <c r="CPH49" s="228"/>
      <c r="CPI49" s="227"/>
      <c r="CPJ49" s="228"/>
      <c r="CPK49" s="227"/>
      <c r="CPL49" s="228"/>
      <c r="CPM49" s="227"/>
      <c r="CPN49" s="228"/>
      <c r="CPO49" s="227"/>
      <c r="CPP49" s="228"/>
      <c r="CPQ49" s="227"/>
      <c r="CPR49" s="228"/>
      <c r="CPS49" s="227"/>
      <c r="CPT49" s="228"/>
      <c r="CPU49" s="227"/>
      <c r="CPV49" s="228"/>
      <c r="CPW49" s="227"/>
      <c r="CPX49" s="228"/>
      <c r="CPY49" s="227"/>
      <c r="CPZ49" s="228"/>
      <c r="CQA49" s="227"/>
      <c r="CQB49" s="228"/>
      <c r="CQC49" s="227"/>
      <c r="CQD49" s="228"/>
      <c r="CQE49" s="227"/>
      <c r="CQF49" s="228"/>
      <c r="CQG49" s="227"/>
      <c r="CQH49" s="228"/>
      <c r="CQI49" s="227"/>
      <c r="CQJ49" s="228"/>
      <c r="CQK49" s="227"/>
      <c r="CQL49" s="228"/>
      <c r="CQM49" s="227"/>
      <c r="CQN49" s="228"/>
      <c r="CQO49" s="227"/>
      <c r="CQP49" s="228"/>
      <c r="CQQ49" s="227"/>
      <c r="CQR49" s="228"/>
      <c r="CQS49" s="227"/>
      <c r="CQT49" s="228"/>
      <c r="CQU49" s="227"/>
      <c r="CQV49" s="228"/>
      <c r="CQW49" s="227"/>
      <c r="CQX49" s="228"/>
      <c r="CQY49" s="227"/>
      <c r="CQZ49" s="228"/>
      <c r="CRA49" s="227"/>
      <c r="CRB49" s="228"/>
      <c r="CRC49" s="227"/>
      <c r="CRD49" s="228"/>
      <c r="CRE49" s="227"/>
      <c r="CRF49" s="228"/>
      <c r="CRG49" s="227"/>
      <c r="CRH49" s="228"/>
      <c r="CRI49" s="227"/>
      <c r="CRJ49" s="228"/>
      <c r="CRK49" s="227"/>
      <c r="CRL49" s="228"/>
      <c r="CRM49" s="227"/>
      <c r="CRN49" s="228"/>
      <c r="CRO49" s="227"/>
      <c r="CRP49" s="228"/>
      <c r="CRQ49" s="227"/>
      <c r="CRR49" s="228"/>
      <c r="CRS49" s="227"/>
      <c r="CRT49" s="228"/>
      <c r="CRU49" s="227"/>
      <c r="CRV49" s="228"/>
      <c r="CRW49" s="227"/>
      <c r="CRX49" s="228"/>
      <c r="CRY49" s="227"/>
      <c r="CRZ49" s="228"/>
      <c r="CSA49" s="227"/>
      <c r="CSB49" s="228"/>
      <c r="CSC49" s="227"/>
      <c r="CSD49" s="228"/>
      <c r="CSE49" s="227"/>
      <c r="CSF49" s="228"/>
      <c r="CSG49" s="227"/>
      <c r="CSH49" s="228"/>
      <c r="CSI49" s="227"/>
      <c r="CSJ49" s="228"/>
      <c r="CSK49" s="227"/>
      <c r="CSL49" s="228"/>
      <c r="CSM49" s="227"/>
      <c r="CSN49" s="228"/>
      <c r="CSO49" s="227"/>
      <c r="CSP49" s="228"/>
      <c r="CSQ49" s="227"/>
      <c r="CSR49" s="228"/>
      <c r="CSS49" s="227"/>
      <c r="CST49" s="228"/>
      <c r="CSU49" s="227"/>
      <c r="CSV49" s="228"/>
      <c r="CSW49" s="227"/>
      <c r="CSX49" s="228"/>
      <c r="CSY49" s="227"/>
      <c r="CSZ49" s="228"/>
      <c r="CTA49" s="227"/>
      <c r="CTB49" s="228"/>
      <c r="CTC49" s="227"/>
      <c r="CTD49" s="228"/>
      <c r="CTE49" s="227"/>
      <c r="CTF49" s="228"/>
      <c r="CTG49" s="227"/>
      <c r="CTH49" s="228"/>
      <c r="CTI49" s="227"/>
      <c r="CTJ49" s="228"/>
      <c r="CTK49" s="227"/>
      <c r="CTL49" s="228"/>
      <c r="CTM49" s="227"/>
      <c r="CTN49" s="228"/>
      <c r="CTO49" s="227"/>
      <c r="CTP49" s="228"/>
      <c r="CTQ49" s="227"/>
      <c r="CTR49" s="228"/>
      <c r="CTS49" s="227"/>
      <c r="CTT49" s="228"/>
      <c r="CTU49" s="227"/>
      <c r="CTV49" s="228"/>
      <c r="CTW49" s="227"/>
      <c r="CTX49" s="228"/>
      <c r="CTY49" s="227"/>
      <c r="CTZ49" s="228"/>
      <c r="CUA49" s="227"/>
      <c r="CUB49" s="228"/>
      <c r="CUC49" s="227"/>
      <c r="CUD49" s="228"/>
      <c r="CUE49" s="227"/>
      <c r="CUF49" s="228"/>
      <c r="CUG49" s="227"/>
      <c r="CUH49" s="228"/>
      <c r="CUI49" s="227"/>
      <c r="CUJ49" s="228"/>
      <c r="CUK49" s="227"/>
      <c r="CUL49" s="228"/>
      <c r="CUM49" s="227"/>
      <c r="CUN49" s="228"/>
      <c r="CUO49" s="227"/>
      <c r="CUP49" s="228"/>
      <c r="CUQ49" s="227"/>
      <c r="CUR49" s="228"/>
      <c r="CUS49" s="227"/>
      <c r="CUT49" s="228"/>
      <c r="CUU49" s="227"/>
      <c r="CUV49" s="228"/>
      <c r="CUW49" s="227"/>
      <c r="CUX49" s="228"/>
      <c r="CUY49" s="227"/>
      <c r="CUZ49" s="228"/>
      <c r="CVA49" s="227"/>
      <c r="CVB49" s="228"/>
      <c r="CVC49" s="227"/>
      <c r="CVD49" s="228"/>
      <c r="CVE49" s="227"/>
      <c r="CVF49" s="228"/>
      <c r="CVG49" s="227"/>
      <c r="CVH49" s="228"/>
      <c r="CVI49" s="227"/>
      <c r="CVJ49" s="228"/>
      <c r="CVK49" s="227"/>
      <c r="CVL49" s="228"/>
      <c r="CVM49" s="227"/>
      <c r="CVN49" s="228"/>
      <c r="CVO49" s="227"/>
      <c r="CVP49" s="228"/>
      <c r="CVQ49" s="227"/>
      <c r="CVR49" s="228"/>
      <c r="CVS49" s="227"/>
      <c r="CVT49" s="228"/>
      <c r="CVU49" s="227"/>
      <c r="CVV49" s="228"/>
      <c r="CVW49" s="227"/>
      <c r="CVX49" s="228"/>
      <c r="CVY49" s="227"/>
      <c r="CVZ49" s="228"/>
      <c r="CWA49" s="227"/>
      <c r="CWB49" s="228"/>
      <c r="CWC49" s="227"/>
      <c r="CWD49" s="228"/>
      <c r="CWE49" s="227"/>
      <c r="CWF49" s="228"/>
      <c r="CWG49" s="227"/>
      <c r="CWH49" s="228"/>
      <c r="CWI49" s="227"/>
      <c r="CWJ49" s="228"/>
      <c r="CWK49" s="227"/>
      <c r="CWL49" s="228"/>
      <c r="CWM49" s="227"/>
      <c r="CWN49" s="228"/>
      <c r="CWO49" s="227"/>
      <c r="CWP49" s="228"/>
      <c r="CWQ49" s="227"/>
      <c r="CWR49" s="228"/>
      <c r="CWS49" s="227"/>
      <c r="CWT49" s="228"/>
      <c r="CWU49" s="227"/>
      <c r="CWV49" s="228"/>
      <c r="CWW49" s="227"/>
      <c r="CWX49" s="228"/>
      <c r="CWY49" s="227"/>
      <c r="CWZ49" s="228"/>
      <c r="CXA49" s="227"/>
      <c r="CXB49" s="228"/>
      <c r="CXC49" s="227"/>
      <c r="CXD49" s="228"/>
      <c r="CXE49" s="227"/>
      <c r="CXF49" s="228"/>
      <c r="CXG49" s="227"/>
      <c r="CXH49" s="228"/>
      <c r="CXI49" s="227"/>
      <c r="CXJ49" s="228"/>
      <c r="CXK49" s="227"/>
      <c r="CXL49" s="228"/>
      <c r="CXM49" s="227"/>
      <c r="CXN49" s="228"/>
      <c r="CXO49" s="227"/>
      <c r="CXP49" s="228"/>
      <c r="CXQ49" s="227"/>
      <c r="CXR49" s="228"/>
      <c r="CXS49" s="227"/>
      <c r="CXT49" s="228"/>
      <c r="CXU49" s="227"/>
      <c r="CXV49" s="228"/>
      <c r="CXW49" s="227"/>
      <c r="CXX49" s="228"/>
      <c r="CXY49" s="227"/>
      <c r="CXZ49" s="228"/>
      <c r="CYA49" s="227"/>
      <c r="CYB49" s="228"/>
      <c r="CYC49" s="227"/>
      <c r="CYD49" s="228"/>
      <c r="CYE49" s="227"/>
      <c r="CYF49" s="228"/>
      <c r="CYG49" s="227"/>
      <c r="CYH49" s="228"/>
      <c r="CYI49" s="227"/>
      <c r="CYJ49" s="228"/>
      <c r="CYK49" s="227"/>
      <c r="CYL49" s="228"/>
      <c r="CYM49" s="227"/>
      <c r="CYN49" s="228"/>
      <c r="CYO49" s="227"/>
      <c r="CYP49" s="228"/>
      <c r="CYQ49" s="227"/>
      <c r="CYR49" s="228"/>
      <c r="CYS49" s="227"/>
      <c r="CYT49" s="228"/>
      <c r="CYU49" s="227"/>
      <c r="CYV49" s="228"/>
      <c r="CYW49" s="227"/>
      <c r="CYX49" s="228"/>
      <c r="CYY49" s="227"/>
      <c r="CYZ49" s="228"/>
      <c r="CZA49" s="227"/>
      <c r="CZB49" s="228"/>
      <c r="CZC49" s="227"/>
      <c r="CZD49" s="228"/>
      <c r="CZE49" s="227"/>
      <c r="CZF49" s="228"/>
      <c r="CZG49" s="227"/>
      <c r="CZH49" s="228"/>
      <c r="CZI49" s="227"/>
      <c r="CZJ49" s="228"/>
      <c r="CZK49" s="227"/>
      <c r="CZL49" s="228"/>
      <c r="CZM49" s="227"/>
      <c r="CZN49" s="228"/>
      <c r="CZO49" s="227"/>
      <c r="CZP49" s="228"/>
      <c r="CZQ49" s="227"/>
      <c r="CZR49" s="228"/>
      <c r="CZS49" s="227"/>
      <c r="CZT49" s="228"/>
      <c r="CZU49" s="227"/>
      <c r="CZV49" s="228"/>
      <c r="CZW49" s="227"/>
      <c r="CZX49" s="228"/>
      <c r="CZY49" s="227"/>
      <c r="CZZ49" s="228"/>
      <c r="DAA49" s="227"/>
      <c r="DAB49" s="228"/>
      <c r="DAC49" s="227"/>
      <c r="DAD49" s="228"/>
      <c r="DAE49" s="227"/>
      <c r="DAF49" s="228"/>
      <c r="DAG49" s="227"/>
      <c r="DAH49" s="228"/>
      <c r="DAI49" s="227"/>
      <c r="DAJ49" s="228"/>
      <c r="DAK49" s="227"/>
      <c r="DAL49" s="228"/>
      <c r="DAM49" s="227"/>
      <c r="DAN49" s="228"/>
      <c r="DAO49" s="227"/>
      <c r="DAP49" s="228"/>
      <c r="DAQ49" s="227"/>
      <c r="DAR49" s="228"/>
      <c r="DAS49" s="227"/>
      <c r="DAT49" s="228"/>
      <c r="DAU49" s="227"/>
      <c r="DAV49" s="228"/>
      <c r="DAW49" s="227"/>
      <c r="DAX49" s="228"/>
      <c r="DAY49" s="227"/>
      <c r="DAZ49" s="228"/>
      <c r="DBA49" s="227"/>
      <c r="DBB49" s="228"/>
      <c r="DBC49" s="227"/>
      <c r="DBD49" s="228"/>
      <c r="DBE49" s="227"/>
      <c r="DBF49" s="228"/>
      <c r="DBG49" s="227"/>
      <c r="DBH49" s="228"/>
      <c r="DBI49" s="227"/>
      <c r="DBJ49" s="228"/>
      <c r="DBK49" s="227"/>
      <c r="DBL49" s="228"/>
      <c r="DBM49" s="227"/>
      <c r="DBN49" s="228"/>
      <c r="DBO49" s="227"/>
      <c r="DBP49" s="228"/>
      <c r="DBQ49" s="227"/>
      <c r="DBR49" s="228"/>
      <c r="DBS49" s="227"/>
      <c r="DBT49" s="228"/>
      <c r="DBU49" s="227"/>
      <c r="DBV49" s="228"/>
      <c r="DBW49" s="227"/>
      <c r="DBX49" s="228"/>
      <c r="DBY49" s="227"/>
      <c r="DBZ49" s="228"/>
      <c r="DCA49" s="227"/>
      <c r="DCB49" s="228"/>
      <c r="DCC49" s="227"/>
      <c r="DCD49" s="228"/>
      <c r="DCE49" s="227"/>
      <c r="DCF49" s="228"/>
      <c r="DCG49" s="227"/>
      <c r="DCH49" s="228"/>
      <c r="DCI49" s="227"/>
      <c r="DCJ49" s="228"/>
      <c r="DCK49" s="227"/>
      <c r="DCL49" s="228"/>
      <c r="DCM49" s="227"/>
      <c r="DCN49" s="228"/>
      <c r="DCO49" s="227"/>
      <c r="DCP49" s="228"/>
      <c r="DCQ49" s="227"/>
      <c r="DCR49" s="228"/>
      <c r="DCS49" s="227"/>
      <c r="DCT49" s="228"/>
      <c r="DCU49" s="227"/>
      <c r="DCV49" s="228"/>
      <c r="DCW49" s="227"/>
      <c r="DCX49" s="228"/>
      <c r="DCY49" s="227"/>
      <c r="DCZ49" s="228"/>
      <c r="DDA49" s="227"/>
      <c r="DDB49" s="228"/>
      <c r="DDC49" s="227"/>
      <c r="DDD49" s="228"/>
      <c r="DDE49" s="227"/>
      <c r="DDF49" s="228"/>
      <c r="DDG49" s="227"/>
      <c r="DDH49" s="228"/>
      <c r="DDI49" s="227"/>
      <c r="DDJ49" s="228"/>
      <c r="DDK49" s="227"/>
      <c r="DDL49" s="228"/>
      <c r="DDM49" s="227"/>
      <c r="DDN49" s="228"/>
      <c r="DDO49" s="227"/>
      <c r="DDP49" s="228"/>
      <c r="DDQ49" s="227"/>
      <c r="DDR49" s="228"/>
      <c r="DDS49" s="227"/>
      <c r="DDT49" s="228"/>
      <c r="DDU49" s="227"/>
      <c r="DDV49" s="228"/>
      <c r="DDW49" s="227"/>
      <c r="DDX49" s="228"/>
      <c r="DDY49" s="227"/>
      <c r="DDZ49" s="228"/>
      <c r="DEA49" s="227"/>
      <c r="DEB49" s="228"/>
      <c r="DEC49" s="227"/>
      <c r="DED49" s="228"/>
      <c r="DEE49" s="227"/>
      <c r="DEF49" s="228"/>
      <c r="DEG49" s="227"/>
      <c r="DEH49" s="228"/>
      <c r="DEI49" s="227"/>
      <c r="DEJ49" s="228"/>
      <c r="DEK49" s="227"/>
      <c r="DEL49" s="228"/>
      <c r="DEM49" s="227"/>
      <c r="DEN49" s="228"/>
      <c r="DEO49" s="227"/>
      <c r="DEP49" s="228"/>
      <c r="DEQ49" s="227"/>
      <c r="DER49" s="228"/>
      <c r="DES49" s="227"/>
      <c r="DET49" s="228"/>
      <c r="DEU49" s="227"/>
      <c r="DEV49" s="228"/>
      <c r="DEW49" s="227"/>
      <c r="DEX49" s="228"/>
      <c r="DEY49" s="227"/>
      <c r="DEZ49" s="228"/>
      <c r="DFA49" s="227"/>
      <c r="DFB49" s="228"/>
      <c r="DFC49" s="227"/>
      <c r="DFD49" s="228"/>
      <c r="DFE49" s="227"/>
      <c r="DFF49" s="228"/>
      <c r="DFG49" s="227"/>
      <c r="DFH49" s="228"/>
      <c r="DFI49" s="227"/>
      <c r="DFJ49" s="228"/>
      <c r="DFK49" s="227"/>
      <c r="DFL49" s="228"/>
      <c r="DFM49" s="227"/>
      <c r="DFN49" s="228"/>
      <c r="DFO49" s="227"/>
      <c r="DFP49" s="228"/>
      <c r="DFQ49" s="227"/>
      <c r="DFR49" s="228"/>
      <c r="DFS49" s="227"/>
      <c r="DFT49" s="228"/>
      <c r="DFU49" s="227"/>
      <c r="DFV49" s="228"/>
      <c r="DFW49" s="227"/>
      <c r="DFX49" s="228"/>
      <c r="DFY49" s="227"/>
      <c r="DFZ49" s="228"/>
      <c r="DGA49" s="227"/>
      <c r="DGB49" s="228"/>
      <c r="DGC49" s="227"/>
      <c r="DGD49" s="228"/>
      <c r="DGE49" s="227"/>
      <c r="DGF49" s="228"/>
      <c r="DGG49" s="227"/>
      <c r="DGH49" s="228"/>
      <c r="DGI49" s="227"/>
      <c r="DGJ49" s="228"/>
      <c r="DGK49" s="227"/>
      <c r="DGL49" s="228"/>
      <c r="DGM49" s="227"/>
      <c r="DGN49" s="228"/>
      <c r="DGO49" s="227"/>
      <c r="DGP49" s="228"/>
      <c r="DGQ49" s="227"/>
      <c r="DGR49" s="228"/>
      <c r="DGS49" s="227"/>
      <c r="DGT49" s="228"/>
      <c r="DGU49" s="227"/>
      <c r="DGV49" s="228"/>
      <c r="DGW49" s="227"/>
      <c r="DGX49" s="228"/>
      <c r="DGY49" s="227"/>
      <c r="DGZ49" s="228"/>
      <c r="DHA49" s="227"/>
      <c r="DHB49" s="228"/>
      <c r="DHC49" s="227"/>
      <c r="DHD49" s="228"/>
      <c r="DHE49" s="227"/>
      <c r="DHF49" s="228"/>
      <c r="DHG49" s="227"/>
      <c r="DHH49" s="228"/>
      <c r="DHI49" s="227"/>
      <c r="DHJ49" s="228"/>
      <c r="DHK49" s="227"/>
      <c r="DHL49" s="228"/>
      <c r="DHM49" s="227"/>
      <c r="DHN49" s="228"/>
      <c r="DHO49" s="227"/>
      <c r="DHP49" s="228"/>
      <c r="DHQ49" s="227"/>
      <c r="DHR49" s="228"/>
      <c r="DHS49" s="227"/>
      <c r="DHT49" s="228"/>
      <c r="DHU49" s="227"/>
      <c r="DHV49" s="228"/>
      <c r="DHW49" s="227"/>
      <c r="DHX49" s="228"/>
      <c r="DHY49" s="227"/>
      <c r="DHZ49" s="228"/>
      <c r="DIA49" s="227"/>
      <c r="DIB49" s="228"/>
      <c r="DIC49" s="227"/>
      <c r="DID49" s="228"/>
      <c r="DIE49" s="227"/>
      <c r="DIF49" s="228"/>
      <c r="DIG49" s="227"/>
      <c r="DIH49" s="228"/>
      <c r="DII49" s="227"/>
      <c r="DIJ49" s="228"/>
      <c r="DIK49" s="227"/>
      <c r="DIL49" s="228"/>
      <c r="DIM49" s="227"/>
      <c r="DIN49" s="228"/>
      <c r="DIO49" s="227"/>
      <c r="DIP49" s="228"/>
      <c r="DIQ49" s="227"/>
      <c r="DIR49" s="228"/>
      <c r="DIS49" s="227"/>
      <c r="DIT49" s="228"/>
      <c r="DIU49" s="227"/>
      <c r="DIV49" s="228"/>
      <c r="DIW49" s="227"/>
      <c r="DIX49" s="228"/>
      <c r="DIY49" s="227"/>
      <c r="DIZ49" s="228"/>
      <c r="DJA49" s="227"/>
      <c r="DJB49" s="228"/>
      <c r="DJC49" s="227"/>
      <c r="DJD49" s="228"/>
      <c r="DJE49" s="227"/>
      <c r="DJF49" s="228"/>
      <c r="DJG49" s="227"/>
      <c r="DJH49" s="228"/>
      <c r="DJI49" s="227"/>
      <c r="DJJ49" s="228"/>
      <c r="DJK49" s="227"/>
      <c r="DJL49" s="228"/>
      <c r="DJM49" s="227"/>
      <c r="DJN49" s="228"/>
      <c r="DJO49" s="227"/>
      <c r="DJP49" s="228"/>
      <c r="DJQ49" s="227"/>
      <c r="DJR49" s="228"/>
      <c r="DJS49" s="227"/>
      <c r="DJT49" s="228"/>
      <c r="DJU49" s="227"/>
      <c r="DJV49" s="228"/>
      <c r="DJW49" s="227"/>
      <c r="DJX49" s="228"/>
      <c r="DJY49" s="227"/>
      <c r="DJZ49" s="228"/>
      <c r="DKA49" s="227"/>
      <c r="DKB49" s="228"/>
      <c r="DKC49" s="227"/>
      <c r="DKD49" s="228"/>
      <c r="DKE49" s="227"/>
      <c r="DKF49" s="228"/>
      <c r="DKG49" s="227"/>
      <c r="DKH49" s="228"/>
      <c r="DKI49" s="227"/>
      <c r="DKJ49" s="228"/>
      <c r="DKK49" s="227"/>
      <c r="DKL49" s="228"/>
      <c r="DKM49" s="227"/>
      <c r="DKN49" s="228"/>
      <c r="DKO49" s="227"/>
      <c r="DKP49" s="228"/>
      <c r="DKQ49" s="227"/>
      <c r="DKR49" s="228"/>
      <c r="DKS49" s="227"/>
      <c r="DKT49" s="228"/>
      <c r="DKU49" s="227"/>
      <c r="DKV49" s="228"/>
      <c r="DKW49" s="227"/>
      <c r="DKX49" s="228"/>
      <c r="DKY49" s="227"/>
      <c r="DKZ49" s="228"/>
      <c r="DLA49" s="227"/>
      <c r="DLB49" s="228"/>
      <c r="DLC49" s="227"/>
      <c r="DLD49" s="228"/>
      <c r="DLE49" s="227"/>
      <c r="DLF49" s="228"/>
      <c r="DLG49" s="227"/>
      <c r="DLH49" s="228"/>
      <c r="DLI49" s="227"/>
      <c r="DLJ49" s="228"/>
      <c r="DLK49" s="227"/>
      <c r="DLL49" s="228"/>
      <c r="DLM49" s="227"/>
      <c r="DLN49" s="228"/>
      <c r="DLO49" s="227"/>
      <c r="DLP49" s="228"/>
      <c r="DLQ49" s="227"/>
      <c r="DLR49" s="228"/>
      <c r="DLS49" s="227"/>
      <c r="DLT49" s="228"/>
      <c r="DLU49" s="227"/>
      <c r="DLV49" s="228"/>
      <c r="DLW49" s="227"/>
      <c r="DLX49" s="228"/>
      <c r="DLY49" s="227"/>
      <c r="DLZ49" s="228"/>
      <c r="DMA49" s="227"/>
      <c r="DMB49" s="228"/>
      <c r="DMC49" s="227"/>
      <c r="DMD49" s="228"/>
      <c r="DME49" s="227"/>
      <c r="DMF49" s="228"/>
      <c r="DMG49" s="227"/>
      <c r="DMH49" s="228"/>
      <c r="DMI49" s="227"/>
      <c r="DMJ49" s="228"/>
      <c r="DMK49" s="227"/>
      <c r="DML49" s="228"/>
      <c r="DMM49" s="227"/>
      <c r="DMN49" s="228"/>
      <c r="DMO49" s="227"/>
      <c r="DMP49" s="228"/>
      <c r="DMQ49" s="227"/>
      <c r="DMR49" s="228"/>
      <c r="DMS49" s="227"/>
      <c r="DMT49" s="228"/>
      <c r="DMU49" s="227"/>
      <c r="DMV49" s="228"/>
      <c r="DMW49" s="227"/>
      <c r="DMX49" s="228"/>
      <c r="DMY49" s="227"/>
      <c r="DMZ49" s="228"/>
      <c r="DNA49" s="227"/>
      <c r="DNB49" s="228"/>
      <c r="DNC49" s="227"/>
      <c r="DND49" s="228"/>
      <c r="DNE49" s="227"/>
      <c r="DNF49" s="228"/>
      <c r="DNG49" s="227"/>
      <c r="DNH49" s="228"/>
      <c r="DNI49" s="227"/>
      <c r="DNJ49" s="228"/>
      <c r="DNK49" s="227"/>
      <c r="DNL49" s="228"/>
      <c r="DNM49" s="227"/>
      <c r="DNN49" s="228"/>
      <c r="DNO49" s="227"/>
      <c r="DNP49" s="228"/>
      <c r="DNQ49" s="227"/>
      <c r="DNR49" s="228"/>
      <c r="DNS49" s="227"/>
      <c r="DNT49" s="228"/>
      <c r="DNU49" s="227"/>
      <c r="DNV49" s="228"/>
      <c r="DNW49" s="227"/>
      <c r="DNX49" s="228"/>
      <c r="DNY49" s="227"/>
      <c r="DNZ49" s="228"/>
      <c r="DOA49" s="227"/>
      <c r="DOB49" s="228"/>
      <c r="DOC49" s="227"/>
      <c r="DOD49" s="228"/>
      <c r="DOE49" s="227"/>
      <c r="DOF49" s="228"/>
      <c r="DOG49" s="227"/>
      <c r="DOH49" s="228"/>
      <c r="DOI49" s="227"/>
      <c r="DOJ49" s="228"/>
      <c r="DOK49" s="227"/>
      <c r="DOL49" s="228"/>
      <c r="DOM49" s="227"/>
      <c r="DON49" s="228"/>
      <c r="DOO49" s="227"/>
      <c r="DOP49" s="228"/>
      <c r="DOQ49" s="227"/>
      <c r="DOR49" s="228"/>
      <c r="DOS49" s="227"/>
      <c r="DOT49" s="228"/>
      <c r="DOU49" s="227"/>
      <c r="DOV49" s="228"/>
      <c r="DOW49" s="227"/>
      <c r="DOX49" s="228"/>
      <c r="DOY49" s="227"/>
      <c r="DOZ49" s="228"/>
      <c r="DPA49" s="227"/>
      <c r="DPB49" s="228"/>
      <c r="DPC49" s="227"/>
      <c r="DPD49" s="228"/>
      <c r="DPE49" s="227"/>
      <c r="DPF49" s="228"/>
      <c r="DPG49" s="227"/>
      <c r="DPH49" s="228"/>
      <c r="DPI49" s="227"/>
      <c r="DPJ49" s="228"/>
      <c r="DPK49" s="227"/>
      <c r="DPL49" s="228"/>
      <c r="DPM49" s="227"/>
      <c r="DPN49" s="228"/>
      <c r="DPO49" s="227"/>
      <c r="DPP49" s="228"/>
      <c r="DPQ49" s="227"/>
      <c r="DPR49" s="228"/>
      <c r="DPS49" s="227"/>
      <c r="DPT49" s="228"/>
      <c r="DPU49" s="227"/>
      <c r="DPV49" s="228"/>
      <c r="DPW49" s="227"/>
      <c r="DPX49" s="228"/>
      <c r="DPY49" s="227"/>
      <c r="DPZ49" s="228"/>
      <c r="DQA49" s="227"/>
      <c r="DQB49" s="228"/>
      <c r="DQC49" s="227"/>
      <c r="DQD49" s="228"/>
      <c r="DQE49" s="227"/>
      <c r="DQF49" s="228"/>
      <c r="DQG49" s="227"/>
      <c r="DQH49" s="228"/>
      <c r="DQI49" s="227"/>
      <c r="DQJ49" s="228"/>
      <c r="DQK49" s="227"/>
      <c r="DQL49" s="228"/>
      <c r="DQM49" s="227"/>
      <c r="DQN49" s="228"/>
      <c r="DQO49" s="227"/>
      <c r="DQP49" s="228"/>
      <c r="DQQ49" s="227"/>
      <c r="DQR49" s="228"/>
      <c r="DQS49" s="227"/>
      <c r="DQT49" s="228"/>
      <c r="DQU49" s="227"/>
      <c r="DQV49" s="228"/>
      <c r="DQW49" s="227"/>
      <c r="DQX49" s="228"/>
      <c r="DQY49" s="227"/>
      <c r="DQZ49" s="228"/>
      <c r="DRA49" s="227"/>
      <c r="DRB49" s="228"/>
      <c r="DRC49" s="227"/>
      <c r="DRD49" s="228"/>
      <c r="DRE49" s="227"/>
      <c r="DRF49" s="228"/>
      <c r="DRG49" s="227"/>
      <c r="DRH49" s="228"/>
      <c r="DRI49" s="227"/>
      <c r="DRJ49" s="228"/>
      <c r="DRK49" s="227"/>
      <c r="DRL49" s="228"/>
      <c r="DRM49" s="227"/>
      <c r="DRN49" s="228"/>
      <c r="DRO49" s="227"/>
      <c r="DRP49" s="228"/>
      <c r="DRQ49" s="227"/>
      <c r="DRR49" s="228"/>
      <c r="DRS49" s="227"/>
      <c r="DRT49" s="228"/>
      <c r="DRU49" s="227"/>
      <c r="DRV49" s="228"/>
      <c r="DRW49" s="227"/>
      <c r="DRX49" s="228"/>
      <c r="DRY49" s="227"/>
      <c r="DRZ49" s="228"/>
      <c r="DSA49" s="227"/>
      <c r="DSB49" s="228"/>
      <c r="DSC49" s="227"/>
      <c r="DSD49" s="228"/>
      <c r="DSE49" s="227"/>
      <c r="DSF49" s="228"/>
      <c r="DSG49" s="227"/>
      <c r="DSH49" s="228"/>
      <c r="DSI49" s="227"/>
      <c r="DSJ49" s="228"/>
      <c r="DSK49" s="227"/>
      <c r="DSL49" s="228"/>
      <c r="DSM49" s="227"/>
      <c r="DSN49" s="228"/>
      <c r="DSO49" s="227"/>
      <c r="DSP49" s="228"/>
      <c r="DSQ49" s="227"/>
      <c r="DSR49" s="228"/>
      <c r="DSS49" s="227"/>
      <c r="DST49" s="228"/>
      <c r="DSU49" s="227"/>
      <c r="DSV49" s="228"/>
      <c r="DSW49" s="227"/>
      <c r="DSX49" s="228"/>
      <c r="DSY49" s="227"/>
      <c r="DSZ49" s="228"/>
      <c r="DTA49" s="227"/>
      <c r="DTB49" s="228"/>
      <c r="DTC49" s="227"/>
      <c r="DTD49" s="228"/>
      <c r="DTE49" s="227"/>
      <c r="DTF49" s="228"/>
      <c r="DTG49" s="227"/>
      <c r="DTH49" s="228"/>
      <c r="DTI49" s="227"/>
      <c r="DTJ49" s="228"/>
      <c r="DTK49" s="227"/>
      <c r="DTL49" s="228"/>
      <c r="DTM49" s="227"/>
      <c r="DTN49" s="228"/>
      <c r="DTO49" s="227"/>
      <c r="DTP49" s="228"/>
      <c r="DTQ49" s="227"/>
      <c r="DTR49" s="228"/>
      <c r="DTS49" s="227"/>
      <c r="DTT49" s="228"/>
      <c r="DTU49" s="227"/>
      <c r="DTV49" s="228"/>
      <c r="DTW49" s="227"/>
      <c r="DTX49" s="228"/>
      <c r="DTY49" s="227"/>
      <c r="DTZ49" s="228"/>
      <c r="DUA49" s="227"/>
      <c r="DUB49" s="228"/>
      <c r="DUC49" s="227"/>
      <c r="DUD49" s="228"/>
      <c r="DUE49" s="227"/>
      <c r="DUF49" s="228"/>
      <c r="DUG49" s="227"/>
      <c r="DUH49" s="228"/>
      <c r="DUI49" s="227"/>
      <c r="DUJ49" s="228"/>
      <c r="DUK49" s="227"/>
      <c r="DUL49" s="228"/>
      <c r="DUM49" s="227"/>
      <c r="DUN49" s="228"/>
      <c r="DUO49" s="227"/>
      <c r="DUP49" s="228"/>
      <c r="DUQ49" s="227"/>
      <c r="DUR49" s="228"/>
      <c r="DUS49" s="227"/>
      <c r="DUT49" s="228"/>
      <c r="DUU49" s="227"/>
      <c r="DUV49" s="228"/>
      <c r="DUW49" s="227"/>
      <c r="DUX49" s="228"/>
      <c r="DUY49" s="227"/>
      <c r="DUZ49" s="228"/>
      <c r="DVA49" s="227"/>
      <c r="DVB49" s="228"/>
      <c r="DVC49" s="227"/>
      <c r="DVD49" s="228"/>
      <c r="DVE49" s="227"/>
      <c r="DVF49" s="228"/>
      <c r="DVG49" s="227"/>
      <c r="DVH49" s="228"/>
      <c r="DVI49" s="227"/>
      <c r="DVJ49" s="228"/>
      <c r="DVK49" s="227"/>
      <c r="DVL49" s="228"/>
      <c r="DVM49" s="227"/>
      <c r="DVN49" s="228"/>
      <c r="DVO49" s="227"/>
      <c r="DVP49" s="228"/>
      <c r="DVQ49" s="227"/>
      <c r="DVR49" s="228"/>
      <c r="DVS49" s="227"/>
      <c r="DVT49" s="228"/>
      <c r="DVU49" s="227"/>
      <c r="DVV49" s="228"/>
      <c r="DVW49" s="227"/>
      <c r="DVX49" s="228"/>
      <c r="DVY49" s="227"/>
      <c r="DVZ49" s="228"/>
      <c r="DWA49" s="227"/>
      <c r="DWB49" s="228"/>
      <c r="DWC49" s="227"/>
      <c r="DWD49" s="228"/>
      <c r="DWE49" s="227"/>
      <c r="DWF49" s="228"/>
      <c r="DWG49" s="227"/>
      <c r="DWH49" s="228"/>
      <c r="DWI49" s="227"/>
      <c r="DWJ49" s="228"/>
      <c r="DWK49" s="227"/>
      <c r="DWL49" s="228"/>
      <c r="DWM49" s="227"/>
      <c r="DWN49" s="228"/>
      <c r="DWO49" s="227"/>
      <c r="DWP49" s="228"/>
      <c r="DWQ49" s="227"/>
      <c r="DWR49" s="228"/>
      <c r="DWS49" s="227"/>
      <c r="DWT49" s="228"/>
      <c r="DWU49" s="227"/>
      <c r="DWV49" s="228"/>
      <c r="DWW49" s="227"/>
      <c r="DWX49" s="228"/>
      <c r="DWY49" s="227"/>
      <c r="DWZ49" s="228"/>
      <c r="DXA49" s="227"/>
      <c r="DXB49" s="228"/>
      <c r="DXC49" s="227"/>
      <c r="DXD49" s="228"/>
      <c r="DXE49" s="227"/>
      <c r="DXF49" s="228"/>
      <c r="DXG49" s="227"/>
      <c r="DXH49" s="228"/>
      <c r="DXI49" s="227"/>
      <c r="DXJ49" s="228"/>
      <c r="DXK49" s="227"/>
      <c r="DXL49" s="228"/>
      <c r="DXM49" s="227"/>
      <c r="DXN49" s="228"/>
      <c r="DXO49" s="227"/>
      <c r="DXP49" s="228"/>
      <c r="DXQ49" s="227"/>
      <c r="DXR49" s="228"/>
      <c r="DXS49" s="227"/>
      <c r="DXT49" s="228"/>
      <c r="DXU49" s="227"/>
      <c r="DXV49" s="228"/>
      <c r="DXW49" s="227"/>
      <c r="DXX49" s="228"/>
      <c r="DXY49" s="227"/>
      <c r="DXZ49" s="228"/>
      <c r="DYA49" s="227"/>
      <c r="DYB49" s="228"/>
      <c r="DYC49" s="227"/>
      <c r="DYD49" s="228"/>
      <c r="DYE49" s="227"/>
      <c r="DYF49" s="228"/>
      <c r="DYG49" s="227"/>
      <c r="DYH49" s="228"/>
      <c r="DYI49" s="227"/>
      <c r="DYJ49" s="228"/>
      <c r="DYK49" s="227"/>
      <c r="DYL49" s="228"/>
      <c r="DYM49" s="227"/>
      <c r="DYN49" s="228"/>
      <c r="DYO49" s="227"/>
      <c r="DYP49" s="228"/>
      <c r="DYQ49" s="227"/>
      <c r="DYR49" s="228"/>
      <c r="DYS49" s="227"/>
      <c r="DYT49" s="228"/>
      <c r="DYU49" s="227"/>
      <c r="DYV49" s="228"/>
      <c r="DYW49" s="227"/>
      <c r="DYX49" s="228"/>
      <c r="DYY49" s="227"/>
      <c r="DYZ49" s="228"/>
      <c r="DZA49" s="227"/>
      <c r="DZB49" s="228"/>
      <c r="DZC49" s="227"/>
      <c r="DZD49" s="228"/>
      <c r="DZE49" s="227"/>
      <c r="DZF49" s="228"/>
      <c r="DZG49" s="227"/>
      <c r="DZH49" s="228"/>
      <c r="DZI49" s="227"/>
      <c r="DZJ49" s="228"/>
      <c r="DZK49" s="227"/>
      <c r="DZL49" s="228"/>
      <c r="DZM49" s="227"/>
      <c r="DZN49" s="228"/>
      <c r="DZO49" s="227"/>
      <c r="DZP49" s="228"/>
      <c r="DZQ49" s="227"/>
      <c r="DZR49" s="228"/>
      <c r="DZS49" s="227"/>
      <c r="DZT49" s="228"/>
      <c r="DZU49" s="227"/>
      <c r="DZV49" s="228"/>
      <c r="DZW49" s="227"/>
      <c r="DZX49" s="228"/>
      <c r="DZY49" s="227"/>
      <c r="DZZ49" s="228"/>
      <c r="EAA49" s="227"/>
      <c r="EAB49" s="228"/>
      <c r="EAC49" s="227"/>
      <c r="EAD49" s="228"/>
      <c r="EAE49" s="227"/>
      <c r="EAF49" s="228"/>
      <c r="EAG49" s="227"/>
      <c r="EAH49" s="228"/>
      <c r="EAI49" s="227"/>
      <c r="EAJ49" s="228"/>
      <c r="EAK49" s="227"/>
      <c r="EAL49" s="228"/>
      <c r="EAM49" s="227"/>
      <c r="EAN49" s="228"/>
      <c r="EAO49" s="227"/>
      <c r="EAP49" s="228"/>
      <c r="EAQ49" s="227"/>
      <c r="EAR49" s="228"/>
      <c r="EAS49" s="227"/>
      <c r="EAT49" s="228"/>
      <c r="EAU49" s="227"/>
      <c r="EAV49" s="228"/>
      <c r="EAW49" s="227"/>
      <c r="EAX49" s="228"/>
      <c r="EAY49" s="227"/>
      <c r="EAZ49" s="228"/>
      <c r="EBA49" s="227"/>
      <c r="EBB49" s="228"/>
      <c r="EBC49" s="227"/>
      <c r="EBD49" s="228"/>
      <c r="EBE49" s="227"/>
      <c r="EBF49" s="228"/>
      <c r="EBG49" s="227"/>
      <c r="EBH49" s="228"/>
      <c r="EBI49" s="227"/>
      <c r="EBJ49" s="228"/>
      <c r="EBK49" s="227"/>
      <c r="EBL49" s="228"/>
      <c r="EBM49" s="227"/>
      <c r="EBN49" s="228"/>
      <c r="EBO49" s="227"/>
      <c r="EBP49" s="228"/>
      <c r="EBQ49" s="227"/>
      <c r="EBR49" s="228"/>
      <c r="EBS49" s="227"/>
      <c r="EBT49" s="228"/>
      <c r="EBU49" s="227"/>
      <c r="EBV49" s="228"/>
      <c r="EBW49" s="227"/>
      <c r="EBX49" s="228"/>
      <c r="EBY49" s="227"/>
      <c r="EBZ49" s="228"/>
      <c r="ECA49" s="227"/>
      <c r="ECB49" s="228"/>
      <c r="ECC49" s="227"/>
      <c r="ECD49" s="228"/>
      <c r="ECE49" s="227"/>
      <c r="ECF49" s="228"/>
      <c r="ECG49" s="227"/>
      <c r="ECH49" s="228"/>
      <c r="ECI49" s="227"/>
      <c r="ECJ49" s="228"/>
      <c r="ECK49" s="227"/>
      <c r="ECL49" s="228"/>
      <c r="ECM49" s="227"/>
      <c r="ECN49" s="228"/>
      <c r="ECO49" s="227"/>
      <c r="ECP49" s="228"/>
      <c r="ECQ49" s="227"/>
      <c r="ECR49" s="228"/>
      <c r="ECS49" s="227"/>
      <c r="ECT49" s="228"/>
      <c r="ECU49" s="227"/>
      <c r="ECV49" s="228"/>
      <c r="ECW49" s="227"/>
      <c r="ECX49" s="228"/>
      <c r="ECY49" s="227"/>
      <c r="ECZ49" s="228"/>
      <c r="EDA49" s="227"/>
      <c r="EDB49" s="228"/>
      <c r="EDC49" s="227"/>
      <c r="EDD49" s="228"/>
      <c r="EDE49" s="227"/>
      <c r="EDF49" s="228"/>
      <c r="EDG49" s="227"/>
      <c r="EDH49" s="228"/>
      <c r="EDI49" s="227"/>
      <c r="EDJ49" s="228"/>
      <c r="EDK49" s="227"/>
      <c r="EDL49" s="228"/>
      <c r="EDM49" s="227"/>
      <c r="EDN49" s="228"/>
      <c r="EDO49" s="227"/>
      <c r="EDP49" s="228"/>
      <c r="EDQ49" s="227"/>
      <c r="EDR49" s="228"/>
      <c r="EDS49" s="227"/>
      <c r="EDT49" s="228"/>
      <c r="EDU49" s="227"/>
      <c r="EDV49" s="228"/>
      <c r="EDW49" s="227"/>
      <c r="EDX49" s="228"/>
      <c r="EDY49" s="227"/>
      <c r="EDZ49" s="228"/>
      <c r="EEA49" s="227"/>
      <c r="EEB49" s="228"/>
      <c r="EEC49" s="227"/>
      <c r="EED49" s="228"/>
      <c r="EEE49" s="227"/>
      <c r="EEF49" s="228"/>
      <c r="EEG49" s="227"/>
      <c r="EEH49" s="228"/>
      <c r="EEI49" s="227"/>
      <c r="EEJ49" s="228"/>
      <c r="EEK49" s="227"/>
      <c r="EEL49" s="228"/>
      <c r="EEM49" s="227"/>
      <c r="EEN49" s="228"/>
      <c r="EEO49" s="227"/>
      <c r="EEP49" s="228"/>
      <c r="EEQ49" s="227"/>
      <c r="EER49" s="228"/>
      <c r="EES49" s="227"/>
      <c r="EET49" s="228"/>
      <c r="EEU49" s="227"/>
      <c r="EEV49" s="228"/>
      <c r="EEW49" s="227"/>
      <c r="EEX49" s="228"/>
      <c r="EEY49" s="227"/>
      <c r="EEZ49" s="228"/>
      <c r="EFA49" s="227"/>
      <c r="EFB49" s="228"/>
      <c r="EFC49" s="227"/>
      <c r="EFD49" s="228"/>
      <c r="EFE49" s="227"/>
      <c r="EFF49" s="228"/>
      <c r="EFG49" s="227"/>
      <c r="EFH49" s="228"/>
      <c r="EFI49" s="227"/>
      <c r="EFJ49" s="228"/>
      <c r="EFK49" s="227"/>
      <c r="EFL49" s="228"/>
      <c r="EFM49" s="227"/>
      <c r="EFN49" s="228"/>
      <c r="EFO49" s="227"/>
      <c r="EFP49" s="228"/>
      <c r="EFQ49" s="227"/>
      <c r="EFR49" s="228"/>
      <c r="EFS49" s="227"/>
      <c r="EFT49" s="228"/>
      <c r="EFU49" s="227"/>
      <c r="EFV49" s="228"/>
      <c r="EFW49" s="227"/>
      <c r="EFX49" s="228"/>
      <c r="EFY49" s="227"/>
      <c r="EFZ49" s="228"/>
      <c r="EGA49" s="227"/>
      <c r="EGB49" s="228"/>
      <c r="EGC49" s="227"/>
      <c r="EGD49" s="228"/>
      <c r="EGE49" s="227"/>
      <c r="EGF49" s="228"/>
      <c r="EGG49" s="227"/>
      <c r="EGH49" s="228"/>
      <c r="EGI49" s="227"/>
      <c r="EGJ49" s="228"/>
      <c r="EGK49" s="227"/>
      <c r="EGL49" s="228"/>
      <c r="EGM49" s="227"/>
      <c r="EGN49" s="228"/>
      <c r="EGO49" s="227"/>
      <c r="EGP49" s="228"/>
      <c r="EGQ49" s="227"/>
      <c r="EGR49" s="228"/>
      <c r="EGS49" s="227"/>
      <c r="EGT49" s="228"/>
      <c r="EGU49" s="227"/>
      <c r="EGV49" s="228"/>
      <c r="EGW49" s="227"/>
      <c r="EGX49" s="228"/>
      <c r="EGY49" s="227"/>
      <c r="EGZ49" s="228"/>
      <c r="EHA49" s="227"/>
      <c r="EHB49" s="228"/>
      <c r="EHC49" s="227"/>
      <c r="EHD49" s="228"/>
      <c r="EHE49" s="227"/>
      <c r="EHF49" s="228"/>
      <c r="EHG49" s="227"/>
      <c r="EHH49" s="228"/>
      <c r="EHI49" s="227"/>
      <c r="EHJ49" s="228"/>
      <c r="EHK49" s="227"/>
      <c r="EHL49" s="228"/>
      <c r="EHM49" s="227"/>
      <c r="EHN49" s="228"/>
      <c r="EHO49" s="227"/>
      <c r="EHP49" s="228"/>
      <c r="EHQ49" s="227"/>
      <c r="EHR49" s="228"/>
      <c r="EHS49" s="227"/>
      <c r="EHT49" s="228"/>
      <c r="EHU49" s="227"/>
      <c r="EHV49" s="228"/>
      <c r="EHW49" s="227"/>
      <c r="EHX49" s="228"/>
      <c r="EHY49" s="227"/>
      <c r="EHZ49" s="228"/>
      <c r="EIA49" s="227"/>
      <c r="EIB49" s="228"/>
      <c r="EIC49" s="227"/>
      <c r="EID49" s="228"/>
      <c r="EIE49" s="227"/>
      <c r="EIF49" s="228"/>
      <c r="EIG49" s="227"/>
      <c r="EIH49" s="228"/>
      <c r="EII49" s="227"/>
      <c r="EIJ49" s="228"/>
      <c r="EIK49" s="227"/>
      <c r="EIL49" s="228"/>
      <c r="EIM49" s="227"/>
      <c r="EIN49" s="228"/>
      <c r="EIO49" s="227"/>
      <c r="EIP49" s="228"/>
      <c r="EIQ49" s="227"/>
      <c r="EIR49" s="228"/>
      <c r="EIS49" s="227"/>
      <c r="EIT49" s="228"/>
      <c r="EIU49" s="227"/>
      <c r="EIV49" s="228"/>
      <c r="EIW49" s="227"/>
      <c r="EIX49" s="228"/>
      <c r="EIY49" s="227"/>
      <c r="EIZ49" s="228"/>
      <c r="EJA49" s="227"/>
      <c r="EJB49" s="228"/>
      <c r="EJC49" s="227"/>
      <c r="EJD49" s="228"/>
      <c r="EJE49" s="227"/>
      <c r="EJF49" s="228"/>
      <c r="EJG49" s="227"/>
      <c r="EJH49" s="228"/>
      <c r="EJI49" s="227"/>
      <c r="EJJ49" s="228"/>
      <c r="EJK49" s="227"/>
      <c r="EJL49" s="228"/>
      <c r="EJM49" s="227"/>
      <c r="EJN49" s="228"/>
      <c r="EJO49" s="227"/>
      <c r="EJP49" s="228"/>
      <c r="EJQ49" s="227"/>
      <c r="EJR49" s="228"/>
      <c r="EJS49" s="227"/>
      <c r="EJT49" s="228"/>
      <c r="EJU49" s="227"/>
      <c r="EJV49" s="228"/>
      <c r="EJW49" s="227"/>
      <c r="EJX49" s="228"/>
      <c r="EJY49" s="227"/>
      <c r="EJZ49" s="228"/>
      <c r="EKA49" s="227"/>
      <c r="EKB49" s="228"/>
      <c r="EKC49" s="227"/>
      <c r="EKD49" s="228"/>
      <c r="EKE49" s="227"/>
      <c r="EKF49" s="228"/>
      <c r="EKG49" s="227"/>
      <c r="EKH49" s="228"/>
      <c r="EKI49" s="227"/>
      <c r="EKJ49" s="228"/>
      <c r="EKK49" s="227"/>
      <c r="EKL49" s="228"/>
      <c r="EKM49" s="227"/>
      <c r="EKN49" s="228"/>
      <c r="EKO49" s="227"/>
      <c r="EKP49" s="228"/>
      <c r="EKQ49" s="227"/>
      <c r="EKR49" s="228"/>
      <c r="EKS49" s="227"/>
      <c r="EKT49" s="228"/>
      <c r="EKU49" s="227"/>
      <c r="EKV49" s="228"/>
      <c r="EKW49" s="227"/>
      <c r="EKX49" s="228"/>
      <c r="EKY49" s="227"/>
      <c r="EKZ49" s="228"/>
      <c r="ELA49" s="227"/>
      <c r="ELB49" s="228"/>
      <c r="ELC49" s="227"/>
      <c r="ELD49" s="228"/>
      <c r="ELE49" s="227"/>
      <c r="ELF49" s="228"/>
      <c r="ELG49" s="227"/>
      <c r="ELH49" s="228"/>
      <c r="ELI49" s="227"/>
      <c r="ELJ49" s="228"/>
      <c r="ELK49" s="227"/>
      <c r="ELL49" s="228"/>
      <c r="ELM49" s="227"/>
      <c r="ELN49" s="228"/>
      <c r="ELO49" s="227"/>
      <c r="ELP49" s="228"/>
      <c r="ELQ49" s="227"/>
      <c r="ELR49" s="228"/>
      <c r="ELS49" s="227"/>
      <c r="ELT49" s="228"/>
      <c r="ELU49" s="227"/>
      <c r="ELV49" s="228"/>
      <c r="ELW49" s="227"/>
      <c r="ELX49" s="228"/>
      <c r="ELY49" s="227"/>
      <c r="ELZ49" s="228"/>
      <c r="EMA49" s="227"/>
      <c r="EMB49" s="228"/>
      <c r="EMC49" s="227"/>
      <c r="EMD49" s="228"/>
      <c r="EME49" s="227"/>
      <c r="EMF49" s="228"/>
      <c r="EMG49" s="227"/>
      <c r="EMH49" s="228"/>
      <c r="EMI49" s="227"/>
      <c r="EMJ49" s="228"/>
      <c r="EMK49" s="227"/>
      <c r="EML49" s="228"/>
      <c r="EMM49" s="227"/>
      <c r="EMN49" s="228"/>
      <c r="EMO49" s="227"/>
      <c r="EMP49" s="228"/>
      <c r="EMQ49" s="227"/>
      <c r="EMR49" s="228"/>
      <c r="EMS49" s="227"/>
      <c r="EMT49" s="228"/>
      <c r="EMU49" s="227"/>
      <c r="EMV49" s="228"/>
      <c r="EMW49" s="227"/>
      <c r="EMX49" s="228"/>
      <c r="EMY49" s="227"/>
      <c r="EMZ49" s="228"/>
      <c r="ENA49" s="227"/>
      <c r="ENB49" s="228"/>
      <c r="ENC49" s="227"/>
      <c r="END49" s="228"/>
      <c r="ENE49" s="227"/>
      <c r="ENF49" s="228"/>
      <c r="ENG49" s="227"/>
      <c r="ENH49" s="228"/>
      <c r="ENI49" s="227"/>
      <c r="ENJ49" s="228"/>
      <c r="ENK49" s="227"/>
      <c r="ENL49" s="228"/>
      <c r="ENM49" s="227"/>
      <c r="ENN49" s="228"/>
      <c r="ENO49" s="227"/>
      <c r="ENP49" s="228"/>
      <c r="ENQ49" s="227"/>
      <c r="ENR49" s="228"/>
      <c r="ENS49" s="227"/>
      <c r="ENT49" s="228"/>
      <c r="ENU49" s="227"/>
      <c r="ENV49" s="228"/>
      <c r="ENW49" s="227"/>
      <c r="ENX49" s="228"/>
      <c r="ENY49" s="227"/>
      <c r="ENZ49" s="228"/>
      <c r="EOA49" s="227"/>
      <c r="EOB49" s="228"/>
      <c r="EOC49" s="227"/>
      <c r="EOD49" s="228"/>
      <c r="EOE49" s="227"/>
      <c r="EOF49" s="228"/>
      <c r="EOG49" s="227"/>
      <c r="EOH49" s="228"/>
      <c r="EOI49" s="227"/>
      <c r="EOJ49" s="228"/>
      <c r="EOK49" s="227"/>
      <c r="EOL49" s="228"/>
      <c r="EOM49" s="227"/>
      <c r="EON49" s="228"/>
      <c r="EOO49" s="227"/>
      <c r="EOP49" s="228"/>
      <c r="EOQ49" s="227"/>
      <c r="EOR49" s="228"/>
      <c r="EOS49" s="227"/>
      <c r="EOT49" s="228"/>
      <c r="EOU49" s="227"/>
      <c r="EOV49" s="228"/>
      <c r="EOW49" s="227"/>
      <c r="EOX49" s="228"/>
      <c r="EOY49" s="227"/>
      <c r="EOZ49" s="228"/>
      <c r="EPA49" s="227"/>
      <c r="EPB49" s="228"/>
      <c r="EPC49" s="227"/>
      <c r="EPD49" s="228"/>
      <c r="EPE49" s="227"/>
      <c r="EPF49" s="228"/>
      <c r="EPG49" s="227"/>
      <c r="EPH49" s="228"/>
      <c r="EPI49" s="227"/>
      <c r="EPJ49" s="228"/>
      <c r="EPK49" s="227"/>
      <c r="EPL49" s="228"/>
      <c r="EPM49" s="227"/>
      <c r="EPN49" s="228"/>
      <c r="EPO49" s="227"/>
      <c r="EPP49" s="228"/>
      <c r="EPQ49" s="227"/>
      <c r="EPR49" s="228"/>
      <c r="EPS49" s="227"/>
      <c r="EPT49" s="228"/>
      <c r="EPU49" s="227"/>
      <c r="EPV49" s="228"/>
      <c r="EPW49" s="227"/>
      <c r="EPX49" s="228"/>
      <c r="EPY49" s="227"/>
      <c r="EPZ49" s="228"/>
      <c r="EQA49" s="227"/>
      <c r="EQB49" s="228"/>
      <c r="EQC49" s="227"/>
      <c r="EQD49" s="228"/>
      <c r="EQE49" s="227"/>
      <c r="EQF49" s="228"/>
      <c r="EQG49" s="227"/>
      <c r="EQH49" s="228"/>
      <c r="EQI49" s="227"/>
      <c r="EQJ49" s="228"/>
      <c r="EQK49" s="227"/>
      <c r="EQL49" s="228"/>
      <c r="EQM49" s="227"/>
      <c r="EQN49" s="228"/>
      <c r="EQO49" s="227"/>
      <c r="EQP49" s="228"/>
      <c r="EQQ49" s="227"/>
      <c r="EQR49" s="228"/>
      <c r="EQS49" s="227"/>
      <c r="EQT49" s="228"/>
      <c r="EQU49" s="227"/>
      <c r="EQV49" s="228"/>
      <c r="EQW49" s="227"/>
      <c r="EQX49" s="228"/>
      <c r="EQY49" s="227"/>
      <c r="EQZ49" s="228"/>
      <c r="ERA49" s="227"/>
      <c r="ERB49" s="228"/>
      <c r="ERC49" s="227"/>
      <c r="ERD49" s="228"/>
      <c r="ERE49" s="227"/>
      <c r="ERF49" s="228"/>
      <c r="ERG49" s="227"/>
      <c r="ERH49" s="228"/>
      <c r="ERI49" s="227"/>
      <c r="ERJ49" s="228"/>
      <c r="ERK49" s="227"/>
      <c r="ERL49" s="228"/>
      <c r="ERM49" s="227"/>
      <c r="ERN49" s="228"/>
      <c r="ERO49" s="227"/>
      <c r="ERP49" s="228"/>
      <c r="ERQ49" s="227"/>
      <c r="ERR49" s="228"/>
      <c r="ERS49" s="227"/>
      <c r="ERT49" s="228"/>
      <c r="ERU49" s="227"/>
      <c r="ERV49" s="228"/>
      <c r="ERW49" s="227"/>
      <c r="ERX49" s="228"/>
      <c r="ERY49" s="227"/>
      <c r="ERZ49" s="228"/>
      <c r="ESA49" s="227"/>
      <c r="ESB49" s="228"/>
      <c r="ESC49" s="227"/>
      <c r="ESD49" s="228"/>
      <c r="ESE49" s="227"/>
      <c r="ESF49" s="228"/>
      <c r="ESG49" s="227"/>
      <c r="ESH49" s="228"/>
      <c r="ESI49" s="227"/>
      <c r="ESJ49" s="228"/>
      <c r="ESK49" s="227"/>
      <c r="ESL49" s="228"/>
      <c r="ESM49" s="227"/>
      <c r="ESN49" s="228"/>
      <c r="ESO49" s="227"/>
      <c r="ESP49" s="228"/>
      <c r="ESQ49" s="227"/>
      <c r="ESR49" s="228"/>
      <c r="ESS49" s="227"/>
      <c r="EST49" s="228"/>
      <c r="ESU49" s="227"/>
      <c r="ESV49" s="228"/>
      <c r="ESW49" s="227"/>
      <c r="ESX49" s="228"/>
      <c r="ESY49" s="227"/>
      <c r="ESZ49" s="228"/>
      <c r="ETA49" s="227"/>
      <c r="ETB49" s="228"/>
      <c r="ETC49" s="227"/>
      <c r="ETD49" s="228"/>
      <c r="ETE49" s="227"/>
      <c r="ETF49" s="228"/>
      <c r="ETG49" s="227"/>
      <c r="ETH49" s="228"/>
      <c r="ETI49" s="227"/>
      <c r="ETJ49" s="228"/>
      <c r="ETK49" s="227"/>
      <c r="ETL49" s="228"/>
      <c r="ETM49" s="227"/>
      <c r="ETN49" s="228"/>
      <c r="ETO49" s="227"/>
      <c r="ETP49" s="228"/>
      <c r="ETQ49" s="227"/>
      <c r="ETR49" s="228"/>
      <c r="ETS49" s="227"/>
      <c r="ETT49" s="228"/>
      <c r="ETU49" s="227"/>
      <c r="ETV49" s="228"/>
      <c r="ETW49" s="227"/>
      <c r="ETX49" s="228"/>
      <c r="ETY49" s="227"/>
      <c r="ETZ49" s="228"/>
      <c r="EUA49" s="227"/>
      <c r="EUB49" s="228"/>
      <c r="EUC49" s="227"/>
      <c r="EUD49" s="228"/>
      <c r="EUE49" s="227"/>
      <c r="EUF49" s="228"/>
      <c r="EUG49" s="227"/>
      <c r="EUH49" s="228"/>
      <c r="EUI49" s="227"/>
      <c r="EUJ49" s="228"/>
      <c r="EUK49" s="227"/>
      <c r="EUL49" s="228"/>
      <c r="EUM49" s="227"/>
      <c r="EUN49" s="228"/>
      <c r="EUO49" s="227"/>
      <c r="EUP49" s="228"/>
      <c r="EUQ49" s="227"/>
      <c r="EUR49" s="228"/>
      <c r="EUS49" s="227"/>
      <c r="EUT49" s="228"/>
      <c r="EUU49" s="227"/>
      <c r="EUV49" s="228"/>
      <c r="EUW49" s="227"/>
      <c r="EUX49" s="228"/>
      <c r="EUY49" s="227"/>
      <c r="EUZ49" s="228"/>
      <c r="EVA49" s="227"/>
      <c r="EVB49" s="228"/>
      <c r="EVC49" s="227"/>
      <c r="EVD49" s="228"/>
      <c r="EVE49" s="227"/>
      <c r="EVF49" s="228"/>
      <c r="EVG49" s="227"/>
      <c r="EVH49" s="228"/>
      <c r="EVI49" s="227"/>
      <c r="EVJ49" s="228"/>
      <c r="EVK49" s="227"/>
      <c r="EVL49" s="228"/>
      <c r="EVM49" s="227"/>
      <c r="EVN49" s="228"/>
      <c r="EVO49" s="227"/>
      <c r="EVP49" s="228"/>
      <c r="EVQ49" s="227"/>
      <c r="EVR49" s="228"/>
      <c r="EVS49" s="227"/>
      <c r="EVT49" s="228"/>
      <c r="EVU49" s="227"/>
      <c r="EVV49" s="228"/>
      <c r="EVW49" s="227"/>
      <c r="EVX49" s="228"/>
      <c r="EVY49" s="227"/>
      <c r="EVZ49" s="228"/>
      <c r="EWA49" s="227"/>
      <c r="EWB49" s="228"/>
      <c r="EWC49" s="227"/>
      <c r="EWD49" s="228"/>
      <c r="EWE49" s="227"/>
      <c r="EWF49" s="228"/>
      <c r="EWG49" s="227"/>
      <c r="EWH49" s="228"/>
      <c r="EWI49" s="227"/>
      <c r="EWJ49" s="228"/>
      <c r="EWK49" s="227"/>
      <c r="EWL49" s="228"/>
      <c r="EWM49" s="227"/>
      <c r="EWN49" s="228"/>
      <c r="EWO49" s="227"/>
      <c r="EWP49" s="228"/>
      <c r="EWQ49" s="227"/>
      <c r="EWR49" s="228"/>
      <c r="EWS49" s="227"/>
      <c r="EWT49" s="228"/>
      <c r="EWU49" s="227"/>
      <c r="EWV49" s="228"/>
      <c r="EWW49" s="227"/>
      <c r="EWX49" s="228"/>
      <c r="EWY49" s="227"/>
      <c r="EWZ49" s="228"/>
      <c r="EXA49" s="227"/>
      <c r="EXB49" s="228"/>
      <c r="EXC49" s="227"/>
      <c r="EXD49" s="228"/>
      <c r="EXE49" s="227"/>
      <c r="EXF49" s="228"/>
      <c r="EXG49" s="227"/>
      <c r="EXH49" s="228"/>
      <c r="EXI49" s="227"/>
      <c r="EXJ49" s="228"/>
      <c r="EXK49" s="227"/>
      <c r="EXL49" s="228"/>
      <c r="EXM49" s="227"/>
      <c r="EXN49" s="228"/>
      <c r="EXO49" s="227"/>
      <c r="EXP49" s="228"/>
      <c r="EXQ49" s="227"/>
      <c r="EXR49" s="228"/>
      <c r="EXS49" s="227"/>
      <c r="EXT49" s="228"/>
      <c r="EXU49" s="227"/>
      <c r="EXV49" s="228"/>
      <c r="EXW49" s="227"/>
      <c r="EXX49" s="228"/>
      <c r="EXY49" s="227"/>
      <c r="EXZ49" s="228"/>
      <c r="EYA49" s="227"/>
      <c r="EYB49" s="228"/>
      <c r="EYC49" s="227"/>
      <c r="EYD49" s="228"/>
      <c r="EYE49" s="227"/>
      <c r="EYF49" s="228"/>
      <c r="EYG49" s="227"/>
      <c r="EYH49" s="228"/>
      <c r="EYI49" s="227"/>
      <c r="EYJ49" s="228"/>
      <c r="EYK49" s="227"/>
      <c r="EYL49" s="228"/>
      <c r="EYM49" s="227"/>
      <c r="EYN49" s="228"/>
      <c r="EYO49" s="227"/>
      <c r="EYP49" s="228"/>
      <c r="EYQ49" s="227"/>
      <c r="EYR49" s="228"/>
      <c r="EYS49" s="227"/>
      <c r="EYT49" s="228"/>
      <c r="EYU49" s="227"/>
      <c r="EYV49" s="228"/>
      <c r="EYW49" s="227"/>
      <c r="EYX49" s="228"/>
      <c r="EYY49" s="227"/>
      <c r="EYZ49" s="228"/>
      <c r="EZA49" s="227"/>
      <c r="EZB49" s="228"/>
      <c r="EZC49" s="227"/>
      <c r="EZD49" s="228"/>
      <c r="EZE49" s="227"/>
      <c r="EZF49" s="228"/>
      <c r="EZG49" s="227"/>
      <c r="EZH49" s="228"/>
      <c r="EZI49" s="227"/>
      <c r="EZJ49" s="228"/>
      <c r="EZK49" s="227"/>
      <c r="EZL49" s="228"/>
      <c r="EZM49" s="227"/>
      <c r="EZN49" s="228"/>
      <c r="EZO49" s="227"/>
      <c r="EZP49" s="228"/>
      <c r="EZQ49" s="227"/>
      <c r="EZR49" s="228"/>
      <c r="EZS49" s="227"/>
      <c r="EZT49" s="228"/>
      <c r="EZU49" s="227"/>
      <c r="EZV49" s="228"/>
      <c r="EZW49" s="227"/>
      <c r="EZX49" s="228"/>
      <c r="EZY49" s="227"/>
      <c r="EZZ49" s="228"/>
      <c r="FAA49" s="227"/>
      <c r="FAB49" s="228"/>
      <c r="FAC49" s="227"/>
      <c r="FAD49" s="228"/>
      <c r="FAE49" s="227"/>
      <c r="FAF49" s="228"/>
      <c r="FAG49" s="227"/>
      <c r="FAH49" s="228"/>
      <c r="FAI49" s="227"/>
      <c r="FAJ49" s="228"/>
      <c r="FAK49" s="227"/>
      <c r="FAL49" s="228"/>
      <c r="FAM49" s="227"/>
      <c r="FAN49" s="228"/>
      <c r="FAO49" s="227"/>
      <c r="FAP49" s="228"/>
      <c r="FAQ49" s="227"/>
      <c r="FAR49" s="228"/>
      <c r="FAS49" s="227"/>
      <c r="FAT49" s="228"/>
      <c r="FAU49" s="227"/>
      <c r="FAV49" s="228"/>
      <c r="FAW49" s="227"/>
      <c r="FAX49" s="228"/>
      <c r="FAY49" s="227"/>
      <c r="FAZ49" s="228"/>
      <c r="FBA49" s="227"/>
      <c r="FBB49" s="228"/>
      <c r="FBC49" s="227"/>
      <c r="FBD49" s="228"/>
      <c r="FBE49" s="227"/>
      <c r="FBF49" s="228"/>
      <c r="FBG49" s="227"/>
      <c r="FBH49" s="228"/>
      <c r="FBI49" s="227"/>
      <c r="FBJ49" s="228"/>
      <c r="FBK49" s="227"/>
      <c r="FBL49" s="228"/>
      <c r="FBM49" s="227"/>
      <c r="FBN49" s="228"/>
      <c r="FBO49" s="227"/>
      <c r="FBP49" s="228"/>
      <c r="FBQ49" s="227"/>
      <c r="FBR49" s="228"/>
      <c r="FBS49" s="227"/>
      <c r="FBT49" s="228"/>
      <c r="FBU49" s="227"/>
      <c r="FBV49" s="228"/>
      <c r="FBW49" s="227"/>
      <c r="FBX49" s="228"/>
      <c r="FBY49" s="227"/>
      <c r="FBZ49" s="228"/>
      <c r="FCA49" s="227"/>
      <c r="FCB49" s="228"/>
      <c r="FCC49" s="227"/>
      <c r="FCD49" s="228"/>
      <c r="FCE49" s="227"/>
      <c r="FCF49" s="228"/>
      <c r="FCG49" s="227"/>
      <c r="FCH49" s="228"/>
      <c r="FCI49" s="227"/>
      <c r="FCJ49" s="228"/>
      <c r="FCK49" s="227"/>
      <c r="FCL49" s="228"/>
      <c r="FCM49" s="227"/>
      <c r="FCN49" s="228"/>
      <c r="FCO49" s="227"/>
      <c r="FCP49" s="228"/>
      <c r="FCQ49" s="227"/>
      <c r="FCR49" s="228"/>
      <c r="FCS49" s="227"/>
      <c r="FCT49" s="228"/>
      <c r="FCU49" s="227"/>
      <c r="FCV49" s="228"/>
      <c r="FCW49" s="227"/>
      <c r="FCX49" s="228"/>
      <c r="FCY49" s="227"/>
      <c r="FCZ49" s="228"/>
      <c r="FDA49" s="227"/>
      <c r="FDB49" s="228"/>
      <c r="FDC49" s="227"/>
      <c r="FDD49" s="228"/>
      <c r="FDE49" s="227"/>
      <c r="FDF49" s="228"/>
      <c r="FDG49" s="227"/>
      <c r="FDH49" s="228"/>
      <c r="FDI49" s="227"/>
      <c r="FDJ49" s="228"/>
      <c r="FDK49" s="227"/>
      <c r="FDL49" s="228"/>
      <c r="FDM49" s="227"/>
      <c r="FDN49" s="228"/>
      <c r="FDO49" s="227"/>
      <c r="FDP49" s="228"/>
      <c r="FDQ49" s="227"/>
      <c r="FDR49" s="228"/>
      <c r="FDS49" s="227"/>
      <c r="FDT49" s="228"/>
      <c r="FDU49" s="227"/>
      <c r="FDV49" s="228"/>
      <c r="FDW49" s="227"/>
      <c r="FDX49" s="228"/>
      <c r="FDY49" s="227"/>
      <c r="FDZ49" s="228"/>
      <c r="FEA49" s="227"/>
      <c r="FEB49" s="228"/>
      <c r="FEC49" s="227"/>
      <c r="FED49" s="228"/>
      <c r="FEE49" s="227"/>
      <c r="FEF49" s="228"/>
      <c r="FEG49" s="227"/>
      <c r="FEH49" s="228"/>
      <c r="FEI49" s="227"/>
      <c r="FEJ49" s="228"/>
      <c r="FEK49" s="227"/>
      <c r="FEL49" s="228"/>
      <c r="FEM49" s="227"/>
      <c r="FEN49" s="228"/>
      <c r="FEO49" s="227"/>
      <c r="FEP49" s="228"/>
      <c r="FEQ49" s="227"/>
      <c r="FER49" s="228"/>
      <c r="FES49" s="227"/>
      <c r="FET49" s="228"/>
      <c r="FEU49" s="227"/>
      <c r="FEV49" s="228"/>
      <c r="FEW49" s="227"/>
      <c r="FEX49" s="228"/>
      <c r="FEY49" s="227"/>
      <c r="FEZ49" s="228"/>
      <c r="FFA49" s="227"/>
      <c r="FFB49" s="228"/>
      <c r="FFC49" s="227"/>
      <c r="FFD49" s="228"/>
      <c r="FFE49" s="227"/>
      <c r="FFF49" s="228"/>
      <c r="FFG49" s="227"/>
      <c r="FFH49" s="228"/>
      <c r="FFI49" s="227"/>
      <c r="FFJ49" s="228"/>
      <c r="FFK49" s="227"/>
      <c r="FFL49" s="228"/>
      <c r="FFM49" s="227"/>
      <c r="FFN49" s="228"/>
      <c r="FFO49" s="227"/>
      <c r="FFP49" s="228"/>
      <c r="FFQ49" s="227"/>
      <c r="FFR49" s="228"/>
      <c r="FFS49" s="227"/>
      <c r="FFT49" s="228"/>
      <c r="FFU49" s="227"/>
      <c r="FFV49" s="228"/>
      <c r="FFW49" s="227"/>
      <c r="FFX49" s="228"/>
      <c r="FFY49" s="227"/>
      <c r="FFZ49" s="228"/>
      <c r="FGA49" s="227"/>
      <c r="FGB49" s="228"/>
      <c r="FGC49" s="227"/>
      <c r="FGD49" s="228"/>
      <c r="FGE49" s="227"/>
      <c r="FGF49" s="228"/>
      <c r="FGG49" s="227"/>
      <c r="FGH49" s="228"/>
      <c r="FGI49" s="227"/>
      <c r="FGJ49" s="228"/>
      <c r="FGK49" s="227"/>
      <c r="FGL49" s="228"/>
      <c r="FGM49" s="227"/>
      <c r="FGN49" s="228"/>
      <c r="FGO49" s="227"/>
      <c r="FGP49" s="228"/>
      <c r="FGQ49" s="227"/>
      <c r="FGR49" s="228"/>
      <c r="FGS49" s="227"/>
      <c r="FGT49" s="228"/>
      <c r="FGU49" s="227"/>
      <c r="FGV49" s="228"/>
      <c r="FGW49" s="227"/>
      <c r="FGX49" s="228"/>
      <c r="FGY49" s="227"/>
      <c r="FGZ49" s="228"/>
      <c r="FHA49" s="227"/>
      <c r="FHB49" s="228"/>
      <c r="FHC49" s="227"/>
      <c r="FHD49" s="228"/>
      <c r="FHE49" s="227"/>
      <c r="FHF49" s="228"/>
      <c r="FHG49" s="227"/>
      <c r="FHH49" s="228"/>
      <c r="FHI49" s="227"/>
      <c r="FHJ49" s="228"/>
      <c r="FHK49" s="227"/>
      <c r="FHL49" s="228"/>
      <c r="FHM49" s="227"/>
      <c r="FHN49" s="228"/>
      <c r="FHO49" s="227"/>
      <c r="FHP49" s="228"/>
      <c r="FHQ49" s="227"/>
      <c r="FHR49" s="228"/>
      <c r="FHS49" s="227"/>
      <c r="FHT49" s="228"/>
      <c r="FHU49" s="227"/>
      <c r="FHV49" s="228"/>
      <c r="FHW49" s="227"/>
      <c r="FHX49" s="228"/>
      <c r="FHY49" s="227"/>
      <c r="FHZ49" s="228"/>
      <c r="FIA49" s="227"/>
      <c r="FIB49" s="228"/>
      <c r="FIC49" s="227"/>
      <c r="FID49" s="228"/>
      <c r="FIE49" s="227"/>
      <c r="FIF49" s="228"/>
      <c r="FIG49" s="227"/>
      <c r="FIH49" s="228"/>
      <c r="FII49" s="227"/>
      <c r="FIJ49" s="228"/>
      <c r="FIK49" s="227"/>
      <c r="FIL49" s="228"/>
      <c r="FIM49" s="227"/>
      <c r="FIN49" s="228"/>
      <c r="FIO49" s="227"/>
      <c r="FIP49" s="228"/>
      <c r="FIQ49" s="227"/>
      <c r="FIR49" s="228"/>
      <c r="FIS49" s="227"/>
      <c r="FIT49" s="228"/>
      <c r="FIU49" s="227"/>
      <c r="FIV49" s="228"/>
      <c r="FIW49" s="227"/>
      <c r="FIX49" s="228"/>
      <c r="FIY49" s="227"/>
      <c r="FIZ49" s="228"/>
      <c r="FJA49" s="227"/>
      <c r="FJB49" s="228"/>
      <c r="FJC49" s="227"/>
      <c r="FJD49" s="228"/>
      <c r="FJE49" s="227"/>
      <c r="FJF49" s="228"/>
      <c r="FJG49" s="227"/>
      <c r="FJH49" s="228"/>
      <c r="FJI49" s="227"/>
      <c r="FJJ49" s="228"/>
      <c r="FJK49" s="227"/>
      <c r="FJL49" s="228"/>
      <c r="FJM49" s="227"/>
      <c r="FJN49" s="228"/>
      <c r="FJO49" s="227"/>
      <c r="FJP49" s="228"/>
      <c r="FJQ49" s="227"/>
      <c r="FJR49" s="228"/>
      <c r="FJS49" s="227"/>
      <c r="FJT49" s="228"/>
      <c r="FJU49" s="227"/>
      <c r="FJV49" s="228"/>
      <c r="FJW49" s="227"/>
      <c r="FJX49" s="228"/>
      <c r="FJY49" s="227"/>
      <c r="FJZ49" s="228"/>
      <c r="FKA49" s="227"/>
      <c r="FKB49" s="228"/>
      <c r="FKC49" s="227"/>
      <c r="FKD49" s="228"/>
      <c r="FKE49" s="227"/>
      <c r="FKF49" s="228"/>
      <c r="FKG49" s="227"/>
      <c r="FKH49" s="228"/>
      <c r="FKI49" s="227"/>
      <c r="FKJ49" s="228"/>
      <c r="FKK49" s="227"/>
      <c r="FKL49" s="228"/>
      <c r="FKM49" s="227"/>
      <c r="FKN49" s="228"/>
      <c r="FKO49" s="227"/>
      <c r="FKP49" s="228"/>
      <c r="FKQ49" s="227"/>
      <c r="FKR49" s="228"/>
      <c r="FKS49" s="227"/>
      <c r="FKT49" s="228"/>
      <c r="FKU49" s="227"/>
      <c r="FKV49" s="228"/>
      <c r="FKW49" s="227"/>
      <c r="FKX49" s="228"/>
      <c r="FKY49" s="227"/>
      <c r="FKZ49" s="228"/>
      <c r="FLA49" s="227"/>
      <c r="FLB49" s="228"/>
      <c r="FLC49" s="227"/>
      <c r="FLD49" s="228"/>
      <c r="FLE49" s="227"/>
      <c r="FLF49" s="228"/>
      <c r="FLG49" s="227"/>
      <c r="FLH49" s="228"/>
      <c r="FLI49" s="227"/>
      <c r="FLJ49" s="228"/>
      <c r="FLK49" s="227"/>
      <c r="FLL49" s="228"/>
      <c r="FLM49" s="227"/>
      <c r="FLN49" s="228"/>
      <c r="FLO49" s="227"/>
      <c r="FLP49" s="228"/>
      <c r="FLQ49" s="227"/>
      <c r="FLR49" s="228"/>
      <c r="FLS49" s="227"/>
      <c r="FLT49" s="228"/>
      <c r="FLU49" s="227"/>
      <c r="FLV49" s="228"/>
      <c r="FLW49" s="227"/>
      <c r="FLX49" s="228"/>
      <c r="FLY49" s="227"/>
      <c r="FLZ49" s="228"/>
      <c r="FMA49" s="227"/>
      <c r="FMB49" s="228"/>
      <c r="FMC49" s="227"/>
      <c r="FMD49" s="228"/>
      <c r="FME49" s="227"/>
      <c r="FMF49" s="228"/>
      <c r="FMG49" s="227"/>
      <c r="FMH49" s="228"/>
      <c r="FMI49" s="227"/>
      <c r="FMJ49" s="228"/>
      <c r="FMK49" s="227"/>
      <c r="FML49" s="228"/>
      <c r="FMM49" s="227"/>
      <c r="FMN49" s="228"/>
      <c r="FMO49" s="227"/>
      <c r="FMP49" s="228"/>
      <c r="FMQ49" s="227"/>
      <c r="FMR49" s="228"/>
      <c r="FMS49" s="227"/>
      <c r="FMT49" s="228"/>
      <c r="FMU49" s="227"/>
      <c r="FMV49" s="228"/>
      <c r="FMW49" s="227"/>
      <c r="FMX49" s="228"/>
      <c r="FMY49" s="227"/>
      <c r="FMZ49" s="228"/>
      <c r="FNA49" s="227"/>
      <c r="FNB49" s="228"/>
      <c r="FNC49" s="227"/>
      <c r="FND49" s="228"/>
      <c r="FNE49" s="227"/>
      <c r="FNF49" s="228"/>
      <c r="FNG49" s="227"/>
      <c r="FNH49" s="228"/>
      <c r="FNI49" s="227"/>
      <c r="FNJ49" s="228"/>
      <c r="FNK49" s="227"/>
      <c r="FNL49" s="228"/>
      <c r="FNM49" s="227"/>
      <c r="FNN49" s="228"/>
      <c r="FNO49" s="227"/>
      <c r="FNP49" s="228"/>
      <c r="FNQ49" s="227"/>
      <c r="FNR49" s="228"/>
      <c r="FNS49" s="227"/>
      <c r="FNT49" s="228"/>
      <c r="FNU49" s="227"/>
      <c r="FNV49" s="228"/>
      <c r="FNW49" s="227"/>
      <c r="FNX49" s="228"/>
      <c r="FNY49" s="227"/>
      <c r="FNZ49" s="228"/>
      <c r="FOA49" s="227"/>
      <c r="FOB49" s="228"/>
      <c r="FOC49" s="227"/>
      <c r="FOD49" s="228"/>
      <c r="FOE49" s="227"/>
      <c r="FOF49" s="228"/>
      <c r="FOG49" s="227"/>
      <c r="FOH49" s="228"/>
      <c r="FOI49" s="227"/>
      <c r="FOJ49" s="228"/>
      <c r="FOK49" s="227"/>
      <c r="FOL49" s="228"/>
      <c r="FOM49" s="227"/>
      <c r="FON49" s="228"/>
      <c r="FOO49" s="227"/>
      <c r="FOP49" s="228"/>
      <c r="FOQ49" s="227"/>
      <c r="FOR49" s="228"/>
      <c r="FOS49" s="227"/>
      <c r="FOT49" s="228"/>
      <c r="FOU49" s="227"/>
      <c r="FOV49" s="228"/>
      <c r="FOW49" s="227"/>
      <c r="FOX49" s="228"/>
      <c r="FOY49" s="227"/>
      <c r="FOZ49" s="228"/>
      <c r="FPA49" s="227"/>
      <c r="FPB49" s="228"/>
      <c r="FPC49" s="227"/>
      <c r="FPD49" s="228"/>
      <c r="FPE49" s="227"/>
      <c r="FPF49" s="228"/>
      <c r="FPG49" s="227"/>
      <c r="FPH49" s="228"/>
      <c r="FPI49" s="227"/>
      <c r="FPJ49" s="228"/>
      <c r="FPK49" s="227"/>
      <c r="FPL49" s="228"/>
      <c r="FPM49" s="227"/>
      <c r="FPN49" s="228"/>
      <c r="FPO49" s="227"/>
      <c r="FPP49" s="228"/>
      <c r="FPQ49" s="227"/>
      <c r="FPR49" s="228"/>
      <c r="FPS49" s="227"/>
      <c r="FPT49" s="228"/>
      <c r="FPU49" s="227"/>
      <c r="FPV49" s="228"/>
      <c r="FPW49" s="227"/>
      <c r="FPX49" s="228"/>
      <c r="FPY49" s="227"/>
      <c r="FPZ49" s="228"/>
      <c r="FQA49" s="227"/>
      <c r="FQB49" s="228"/>
      <c r="FQC49" s="227"/>
      <c r="FQD49" s="228"/>
      <c r="FQE49" s="227"/>
      <c r="FQF49" s="228"/>
      <c r="FQG49" s="227"/>
      <c r="FQH49" s="228"/>
      <c r="FQI49" s="227"/>
      <c r="FQJ49" s="228"/>
      <c r="FQK49" s="227"/>
      <c r="FQL49" s="228"/>
      <c r="FQM49" s="227"/>
      <c r="FQN49" s="228"/>
      <c r="FQO49" s="227"/>
      <c r="FQP49" s="228"/>
      <c r="FQQ49" s="227"/>
      <c r="FQR49" s="228"/>
      <c r="FQS49" s="227"/>
      <c r="FQT49" s="228"/>
      <c r="FQU49" s="227"/>
      <c r="FQV49" s="228"/>
      <c r="FQW49" s="227"/>
      <c r="FQX49" s="228"/>
      <c r="FQY49" s="227"/>
      <c r="FQZ49" s="228"/>
      <c r="FRA49" s="227"/>
      <c r="FRB49" s="228"/>
      <c r="FRC49" s="227"/>
      <c r="FRD49" s="228"/>
      <c r="FRE49" s="227"/>
      <c r="FRF49" s="228"/>
      <c r="FRG49" s="227"/>
      <c r="FRH49" s="228"/>
      <c r="FRI49" s="227"/>
      <c r="FRJ49" s="228"/>
      <c r="FRK49" s="227"/>
      <c r="FRL49" s="228"/>
      <c r="FRM49" s="227"/>
      <c r="FRN49" s="228"/>
      <c r="FRO49" s="227"/>
      <c r="FRP49" s="228"/>
      <c r="FRQ49" s="227"/>
      <c r="FRR49" s="228"/>
      <c r="FRS49" s="227"/>
      <c r="FRT49" s="228"/>
      <c r="FRU49" s="227"/>
      <c r="FRV49" s="228"/>
      <c r="FRW49" s="227"/>
      <c r="FRX49" s="228"/>
      <c r="FRY49" s="227"/>
      <c r="FRZ49" s="228"/>
      <c r="FSA49" s="227"/>
      <c r="FSB49" s="228"/>
      <c r="FSC49" s="227"/>
      <c r="FSD49" s="228"/>
      <c r="FSE49" s="227"/>
      <c r="FSF49" s="228"/>
      <c r="FSG49" s="227"/>
      <c r="FSH49" s="228"/>
      <c r="FSI49" s="227"/>
      <c r="FSJ49" s="228"/>
      <c r="FSK49" s="227"/>
      <c r="FSL49" s="228"/>
      <c r="FSM49" s="227"/>
      <c r="FSN49" s="228"/>
      <c r="FSO49" s="227"/>
      <c r="FSP49" s="228"/>
      <c r="FSQ49" s="227"/>
      <c r="FSR49" s="228"/>
      <c r="FSS49" s="227"/>
      <c r="FST49" s="228"/>
      <c r="FSU49" s="227"/>
      <c r="FSV49" s="228"/>
      <c r="FSW49" s="227"/>
      <c r="FSX49" s="228"/>
      <c r="FSY49" s="227"/>
      <c r="FSZ49" s="228"/>
      <c r="FTA49" s="227"/>
      <c r="FTB49" s="228"/>
      <c r="FTC49" s="227"/>
      <c r="FTD49" s="228"/>
      <c r="FTE49" s="227"/>
      <c r="FTF49" s="228"/>
      <c r="FTG49" s="227"/>
      <c r="FTH49" s="228"/>
      <c r="FTI49" s="227"/>
      <c r="FTJ49" s="228"/>
      <c r="FTK49" s="227"/>
      <c r="FTL49" s="228"/>
      <c r="FTM49" s="227"/>
      <c r="FTN49" s="228"/>
      <c r="FTO49" s="227"/>
      <c r="FTP49" s="228"/>
      <c r="FTQ49" s="227"/>
      <c r="FTR49" s="228"/>
      <c r="FTS49" s="227"/>
      <c r="FTT49" s="228"/>
      <c r="FTU49" s="227"/>
      <c r="FTV49" s="228"/>
      <c r="FTW49" s="227"/>
      <c r="FTX49" s="228"/>
      <c r="FTY49" s="227"/>
      <c r="FTZ49" s="228"/>
      <c r="FUA49" s="227"/>
      <c r="FUB49" s="228"/>
      <c r="FUC49" s="227"/>
      <c r="FUD49" s="228"/>
      <c r="FUE49" s="227"/>
      <c r="FUF49" s="228"/>
      <c r="FUG49" s="227"/>
      <c r="FUH49" s="228"/>
      <c r="FUI49" s="227"/>
      <c r="FUJ49" s="228"/>
      <c r="FUK49" s="227"/>
      <c r="FUL49" s="228"/>
      <c r="FUM49" s="227"/>
      <c r="FUN49" s="228"/>
      <c r="FUO49" s="227"/>
      <c r="FUP49" s="228"/>
      <c r="FUQ49" s="227"/>
      <c r="FUR49" s="228"/>
      <c r="FUS49" s="227"/>
      <c r="FUT49" s="228"/>
      <c r="FUU49" s="227"/>
      <c r="FUV49" s="228"/>
      <c r="FUW49" s="227"/>
      <c r="FUX49" s="228"/>
      <c r="FUY49" s="227"/>
      <c r="FUZ49" s="228"/>
      <c r="FVA49" s="227"/>
      <c r="FVB49" s="228"/>
      <c r="FVC49" s="227"/>
      <c r="FVD49" s="228"/>
      <c r="FVE49" s="227"/>
      <c r="FVF49" s="228"/>
      <c r="FVG49" s="227"/>
      <c r="FVH49" s="228"/>
      <c r="FVI49" s="227"/>
      <c r="FVJ49" s="228"/>
      <c r="FVK49" s="227"/>
      <c r="FVL49" s="228"/>
      <c r="FVM49" s="227"/>
      <c r="FVN49" s="228"/>
      <c r="FVO49" s="227"/>
      <c r="FVP49" s="228"/>
      <c r="FVQ49" s="227"/>
      <c r="FVR49" s="228"/>
      <c r="FVS49" s="227"/>
      <c r="FVT49" s="228"/>
      <c r="FVU49" s="227"/>
      <c r="FVV49" s="228"/>
      <c r="FVW49" s="227"/>
      <c r="FVX49" s="228"/>
      <c r="FVY49" s="227"/>
      <c r="FVZ49" s="228"/>
      <c r="FWA49" s="227"/>
      <c r="FWB49" s="228"/>
      <c r="FWC49" s="227"/>
      <c r="FWD49" s="228"/>
      <c r="FWE49" s="227"/>
      <c r="FWF49" s="228"/>
      <c r="FWG49" s="227"/>
      <c r="FWH49" s="228"/>
      <c r="FWI49" s="227"/>
      <c r="FWJ49" s="228"/>
      <c r="FWK49" s="227"/>
      <c r="FWL49" s="228"/>
      <c r="FWM49" s="227"/>
      <c r="FWN49" s="228"/>
      <c r="FWO49" s="227"/>
      <c r="FWP49" s="228"/>
      <c r="FWQ49" s="227"/>
      <c r="FWR49" s="228"/>
      <c r="FWS49" s="227"/>
      <c r="FWT49" s="228"/>
      <c r="FWU49" s="227"/>
      <c r="FWV49" s="228"/>
      <c r="FWW49" s="227"/>
      <c r="FWX49" s="228"/>
      <c r="FWY49" s="227"/>
      <c r="FWZ49" s="228"/>
      <c r="FXA49" s="227"/>
      <c r="FXB49" s="228"/>
      <c r="FXC49" s="227"/>
      <c r="FXD49" s="228"/>
      <c r="FXE49" s="227"/>
      <c r="FXF49" s="228"/>
      <c r="FXG49" s="227"/>
      <c r="FXH49" s="228"/>
      <c r="FXI49" s="227"/>
      <c r="FXJ49" s="228"/>
      <c r="FXK49" s="227"/>
      <c r="FXL49" s="228"/>
      <c r="FXM49" s="227"/>
      <c r="FXN49" s="228"/>
      <c r="FXO49" s="227"/>
      <c r="FXP49" s="228"/>
      <c r="FXQ49" s="227"/>
      <c r="FXR49" s="228"/>
      <c r="FXS49" s="227"/>
      <c r="FXT49" s="228"/>
      <c r="FXU49" s="227"/>
      <c r="FXV49" s="228"/>
      <c r="FXW49" s="227"/>
      <c r="FXX49" s="228"/>
      <c r="FXY49" s="227"/>
      <c r="FXZ49" s="228"/>
      <c r="FYA49" s="227"/>
      <c r="FYB49" s="228"/>
      <c r="FYC49" s="227"/>
      <c r="FYD49" s="228"/>
      <c r="FYE49" s="227"/>
      <c r="FYF49" s="228"/>
      <c r="FYG49" s="227"/>
      <c r="FYH49" s="228"/>
      <c r="FYI49" s="227"/>
      <c r="FYJ49" s="228"/>
      <c r="FYK49" s="227"/>
      <c r="FYL49" s="228"/>
      <c r="FYM49" s="227"/>
      <c r="FYN49" s="228"/>
      <c r="FYO49" s="227"/>
      <c r="FYP49" s="228"/>
      <c r="FYQ49" s="227"/>
      <c r="FYR49" s="228"/>
      <c r="FYS49" s="227"/>
      <c r="FYT49" s="228"/>
      <c r="FYU49" s="227"/>
      <c r="FYV49" s="228"/>
      <c r="FYW49" s="227"/>
      <c r="FYX49" s="228"/>
      <c r="FYY49" s="227"/>
      <c r="FYZ49" s="228"/>
      <c r="FZA49" s="227"/>
      <c r="FZB49" s="228"/>
      <c r="FZC49" s="227"/>
      <c r="FZD49" s="228"/>
      <c r="FZE49" s="227"/>
      <c r="FZF49" s="228"/>
      <c r="FZG49" s="227"/>
      <c r="FZH49" s="228"/>
      <c r="FZI49" s="227"/>
      <c r="FZJ49" s="228"/>
      <c r="FZK49" s="227"/>
      <c r="FZL49" s="228"/>
      <c r="FZM49" s="227"/>
      <c r="FZN49" s="228"/>
      <c r="FZO49" s="227"/>
      <c r="FZP49" s="228"/>
      <c r="FZQ49" s="227"/>
      <c r="FZR49" s="228"/>
      <c r="FZS49" s="227"/>
      <c r="FZT49" s="228"/>
      <c r="FZU49" s="227"/>
      <c r="FZV49" s="228"/>
      <c r="FZW49" s="227"/>
      <c r="FZX49" s="228"/>
      <c r="FZY49" s="227"/>
      <c r="FZZ49" s="228"/>
      <c r="GAA49" s="227"/>
      <c r="GAB49" s="228"/>
      <c r="GAC49" s="227"/>
      <c r="GAD49" s="228"/>
      <c r="GAE49" s="227"/>
      <c r="GAF49" s="228"/>
      <c r="GAG49" s="227"/>
      <c r="GAH49" s="228"/>
      <c r="GAI49" s="227"/>
      <c r="GAJ49" s="228"/>
      <c r="GAK49" s="227"/>
      <c r="GAL49" s="228"/>
      <c r="GAM49" s="227"/>
      <c r="GAN49" s="228"/>
      <c r="GAO49" s="227"/>
      <c r="GAP49" s="228"/>
      <c r="GAQ49" s="227"/>
      <c r="GAR49" s="228"/>
      <c r="GAS49" s="227"/>
      <c r="GAT49" s="228"/>
      <c r="GAU49" s="227"/>
      <c r="GAV49" s="228"/>
      <c r="GAW49" s="227"/>
      <c r="GAX49" s="228"/>
      <c r="GAY49" s="227"/>
      <c r="GAZ49" s="228"/>
      <c r="GBA49" s="227"/>
      <c r="GBB49" s="228"/>
      <c r="GBC49" s="227"/>
      <c r="GBD49" s="228"/>
      <c r="GBE49" s="227"/>
      <c r="GBF49" s="228"/>
      <c r="GBG49" s="227"/>
      <c r="GBH49" s="228"/>
      <c r="GBI49" s="227"/>
      <c r="GBJ49" s="228"/>
      <c r="GBK49" s="227"/>
      <c r="GBL49" s="228"/>
      <c r="GBM49" s="227"/>
      <c r="GBN49" s="228"/>
      <c r="GBO49" s="227"/>
      <c r="GBP49" s="228"/>
      <c r="GBQ49" s="227"/>
      <c r="GBR49" s="228"/>
      <c r="GBS49" s="227"/>
      <c r="GBT49" s="228"/>
      <c r="GBU49" s="227"/>
      <c r="GBV49" s="228"/>
      <c r="GBW49" s="227"/>
      <c r="GBX49" s="228"/>
      <c r="GBY49" s="227"/>
      <c r="GBZ49" s="228"/>
      <c r="GCA49" s="227"/>
      <c r="GCB49" s="228"/>
      <c r="GCC49" s="227"/>
      <c r="GCD49" s="228"/>
      <c r="GCE49" s="227"/>
      <c r="GCF49" s="228"/>
      <c r="GCG49" s="227"/>
      <c r="GCH49" s="228"/>
      <c r="GCI49" s="227"/>
      <c r="GCJ49" s="228"/>
      <c r="GCK49" s="227"/>
      <c r="GCL49" s="228"/>
      <c r="GCM49" s="227"/>
      <c r="GCN49" s="228"/>
      <c r="GCO49" s="227"/>
      <c r="GCP49" s="228"/>
      <c r="GCQ49" s="227"/>
      <c r="GCR49" s="228"/>
      <c r="GCS49" s="227"/>
      <c r="GCT49" s="228"/>
      <c r="GCU49" s="227"/>
      <c r="GCV49" s="228"/>
      <c r="GCW49" s="227"/>
      <c r="GCX49" s="228"/>
      <c r="GCY49" s="227"/>
      <c r="GCZ49" s="228"/>
      <c r="GDA49" s="227"/>
      <c r="GDB49" s="228"/>
      <c r="GDC49" s="227"/>
      <c r="GDD49" s="228"/>
      <c r="GDE49" s="227"/>
      <c r="GDF49" s="228"/>
      <c r="GDG49" s="227"/>
      <c r="GDH49" s="228"/>
      <c r="GDI49" s="227"/>
      <c r="GDJ49" s="228"/>
      <c r="GDK49" s="227"/>
      <c r="GDL49" s="228"/>
      <c r="GDM49" s="227"/>
      <c r="GDN49" s="228"/>
      <c r="GDO49" s="227"/>
      <c r="GDP49" s="228"/>
      <c r="GDQ49" s="227"/>
      <c r="GDR49" s="228"/>
      <c r="GDS49" s="227"/>
      <c r="GDT49" s="228"/>
      <c r="GDU49" s="227"/>
      <c r="GDV49" s="228"/>
      <c r="GDW49" s="227"/>
      <c r="GDX49" s="228"/>
      <c r="GDY49" s="227"/>
      <c r="GDZ49" s="228"/>
      <c r="GEA49" s="227"/>
      <c r="GEB49" s="228"/>
      <c r="GEC49" s="227"/>
      <c r="GED49" s="228"/>
      <c r="GEE49" s="227"/>
      <c r="GEF49" s="228"/>
      <c r="GEG49" s="227"/>
      <c r="GEH49" s="228"/>
      <c r="GEI49" s="227"/>
      <c r="GEJ49" s="228"/>
      <c r="GEK49" s="227"/>
      <c r="GEL49" s="228"/>
      <c r="GEM49" s="227"/>
      <c r="GEN49" s="228"/>
      <c r="GEO49" s="227"/>
      <c r="GEP49" s="228"/>
      <c r="GEQ49" s="227"/>
      <c r="GER49" s="228"/>
      <c r="GES49" s="227"/>
      <c r="GET49" s="228"/>
      <c r="GEU49" s="227"/>
      <c r="GEV49" s="228"/>
      <c r="GEW49" s="227"/>
      <c r="GEX49" s="228"/>
      <c r="GEY49" s="227"/>
      <c r="GEZ49" s="228"/>
      <c r="GFA49" s="227"/>
      <c r="GFB49" s="228"/>
      <c r="GFC49" s="227"/>
      <c r="GFD49" s="228"/>
      <c r="GFE49" s="227"/>
      <c r="GFF49" s="228"/>
      <c r="GFG49" s="227"/>
      <c r="GFH49" s="228"/>
      <c r="GFI49" s="227"/>
      <c r="GFJ49" s="228"/>
      <c r="GFK49" s="227"/>
      <c r="GFL49" s="228"/>
      <c r="GFM49" s="227"/>
      <c r="GFN49" s="228"/>
      <c r="GFO49" s="227"/>
      <c r="GFP49" s="228"/>
      <c r="GFQ49" s="227"/>
      <c r="GFR49" s="228"/>
      <c r="GFS49" s="227"/>
      <c r="GFT49" s="228"/>
      <c r="GFU49" s="227"/>
      <c r="GFV49" s="228"/>
      <c r="GFW49" s="227"/>
      <c r="GFX49" s="228"/>
      <c r="GFY49" s="227"/>
      <c r="GFZ49" s="228"/>
      <c r="GGA49" s="227"/>
      <c r="GGB49" s="228"/>
      <c r="GGC49" s="227"/>
      <c r="GGD49" s="228"/>
      <c r="GGE49" s="227"/>
      <c r="GGF49" s="228"/>
      <c r="GGG49" s="227"/>
      <c r="GGH49" s="228"/>
      <c r="GGI49" s="227"/>
      <c r="GGJ49" s="228"/>
      <c r="GGK49" s="227"/>
      <c r="GGL49" s="228"/>
      <c r="GGM49" s="227"/>
      <c r="GGN49" s="228"/>
      <c r="GGO49" s="227"/>
      <c r="GGP49" s="228"/>
      <c r="GGQ49" s="227"/>
      <c r="GGR49" s="228"/>
      <c r="GGS49" s="227"/>
      <c r="GGT49" s="228"/>
      <c r="GGU49" s="227"/>
      <c r="GGV49" s="228"/>
      <c r="GGW49" s="227"/>
      <c r="GGX49" s="228"/>
      <c r="GGY49" s="227"/>
      <c r="GGZ49" s="228"/>
      <c r="GHA49" s="227"/>
      <c r="GHB49" s="228"/>
      <c r="GHC49" s="227"/>
      <c r="GHD49" s="228"/>
      <c r="GHE49" s="227"/>
      <c r="GHF49" s="228"/>
      <c r="GHG49" s="227"/>
      <c r="GHH49" s="228"/>
      <c r="GHI49" s="227"/>
      <c r="GHJ49" s="228"/>
      <c r="GHK49" s="227"/>
      <c r="GHL49" s="228"/>
      <c r="GHM49" s="227"/>
      <c r="GHN49" s="228"/>
      <c r="GHO49" s="227"/>
      <c r="GHP49" s="228"/>
      <c r="GHQ49" s="227"/>
      <c r="GHR49" s="228"/>
      <c r="GHS49" s="227"/>
      <c r="GHT49" s="228"/>
      <c r="GHU49" s="227"/>
      <c r="GHV49" s="228"/>
      <c r="GHW49" s="227"/>
      <c r="GHX49" s="228"/>
      <c r="GHY49" s="227"/>
      <c r="GHZ49" s="228"/>
      <c r="GIA49" s="227"/>
      <c r="GIB49" s="228"/>
      <c r="GIC49" s="227"/>
      <c r="GID49" s="228"/>
      <c r="GIE49" s="227"/>
      <c r="GIF49" s="228"/>
      <c r="GIG49" s="227"/>
      <c r="GIH49" s="228"/>
      <c r="GII49" s="227"/>
      <c r="GIJ49" s="228"/>
      <c r="GIK49" s="227"/>
      <c r="GIL49" s="228"/>
      <c r="GIM49" s="227"/>
      <c r="GIN49" s="228"/>
      <c r="GIO49" s="227"/>
      <c r="GIP49" s="228"/>
      <c r="GIQ49" s="227"/>
      <c r="GIR49" s="228"/>
      <c r="GIS49" s="227"/>
      <c r="GIT49" s="228"/>
      <c r="GIU49" s="227"/>
      <c r="GIV49" s="228"/>
      <c r="GIW49" s="227"/>
      <c r="GIX49" s="228"/>
      <c r="GIY49" s="227"/>
      <c r="GIZ49" s="228"/>
      <c r="GJA49" s="227"/>
      <c r="GJB49" s="228"/>
      <c r="GJC49" s="227"/>
      <c r="GJD49" s="228"/>
      <c r="GJE49" s="227"/>
      <c r="GJF49" s="228"/>
      <c r="GJG49" s="227"/>
      <c r="GJH49" s="228"/>
      <c r="GJI49" s="227"/>
      <c r="GJJ49" s="228"/>
      <c r="GJK49" s="227"/>
      <c r="GJL49" s="228"/>
      <c r="GJM49" s="227"/>
      <c r="GJN49" s="228"/>
      <c r="GJO49" s="227"/>
      <c r="GJP49" s="228"/>
      <c r="GJQ49" s="227"/>
      <c r="GJR49" s="228"/>
      <c r="GJS49" s="227"/>
      <c r="GJT49" s="228"/>
      <c r="GJU49" s="227"/>
      <c r="GJV49" s="228"/>
      <c r="GJW49" s="227"/>
      <c r="GJX49" s="228"/>
      <c r="GJY49" s="227"/>
      <c r="GJZ49" s="228"/>
      <c r="GKA49" s="227"/>
      <c r="GKB49" s="228"/>
      <c r="GKC49" s="227"/>
      <c r="GKD49" s="228"/>
      <c r="GKE49" s="227"/>
      <c r="GKF49" s="228"/>
      <c r="GKG49" s="227"/>
      <c r="GKH49" s="228"/>
      <c r="GKI49" s="227"/>
      <c r="GKJ49" s="228"/>
      <c r="GKK49" s="227"/>
      <c r="GKL49" s="228"/>
      <c r="GKM49" s="227"/>
      <c r="GKN49" s="228"/>
      <c r="GKO49" s="227"/>
      <c r="GKP49" s="228"/>
      <c r="GKQ49" s="227"/>
      <c r="GKR49" s="228"/>
      <c r="GKS49" s="227"/>
      <c r="GKT49" s="228"/>
      <c r="GKU49" s="227"/>
      <c r="GKV49" s="228"/>
      <c r="GKW49" s="227"/>
      <c r="GKX49" s="228"/>
      <c r="GKY49" s="227"/>
      <c r="GKZ49" s="228"/>
      <c r="GLA49" s="227"/>
      <c r="GLB49" s="228"/>
      <c r="GLC49" s="227"/>
      <c r="GLD49" s="228"/>
      <c r="GLE49" s="227"/>
      <c r="GLF49" s="228"/>
      <c r="GLG49" s="227"/>
      <c r="GLH49" s="228"/>
      <c r="GLI49" s="227"/>
      <c r="GLJ49" s="228"/>
      <c r="GLK49" s="227"/>
      <c r="GLL49" s="228"/>
      <c r="GLM49" s="227"/>
      <c r="GLN49" s="228"/>
      <c r="GLO49" s="227"/>
      <c r="GLP49" s="228"/>
      <c r="GLQ49" s="227"/>
      <c r="GLR49" s="228"/>
      <c r="GLS49" s="227"/>
      <c r="GLT49" s="228"/>
      <c r="GLU49" s="227"/>
      <c r="GLV49" s="228"/>
      <c r="GLW49" s="227"/>
      <c r="GLX49" s="228"/>
      <c r="GLY49" s="227"/>
      <c r="GLZ49" s="228"/>
      <c r="GMA49" s="227"/>
      <c r="GMB49" s="228"/>
      <c r="GMC49" s="227"/>
      <c r="GMD49" s="228"/>
      <c r="GME49" s="227"/>
      <c r="GMF49" s="228"/>
      <c r="GMG49" s="227"/>
      <c r="GMH49" s="228"/>
      <c r="GMI49" s="227"/>
      <c r="GMJ49" s="228"/>
      <c r="GMK49" s="227"/>
      <c r="GML49" s="228"/>
      <c r="GMM49" s="227"/>
      <c r="GMN49" s="228"/>
      <c r="GMO49" s="227"/>
      <c r="GMP49" s="228"/>
      <c r="GMQ49" s="227"/>
      <c r="GMR49" s="228"/>
      <c r="GMS49" s="227"/>
      <c r="GMT49" s="228"/>
      <c r="GMU49" s="227"/>
      <c r="GMV49" s="228"/>
      <c r="GMW49" s="227"/>
      <c r="GMX49" s="228"/>
      <c r="GMY49" s="227"/>
      <c r="GMZ49" s="228"/>
      <c r="GNA49" s="227"/>
      <c r="GNB49" s="228"/>
      <c r="GNC49" s="227"/>
      <c r="GND49" s="228"/>
      <c r="GNE49" s="227"/>
      <c r="GNF49" s="228"/>
      <c r="GNG49" s="227"/>
      <c r="GNH49" s="228"/>
      <c r="GNI49" s="227"/>
      <c r="GNJ49" s="228"/>
      <c r="GNK49" s="227"/>
      <c r="GNL49" s="228"/>
      <c r="GNM49" s="227"/>
      <c r="GNN49" s="228"/>
      <c r="GNO49" s="227"/>
      <c r="GNP49" s="228"/>
      <c r="GNQ49" s="227"/>
      <c r="GNR49" s="228"/>
      <c r="GNS49" s="227"/>
      <c r="GNT49" s="228"/>
      <c r="GNU49" s="227"/>
      <c r="GNV49" s="228"/>
      <c r="GNW49" s="227"/>
      <c r="GNX49" s="228"/>
      <c r="GNY49" s="227"/>
      <c r="GNZ49" s="228"/>
      <c r="GOA49" s="227"/>
      <c r="GOB49" s="228"/>
      <c r="GOC49" s="227"/>
      <c r="GOD49" s="228"/>
      <c r="GOE49" s="227"/>
      <c r="GOF49" s="228"/>
      <c r="GOG49" s="227"/>
      <c r="GOH49" s="228"/>
      <c r="GOI49" s="227"/>
      <c r="GOJ49" s="228"/>
      <c r="GOK49" s="227"/>
      <c r="GOL49" s="228"/>
      <c r="GOM49" s="227"/>
      <c r="GON49" s="228"/>
      <c r="GOO49" s="227"/>
      <c r="GOP49" s="228"/>
      <c r="GOQ49" s="227"/>
      <c r="GOR49" s="228"/>
      <c r="GOS49" s="227"/>
      <c r="GOT49" s="228"/>
      <c r="GOU49" s="227"/>
      <c r="GOV49" s="228"/>
      <c r="GOW49" s="227"/>
      <c r="GOX49" s="228"/>
      <c r="GOY49" s="227"/>
      <c r="GOZ49" s="228"/>
      <c r="GPA49" s="227"/>
      <c r="GPB49" s="228"/>
      <c r="GPC49" s="227"/>
      <c r="GPD49" s="228"/>
      <c r="GPE49" s="227"/>
      <c r="GPF49" s="228"/>
      <c r="GPG49" s="227"/>
      <c r="GPH49" s="228"/>
      <c r="GPI49" s="227"/>
      <c r="GPJ49" s="228"/>
      <c r="GPK49" s="227"/>
      <c r="GPL49" s="228"/>
      <c r="GPM49" s="227"/>
      <c r="GPN49" s="228"/>
      <c r="GPO49" s="227"/>
      <c r="GPP49" s="228"/>
      <c r="GPQ49" s="227"/>
      <c r="GPR49" s="228"/>
      <c r="GPS49" s="227"/>
      <c r="GPT49" s="228"/>
      <c r="GPU49" s="227"/>
      <c r="GPV49" s="228"/>
      <c r="GPW49" s="227"/>
      <c r="GPX49" s="228"/>
      <c r="GPY49" s="227"/>
      <c r="GPZ49" s="228"/>
      <c r="GQA49" s="227"/>
      <c r="GQB49" s="228"/>
      <c r="GQC49" s="227"/>
      <c r="GQD49" s="228"/>
      <c r="GQE49" s="227"/>
      <c r="GQF49" s="228"/>
      <c r="GQG49" s="227"/>
      <c r="GQH49" s="228"/>
      <c r="GQI49" s="227"/>
      <c r="GQJ49" s="228"/>
      <c r="GQK49" s="227"/>
      <c r="GQL49" s="228"/>
      <c r="GQM49" s="227"/>
      <c r="GQN49" s="228"/>
      <c r="GQO49" s="227"/>
      <c r="GQP49" s="228"/>
      <c r="GQQ49" s="227"/>
      <c r="GQR49" s="228"/>
      <c r="GQS49" s="227"/>
      <c r="GQT49" s="228"/>
      <c r="GQU49" s="227"/>
      <c r="GQV49" s="228"/>
      <c r="GQW49" s="227"/>
      <c r="GQX49" s="228"/>
      <c r="GQY49" s="227"/>
      <c r="GQZ49" s="228"/>
      <c r="GRA49" s="227"/>
      <c r="GRB49" s="228"/>
      <c r="GRC49" s="227"/>
      <c r="GRD49" s="228"/>
      <c r="GRE49" s="227"/>
      <c r="GRF49" s="228"/>
      <c r="GRG49" s="227"/>
      <c r="GRH49" s="228"/>
      <c r="GRI49" s="227"/>
      <c r="GRJ49" s="228"/>
      <c r="GRK49" s="227"/>
      <c r="GRL49" s="228"/>
      <c r="GRM49" s="227"/>
      <c r="GRN49" s="228"/>
      <c r="GRO49" s="227"/>
      <c r="GRP49" s="228"/>
      <c r="GRQ49" s="227"/>
      <c r="GRR49" s="228"/>
      <c r="GRS49" s="227"/>
      <c r="GRT49" s="228"/>
      <c r="GRU49" s="227"/>
      <c r="GRV49" s="228"/>
      <c r="GRW49" s="227"/>
      <c r="GRX49" s="228"/>
      <c r="GRY49" s="227"/>
      <c r="GRZ49" s="228"/>
      <c r="GSA49" s="227"/>
      <c r="GSB49" s="228"/>
      <c r="GSC49" s="227"/>
      <c r="GSD49" s="228"/>
      <c r="GSE49" s="227"/>
      <c r="GSF49" s="228"/>
      <c r="GSG49" s="227"/>
      <c r="GSH49" s="228"/>
      <c r="GSI49" s="227"/>
      <c r="GSJ49" s="228"/>
      <c r="GSK49" s="227"/>
      <c r="GSL49" s="228"/>
      <c r="GSM49" s="227"/>
      <c r="GSN49" s="228"/>
      <c r="GSO49" s="227"/>
      <c r="GSP49" s="228"/>
      <c r="GSQ49" s="227"/>
      <c r="GSR49" s="228"/>
      <c r="GSS49" s="227"/>
      <c r="GST49" s="228"/>
      <c r="GSU49" s="227"/>
      <c r="GSV49" s="228"/>
      <c r="GSW49" s="227"/>
      <c r="GSX49" s="228"/>
      <c r="GSY49" s="227"/>
      <c r="GSZ49" s="228"/>
      <c r="GTA49" s="227"/>
      <c r="GTB49" s="228"/>
      <c r="GTC49" s="227"/>
      <c r="GTD49" s="228"/>
      <c r="GTE49" s="227"/>
      <c r="GTF49" s="228"/>
      <c r="GTG49" s="227"/>
      <c r="GTH49" s="228"/>
      <c r="GTI49" s="227"/>
      <c r="GTJ49" s="228"/>
      <c r="GTK49" s="227"/>
      <c r="GTL49" s="228"/>
      <c r="GTM49" s="227"/>
      <c r="GTN49" s="228"/>
      <c r="GTO49" s="227"/>
      <c r="GTP49" s="228"/>
      <c r="GTQ49" s="227"/>
      <c r="GTR49" s="228"/>
      <c r="GTS49" s="227"/>
      <c r="GTT49" s="228"/>
      <c r="GTU49" s="227"/>
      <c r="GTV49" s="228"/>
      <c r="GTW49" s="227"/>
      <c r="GTX49" s="228"/>
      <c r="GTY49" s="227"/>
      <c r="GTZ49" s="228"/>
      <c r="GUA49" s="227"/>
      <c r="GUB49" s="228"/>
      <c r="GUC49" s="227"/>
      <c r="GUD49" s="228"/>
      <c r="GUE49" s="227"/>
      <c r="GUF49" s="228"/>
      <c r="GUG49" s="227"/>
      <c r="GUH49" s="228"/>
      <c r="GUI49" s="227"/>
      <c r="GUJ49" s="228"/>
      <c r="GUK49" s="227"/>
      <c r="GUL49" s="228"/>
      <c r="GUM49" s="227"/>
      <c r="GUN49" s="228"/>
      <c r="GUO49" s="227"/>
      <c r="GUP49" s="228"/>
      <c r="GUQ49" s="227"/>
      <c r="GUR49" s="228"/>
      <c r="GUS49" s="227"/>
      <c r="GUT49" s="228"/>
      <c r="GUU49" s="227"/>
      <c r="GUV49" s="228"/>
      <c r="GUW49" s="227"/>
      <c r="GUX49" s="228"/>
      <c r="GUY49" s="227"/>
      <c r="GUZ49" s="228"/>
      <c r="GVA49" s="227"/>
      <c r="GVB49" s="228"/>
      <c r="GVC49" s="227"/>
      <c r="GVD49" s="228"/>
      <c r="GVE49" s="227"/>
      <c r="GVF49" s="228"/>
      <c r="GVG49" s="227"/>
      <c r="GVH49" s="228"/>
      <c r="GVI49" s="227"/>
      <c r="GVJ49" s="228"/>
      <c r="GVK49" s="227"/>
      <c r="GVL49" s="228"/>
      <c r="GVM49" s="227"/>
      <c r="GVN49" s="228"/>
      <c r="GVO49" s="227"/>
      <c r="GVP49" s="228"/>
      <c r="GVQ49" s="227"/>
      <c r="GVR49" s="228"/>
      <c r="GVS49" s="227"/>
      <c r="GVT49" s="228"/>
      <c r="GVU49" s="227"/>
      <c r="GVV49" s="228"/>
      <c r="GVW49" s="227"/>
      <c r="GVX49" s="228"/>
      <c r="GVY49" s="227"/>
      <c r="GVZ49" s="228"/>
      <c r="GWA49" s="227"/>
      <c r="GWB49" s="228"/>
      <c r="GWC49" s="227"/>
      <c r="GWD49" s="228"/>
      <c r="GWE49" s="227"/>
      <c r="GWF49" s="228"/>
      <c r="GWG49" s="227"/>
      <c r="GWH49" s="228"/>
      <c r="GWI49" s="227"/>
      <c r="GWJ49" s="228"/>
      <c r="GWK49" s="227"/>
      <c r="GWL49" s="228"/>
      <c r="GWM49" s="227"/>
      <c r="GWN49" s="228"/>
      <c r="GWO49" s="227"/>
      <c r="GWP49" s="228"/>
      <c r="GWQ49" s="227"/>
      <c r="GWR49" s="228"/>
      <c r="GWS49" s="227"/>
      <c r="GWT49" s="228"/>
      <c r="GWU49" s="227"/>
      <c r="GWV49" s="228"/>
      <c r="GWW49" s="227"/>
      <c r="GWX49" s="228"/>
      <c r="GWY49" s="227"/>
      <c r="GWZ49" s="228"/>
      <c r="GXA49" s="227"/>
      <c r="GXB49" s="228"/>
      <c r="GXC49" s="227"/>
      <c r="GXD49" s="228"/>
      <c r="GXE49" s="227"/>
      <c r="GXF49" s="228"/>
      <c r="GXG49" s="227"/>
      <c r="GXH49" s="228"/>
      <c r="GXI49" s="227"/>
      <c r="GXJ49" s="228"/>
      <c r="GXK49" s="227"/>
      <c r="GXL49" s="228"/>
      <c r="GXM49" s="227"/>
      <c r="GXN49" s="228"/>
      <c r="GXO49" s="227"/>
      <c r="GXP49" s="228"/>
      <c r="GXQ49" s="227"/>
      <c r="GXR49" s="228"/>
      <c r="GXS49" s="227"/>
      <c r="GXT49" s="228"/>
      <c r="GXU49" s="227"/>
      <c r="GXV49" s="228"/>
      <c r="GXW49" s="227"/>
      <c r="GXX49" s="228"/>
      <c r="GXY49" s="227"/>
      <c r="GXZ49" s="228"/>
      <c r="GYA49" s="227"/>
      <c r="GYB49" s="228"/>
      <c r="GYC49" s="227"/>
      <c r="GYD49" s="228"/>
      <c r="GYE49" s="227"/>
      <c r="GYF49" s="228"/>
      <c r="GYG49" s="227"/>
      <c r="GYH49" s="228"/>
      <c r="GYI49" s="227"/>
      <c r="GYJ49" s="228"/>
      <c r="GYK49" s="227"/>
      <c r="GYL49" s="228"/>
      <c r="GYM49" s="227"/>
      <c r="GYN49" s="228"/>
      <c r="GYO49" s="227"/>
      <c r="GYP49" s="228"/>
      <c r="GYQ49" s="227"/>
      <c r="GYR49" s="228"/>
      <c r="GYS49" s="227"/>
      <c r="GYT49" s="228"/>
      <c r="GYU49" s="227"/>
      <c r="GYV49" s="228"/>
      <c r="GYW49" s="227"/>
      <c r="GYX49" s="228"/>
      <c r="GYY49" s="227"/>
      <c r="GYZ49" s="228"/>
      <c r="GZA49" s="227"/>
      <c r="GZB49" s="228"/>
      <c r="GZC49" s="227"/>
      <c r="GZD49" s="228"/>
      <c r="GZE49" s="227"/>
      <c r="GZF49" s="228"/>
      <c r="GZG49" s="227"/>
      <c r="GZH49" s="228"/>
      <c r="GZI49" s="227"/>
      <c r="GZJ49" s="228"/>
      <c r="GZK49" s="227"/>
      <c r="GZL49" s="228"/>
      <c r="GZM49" s="227"/>
      <c r="GZN49" s="228"/>
      <c r="GZO49" s="227"/>
      <c r="GZP49" s="228"/>
      <c r="GZQ49" s="227"/>
      <c r="GZR49" s="228"/>
      <c r="GZS49" s="227"/>
      <c r="GZT49" s="228"/>
      <c r="GZU49" s="227"/>
      <c r="GZV49" s="228"/>
      <c r="GZW49" s="227"/>
      <c r="GZX49" s="228"/>
      <c r="GZY49" s="227"/>
      <c r="GZZ49" s="228"/>
      <c r="HAA49" s="227"/>
      <c r="HAB49" s="228"/>
      <c r="HAC49" s="227"/>
      <c r="HAD49" s="228"/>
      <c r="HAE49" s="227"/>
      <c r="HAF49" s="228"/>
      <c r="HAG49" s="227"/>
      <c r="HAH49" s="228"/>
      <c r="HAI49" s="227"/>
      <c r="HAJ49" s="228"/>
      <c r="HAK49" s="227"/>
      <c r="HAL49" s="228"/>
      <c r="HAM49" s="227"/>
      <c r="HAN49" s="228"/>
      <c r="HAO49" s="227"/>
      <c r="HAP49" s="228"/>
      <c r="HAQ49" s="227"/>
      <c r="HAR49" s="228"/>
      <c r="HAS49" s="227"/>
      <c r="HAT49" s="228"/>
      <c r="HAU49" s="227"/>
      <c r="HAV49" s="228"/>
      <c r="HAW49" s="227"/>
      <c r="HAX49" s="228"/>
      <c r="HAY49" s="227"/>
      <c r="HAZ49" s="228"/>
      <c r="HBA49" s="227"/>
      <c r="HBB49" s="228"/>
      <c r="HBC49" s="227"/>
      <c r="HBD49" s="228"/>
      <c r="HBE49" s="227"/>
      <c r="HBF49" s="228"/>
      <c r="HBG49" s="227"/>
      <c r="HBH49" s="228"/>
      <c r="HBI49" s="227"/>
      <c r="HBJ49" s="228"/>
      <c r="HBK49" s="227"/>
      <c r="HBL49" s="228"/>
      <c r="HBM49" s="227"/>
      <c r="HBN49" s="228"/>
      <c r="HBO49" s="227"/>
      <c r="HBP49" s="228"/>
      <c r="HBQ49" s="227"/>
      <c r="HBR49" s="228"/>
      <c r="HBS49" s="227"/>
      <c r="HBT49" s="228"/>
      <c r="HBU49" s="227"/>
      <c r="HBV49" s="228"/>
      <c r="HBW49" s="227"/>
      <c r="HBX49" s="228"/>
      <c r="HBY49" s="227"/>
      <c r="HBZ49" s="228"/>
      <c r="HCA49" s="227"/>
      <c r="HCB49" s="228"/>
      <c r="HCC49" s="227"/>
      <c r="HCD49" s="228"/>
      <c r="HCE49" s="227"/>
      <c r="HCF49" s="228"/>
      <c r="HCG49" s="227"/>
      <c r="HCH49" s="228"/>
      <c r="HCI49" s="227"/>
      <c r="HCJ49" s="228"/>
      <c r="HCK49" s="227"/>
      <c r="HCL49" s="228"/>
      <c r="HCM49" s="227"/>
      <c r="HCN49" s="228"/>
      <c r="HCO49" s="227"/>
      <c r="HCP49" s="228"/>
      <c r="HCQ49" s="227"/>
      <c r="HCR49" s="228"/>
      <c r="HCS49" s="227"/>
      <c r="HCT49" s="228"/>
      <c r="HCU49" s="227"/>
      <c r="HCV49" s="228"/>
      <c r="HCW49" s="227"/>
      <c r="HCX49" s="228"/>
      <c r="HCY49" s="227"/>
      <c r="HCZ49" s="228"/>
      <c r="HDA49" s="227"/>
      <c r="HDB49" s="228"/>
      <c r="HDC49" s="227"/>
      <c r="HDD49" s="228"/>
      <c r="HDE49" s="227"/>
      <c r="HDF49" s="228"/>
      <c r="HDG49" s="227"/>
      <c r="HDH49" s="228"/>
      <c r="HDI49" s="227"/>
      <c r="HDJ49" s="228"/>
      <c r="HDK49" s="227"/>
      <c r="HDL49" s="228"/>
      <c r="HDM49" s="227"/>
      <c r="HDN49" s="228"/>
      <c r="HDO49" s="227"/>
      <c r="HDP49" s="228"/>
      <c r="HDQ49" s="227"/>
      <c r="HDR49" s="228"/>
      <c r="HDS49" s="227"/>
      <c r="HDT49" s="228"/>
      <c r="HDU49" s="227"/>
      <c r="HDV49" s="228"/>
      <c r="HDW49" s="227"/>
      <c r="HDX49" s="228"/>
      <c r="HDY49" s="227"/>
      <c r="HDZ49" s="228"/>
      <c r="HEA49" s="227"/>
      <c r="HEB49" s="228"/>
      <c r="HEC49" s="227"/>
      <c r="HED49" s="228"/>
      <c r="HEE49" s="227"/>
      <c r="HEF49" s="228"/>
      <c r="HEG49" s="227"/>
      <c r="HEH49" s="228"/>
      <c r="HEI49" s="227"/>
      <c r="HEJ49" s="228"/>
      <c r="HEK49" s="227"/>
      <c r="HEL49" s="228"/>
      <c r="HEM49" s="227"/>
      <c r="HEN49" s="228"/>
      <c r="HEO49" s="227"/>
      <c r="HEP49" s="228"/>
      <c r="HEQ49" s="227"/>
      <c r="HER49" s="228"/>
      <c r="HES49" s="227"/>
      <c r="HET49" s="228"/>
      <c r="HEU49" s="227"/>
      <c r="HEV49" s="228"/>
      <c r="HEW49" s="227"/>
      <c r="HEX49" s="228"/>
      <c r="HEY49" s="227"/>
      <c r="HEZ49" s="228"/>
      <c r="HFA49" s="227"/>
      <c r="HFB49" s="228"/>
      <c r="HFC49" s="227"/>
      <c r="HFD49" s="228"/>
      <c r="HFE49" s="227"/>
      <c r="HFF49" s="228"/>
      <c r="HFG49" s="227"/>
      <c r="HFH49" s="228"/>
      <c r="HFI49" s="227"/>
      <c r="HFJ49" s="228"/>
      <c r="HFK49" s="227"/>
      <c r="HFL49" s="228"/>
      <c r="HFM49" s="227"/>
      <c r="HFN49" s="228"/>
      <c r="HFO49" s="227"/>
      <c r="HFP49" s="228"/>
      <c r="HFQ49" s="227"/>
      <c r="HFR49" s="228"/>
      <c r="HFS49" s="227"/>
      <c r="HFT49" s="228"/>
      <c r="HFU49" s="227"/>
      <c r="HFV49" s="228"/>
      <c r="HFW49" s="227"/>
      <c r="HFX49" s="228"/>
      <c r="HFY49" s="227"/>
      <c r="HFZ49" s="228"/>
      <c r="HGA49" s="227"/>
      <c r="HGB49" s="228"/>
      <c r="HGC49" s="227"/>
      <c r="HGD49" s="228"/>
      <c r="HGE49" s="227"/>
      <c r="HGF49" s="228"/>
      <c r="HGG49" s="227"/>
      <c r="HGH49" s="228"/>
      <c r="HGI49" s="227"/>
      <c r="HGJ49" s="228"/>
      <c r="HGK49" s="227"/>
      <c r="HGL49" s="228"/>
      <c r="HGM49" s="227"/>
      <c r="HGN49" s="228"/>
      <c r="HGO49" s="227"/>
      <c r="HGP49" s="228"/>
      <c r="HGQ49" s="227"/>
      <c r="HGR49" s="228"/>
      <c r="HGS49" s="227"/>
      <c r="HGT49" s="228"/>
      <c r="HGU49" s="227"/>
      <c r="HGV49" s="228"/>
      <c r="HGW49" s="227"/>
      <c r="HGX49" s="228"/>
      <c r="HGY49" s="227"/>
      <c r="HGZ49" s="228"/>
      <c r="HHA49" s="227"/>
      <c r="HHB49" s="228"/>
      <c r="HHC49" s="227"/>
      <c r="HHD49" s="228"/>
      <c r="HHE49" s="227"/>
      <c r="HHF49" s="228"/>
      <c r="HHG49" s="227"/>
      <c r="HHH49" s="228"/>
      <c r="HHI49" s="227"/>
      <c r="HHJ49" s="228"/>
      <c r="HHK49" s="227"/>
      <c r="HHL49" s="228"/>
      <c r="HHM49" s="227"/>
      <c r="HHN49" s="228"/>
      <c r="HHO49" s="227"/>
      <c r="HHP49" s="228"/>
      <c r="HHQ49" s="227"/>
      <c r="HHR49" s="228"/>
      <c r="HHS49" s="227"/>
      <c r="HHT49" s="228"/>
      <c r="HHU49" s="227"/>
      <c r="HHV49" s="228"/>
      <c r="HHW49" s="227"/>
      <c r="HHX49" s="228"/>
      <c r="HHY49" s="227"/>
      <c r="HHZ49" s="228"/>
      <c r="HIA49" s="227"/>
      <c r="HIB49" s="228"/>
      <c r="HIC49" s="227"/>
      <c r="HID49" s="228"/>
      <c r="HIE49" s="227"/>
      <c r="HIF49" s="228"/>
      <c r="HIG49" s="227"/>
      <c r="HIH49" s="228"/>
      <c r="HII49" s="227"/>
      <c r="HIJ49" s="228"/>
      <c r="HIK49" s="227"/>
      <c r="HIL49" s="228"/>
      <c r="HIM49" s="227"/>
      <c r="HIN49" s="228"/>
      <c r="HIO49" s="227"/>
      <c r="HIP49" s="228"/>
      <c r="HIQ49" s="227"/>
      <c r="HIR49" s="228"/>
      <c r="HIS49" s="227"/>
      <c r="HIT49" s="228"/>
      <c r="HIU49" s="227"/>
      <c r="HIV49" s="228"/>
      <c r="HIW49" s="227"/>
      <c r="HIX49" s="228"/>
      <c r="HIY49" s="227"/>
      <c r="HIZ49" s="228"/>
      <c r="HJA49" s="227"/>
      <c r="HJB49" s="228"/>
      <c r="HJC49" s="227"/>
      <c r="HJD49" s="228"/>
      <c r="HJE49" s="227"/>
      <c r="HJF49" s="228"/>
      <c r="HJG49" s="227"/>
      <c r="HJH49" s="228"/>
      <c r="HJI49" s="227"/>
      <c r="HJJ49" s="228"/>
      <c r="HJK49" s="227"/>
      <c r="HJL49" s="228"/>
      <c r="HJM49" s="227"/>
      <c r="HJN49" s="228"/>
      <c r="HJO49" s="227"/>
      <c r="HJP49" s="228"/>
      <c r="HJQ49" s="227"/>
      <c r="HJR49" s="228"/>
      <c r="HJS49" s="227"/>
      <c r="HJT49" s="228"/>
      <c r="HJU49" s="227"/>
      <c r="HJV49" s="228"/>
      <c r="HJW49" s="227"/>
      <c r="HJX49" s="228"/>
      <c r="HJY49" s="227"/>
      <c r="HJZ49" s="228"/>
      <c r="HKA49" s="227"/>
      <c r="HKB49" s="228"/>
      <c r="HKC49" s="227"/>
      <c r="HKD49" s="228"/>
      <c r="HKE49" s="227"/>
      <c r="HKF49" s="228"/>
      <c r="HKG49" s="227"/>
      <c r="HKH49" s="228"/>
      <c r="HKI49" s="227"/>
      <c r="HKJ49" s="228"/>
      <c r="HKK49" s="227"/>
      <c r="HKL49" s="228"/>
      <c r="HKM49" s="227"/>
      <c r="HKN49" s="228"/>
      <c r="HKO49" s="227"/>
      <c r="HKP49" s="228"/>
      <c r="HKQ49" s="227"/>
      <c r="HKR49" s="228"/>
      <c r="HKS49" s="227"/>
      <c r="HKT49" s="228"/>
      <c r="HKU49" s="227"/>
      <c r="HKV49" s="228"/>
      <c r="HKW49" s="227"/>
      <c r="HKX49" s="228"/>
      <c r="HKY49" s="227"/>
      <c r="HKZ49" s="228"/>
      <c r="HLA49" s="227"/>
      <c r="HLB49" s="228"/>
      <c r="HLC49" s="227"/>
      <c r="HLD49" s="228"/>
      <c r="HLE49" s="227"/>
      <c r="HLF49" s="228"/>
      <c r="HLG49" s="227"/>
      <c r="HLH49" s="228"/>
      <c r="HLI49" s="227"/>
      <c r="HLJ49" s="228"/>
      <c r="HLK49" s="227"/>
      <c r="HLL49" s="228"/>
      <c r="HLM49" s="227"/>
      <c r="HLN49" s="228"/>
      <c r="HLO49" s="227"/>
      <c r="HLP49" s="228"/>
      <c r="HLQ49" s="227"/>
      <c r="HLR49" s="228"/>
      <c r="HLS49" s="227"/>
      <c r="HLT49" s="228"/>
      <c r="HLU49" s="227"/>
      <c r="HLV49" s="228"/>
      <c r="HLW49" s="227"/>
      <c r="HLX49" s="228"/>
      <c r="HLY49" s="227"/>
      <c r="HLZ49" s="228"/>
      <c r="HMA49" s="227"/>
      <c r="HMB49" s="228"/>
      <c r="HMC49" s="227"/>
      <c r="HMD49" s="228"/>
      <c r="HME49" s="227"/>
      <c r="HMF49" s="228"/>
      <c r="HMG49" s="227"/>
      <c r="HMH49" s="228"/>
      <c r="HMI49" s="227"/>
      <c r="HMJ49" s="228"/>
      <c r="HMK49" s="227"/>
      <c r="HML49" s="228"/>
      <c r="HMM49" s="227"/>
      <c r="HMN49" s="228"/>
      <c r="HMO49" s="227"/>
      <c r="HMP49" s="228"/>
      <c r="HMQ49" s="227"/>
      <c r="HMR49" s="228"/>
      <c r="HMS49" s="227"/>
      <c r="HMT49" s="228"/>
      <c r="HMU49" s="227"/>
      <c r="HMV49" s="228"/>
      <c r="HMW49" s="227"/>
      <c r="HMX49" s="228"/>
      <c r="HMY49" s="227"/>
      <c r="HMZ49" s="228"/>
      <c r="HNA49" s="227"/>
      <c r="HNB49" s="228"/>
      <c r="HNC49" s="227"/>
      <c r="HND49" s="228"/>
      <c r="HNE49" s="227"/>
      <c r="HNF49" s="228"/>
      <c r="HNG49" s="227"/>
      <c r="HNH49" s="228"/>
      <c r="HNI49" s="227"/>
      <c r="HNJ49" s="228"/>
      <c r="HNK49" s="227"/>
      <c r="HNL49" s="228"/>
      <c r="HNM49" s="227"/>
      <c r="HNN49" s="228"/>
      <c r="HNO49" s="227"/>
      <c r="HNP49" s="228"/>
      <c r="HNQ49" s="227"/>
      <c r="HNR49" s="228"/>
      <c r="HNS49" s="227"/>
      <c r="HNT49" s="228"/>
      <c r="HNU49" s="227"/>
      <c r="HNV49" s="228"/>
      <c r="HNW49" s="227"/>
      <c r="HNX49" s="228"/>
      <c r="HNY49" s="227"/>
      <c r="HNZ49" s="228"/>
      <c r="HOA49" s="227"/>
      <c r="HOB49" s="228"/>
      <c r="HOC49" s="227"/>
      <c r="HOD49" s="228"/>
      <c r="HOE49" s="227"/>
      <c r="HOF49" s="228"/>
      <c r="HOG49" s="227"/>
      <c r="HOH49" s="228"/>
      <c r="HOI49" s="227"/>
      <c r="HOJ49" s="228"/>
      <c r="HOK49" s="227"/>
      <c r="HOL49" s="228"/>
      <c r="HOM49" s="227"/>
      <c r="HON49" s="228"/>
      <c r="HOO49" s="227"/>
      <c r="HOP49" s="228"/>
      <c r="HOQ49" s="227"/>
      <c r="HOR49" s="228"/>
      <c r="HOS49" s="227"/>
      <c r="HOT49" s="228"/>
      <c r="HOU49" s="227"/>
      <c r="HOV49" s="228"/>
      <c r="HOW49" s="227"/>
      <c r="HOX49" s="228"/>
      <c r="HOY49" s="227"/>
      <c r="HOZ49" s="228"/>
      <c r="HPA49" s="227"/>
      <c r="HPB49" s="228"/>
      <c r="HPC49" s="227"/>
      <c r="HPD49" s="228"/>
      <c r="HPE49" s="227"/>
      <c r="HPF49" s="228"/>
      <c r="HPG49" s="227"/>
      <c r="HPH49" s="228"/>
      <c r="HPI49" s="227"/>
      <c r="HPJ49" s="228"/>
      <c r="HPK49" s="227"/>
      <c r="HPL49" s="228"/>
      <c r="HPM49" s="227"/>
      <c r="HPN49" s="228"/>
      <c r="HPO49" s="227"/>
      <c r="HPP49" s="228"/>
      <c r="HPQ49" s="227"/>
      <c r="HPR49" s="228"/>
      <c r="HPS49" s="227"/>
      <c r="HPT49" s="228"/>
      <c r="HPU49" s="227"/>
      <c r="HPV49" s="228"/>
      <c r="HPW49" s="227"/>
      <c r="HPX49" s="228"/>
      <c r="HPY49" s="227"/>
      <c r="HPZ49" s="228"/>
      <c r="HQA49" s="227"/>
      <c r="HQB49" s="228"/>
      <c r="HQC49" s="227"/>
      <c r="HQD49" s="228"/>
      <c r="HQE49" s="227"/>
      <c r="HQF49" s="228"/>
      <c r="HQG49" s="227"/>
      <c r="HQH49" s="228"/>
      <c r="HQI49" s="227"/>
      <c r="HQJ49" s="228"/>
      <c r="HQK49" s="227"/>
      <c r="HQL49" s="228"/>
      <c r="HQM49" s="227"/>
      <c r="HQN49" s="228"/>
      <c r="HQO49" s="227"/>
      <c r="HQP49" s="228"/>
      <c r="HQQ49" s="227"/>
      <c r="HQR49" s="228"/>
      <c r="HQS49" s="227"/>
      <c r="HQT49" s="228"/>
      <c r="HQU49" s="227"/>
      <c r="HQV49" s="228"/>
      <c r="HQW49" s="227"/>
      <c r="HQX49" s="228"/>
      <c r="HQY49" s="227"/>
      <c r="HQZ49" s="228"/>
      <c r="HRA49" s="227"/>
      <c r="HRB49" s="228"/>
      <c r="HRC49" s="227"/>
      <c r="HRD49" s="228"/>
      <c r="HRE49" s="227"/>
      <c r="HRF49" s="228"/>
      <c r="HRG49" s="227"/>
      <c r="HRH49" s="228"/>
      <c r="HRI49" s="227"/>
      <c r="HRJ49" s="228"/>
      <c r="HRK49" s="227"/>
      <c r="HRL49" s="228"/>
      <c r="HRM49" s="227"/>
      <c r="HRN49" s="228"/>
      <c r="HRO49" s="227"/>
      <c r="HRP49" s="228"/>
      <c r="HRQ49" s="227"/>
      <c r="HRR49" s="228"/>
      <c r="HRS49" s="227"/>
      <c r="HRT49" s="228"/>
      <c r="HRU49" s="227"/>
      <c r="HRV49" s="228"/>
      <c r="HRW49" s="227"/>
      <c r="HRX49" s="228"/>
      <c r="HRY49" s="227"/>
      <c r="HRZ49" s="228"/>
      <c r="HSA49" s="227"/>
      <c r="HSB49" s="228"/>
      <c r="HSC49" s="227"/>
      <c r="HSD49" s="228"/>
      <c r="HSE49" s="227"/>
      <c r="HSF49" s="228"/>
      <c r="HSG49" s="227"/>
      <c r="HSH49" s="228"/>
      <c r="HSI49" s="227"/>
      <c r="HSJ49" s="228"/>
      <c r="HSK49" s="227"/>
      <c r="HSL49" s="228"/>
      <c r="HSM49" s="227"/>
      <c r="HSN49" s="228"/>
      <c r="HSO49" s="227"/>
      <c r="HSP49" s="228"/>
      <c r="HSQ49" s="227"/>
      <c r="HSR49" s="228"/>
      <c r="HSS49" s="227"/>
      <c r="HST49" s="228"/>
      <c r="HSU49" s="227"/>
      <c r="HSV49" s="228"/>
      <c r="HSW49" s="227"/>
      <c r="HSX49" s="228"/>
      <c r="HSY49" s="227"/>
      <c r="HSZ49" s="228"/>
      <c r="HTA49" s="227"/>
      <c r="HTB49" s="228"/>
      <c r="HTC49" s="227"/>
      <c r="HTD49" s="228"/>
      <c r="HTE49" s="227"/>
      <c r="HTF49" s="228"/>
      <c r="HTG49" s="227"/>
      <c r="HTH49" s="228"/>
      <c r="HTI49" s="227"/>
      <c r="HTJ49" s="228"/>
      <c r="HTK49" s="227"/>
      <c r="HTL49" s="228"/>
      <c r="HTM49" s="227"/>
      <c r="HTN49" s="228"/>
      <c r="HTO49" s="227"/>
      <c r="HTP49" s="228"/>
      <c r="HTQ49" s="227"/>
      <c r="HTR49" s="228"/>
      <c r="HTS49" s="227"/>
      <c r="HTT49" s="228"/>
      <c r="HTU49" s="227"/>
      <c r="HTV49" s="228"/>
      <c r="HTW49" s="227"/>
      <c r="HTX49" s="228"/>
      <c r="HTY49" s="227"/>
      <c r="HTZ49" s="228"/>
      <c r="HUA49" s="227"/>
      <c r="HUB49" s="228"/>
      <c r="HUC49" s="227"/>
      <c r="HUD49" s="228"/>
      <c r="HUE49" s="227"/>
      <c r="HUF49" s="228"/>
      <c r="HUG49" s="227"/>
      <c r="HUH49" s="228"/>
      <c r="HUI49" s="227"/>
      <c r="HUJ49" s="228"/>
      <c r="HUK49" s="227"/>
      <c r="HUL49" s="228"/>
      <c r="HUM49" s="227"/>
      <c r="HUN49" s="228"/>
      <c r="HUO49" s="227"/>
      <c r="HUP49" s="228"/>
      <c r="HUQ49" s="227"/>
      <c r="HUR49" s="228"/>
      <c r="HUS49" s="227"/>
      <c r="HUT49" s="228"/>
      <c r="HUU49" s="227"/>
      <c r="HUV49" s="228"/>
      <c r="HUW49" s="227"/>
      <c r="HUX49" s="228"/>
      <c r="HUY49" s="227"/>
      <c r="HUZ49" s="228"/>
      <c r="HVA49" s="227"/>
      <c r="HVB49" s="228"/>
      <c r="HVC49" s="227"/>
      <c r="HVD49" s="228"/>
      <c r="HVE49" s="227"/>
      <c r="HVF49" s="228"/>
      <c r="HVG49" s="227"/>
      <c r="HVH49" s="228"/>
      <c r="HVI49" s="227"/>
      <c r="HVJ49" s="228"/>
      <c r="HVK49" s="227"/>
      <c r="HVL49" s="228"/>
      <c r="HVM49" s="227"/>
      <c r="HVN49" s="228"/>
      <c r="HVO49" s="227"/>
      <c r="HVP49" s="228"/>
      <c r="HVQ49" s="227"/>
      <c r="HVR49" s="228"/>
      <c r="HVS49" s="227"/>
      <c r="HVT49" s="228"/>
      <c r="HVU49" s="227"/>
      <c r="HVV49" s="228"/>
      <c r="HVW49" s="227"/>
      <c r="HVX49" s="228"/>
      <c r="HVY49" s="227"/>
      <c r="HVZ49" s="228"/>
      <c r="HWA49" s="227"/>
      <c r="HWB49" s="228"/>
      <c r="HWC49" s="227"/>
      <c r="HWD49" s="228"/>
      <c r="HWE49" s="227"/>
      <c r="HWF49" s="228"/>
      <c r="HWG49" s="227"/>
      <c r="HWH49" s="228"/>
      <c r="HWI49" s="227"/>
      <c r="HWJ49" s="228"/>
      <c r="HWK49" s="227"/>
      <c r="HWL49" s="228"/>
      <c r="HWM49" s="227"/>
      <c r="HWN49" s="228"/>
      <c r="HWO49" s="227"/>
      <c r="HWP49" s="228"/>
      <c r="HWQ49" s="227"/>
      <c r="HWR49" s="228"/>
      <c r="HWS49" s="227"/>
      <c r="HWT49" s="228"/>
      <c r="HWU49" s="227"/>
      <c r="HWV49" s="228"/>
      <c r="HWW49" s="227"/>
      <c r="HWX49" s="228"/>
      <c r="HWY49" s="227"/>
      <c r="HWZ49" s="228"/>
      <c r="HXA49" s="227"/>
      <c r="HXB49" s="228"/>
      <c r="HXC49" s="227"/>
      <c r="HXD49" s="228"/>
      <c r="HXE49" s="227"/>
      <c r="HXF49" s="228"/>
      <c r="HXG49" s="227"/>
      <c r="HXH49" s="228"/>
      <c r="HXI49" s="227"/>
      <c r="HXJ49" s="228"/>
      <c r="HXK49" s="227"/>
      <c r="HXL49" s="228"/>
      <c r="HXM49" s="227"/>
      <c r="HXN49" s="228"/>
      <c r="HXO49" s="227"/>
      <c r="HXP49" s="228"/>
      <c r="HXQ49" s="227"/>
      <c r="HXR49" s="228"/>
      <c r="HXS49" s="227"/>
      <c r="HXT49" s="228"/>
      <c r="HXU49" s="227"/>
      <c r="HXV49" s="228"/>
      <c r="HXW49" s="227"/>
      <c r="HXX49" s="228"/>
      <c r="HXY49" s="227"/>
      <c r="HXZ49" s="228"/>
      <c r="HYA49" s="227"/>
      <c r="HYB49" s="228"/>
      <c r="HYC49" s="227"/>
      <c r="HYD49" s="228"/>
      <c r="HYE49" s="227"/>
      <c r="HYF49" s="228"/>
      <c r="HYG49" s="227"/>
      <c r="HYH49" s="228"/>
      <c r="HYI49" s="227"/>
      <c r="HYJ49" s="228"/>
      <c r="HYK49" s="227"/>
      <c r="HYL49" s="228"/>
      <c r="HYM49" s="227"/>
      <c r="HYN49" s="228"/>
      <c r="HYO49" s="227"/>
      <c r="HYP49" s="228"/>
      <c r="HYQ49" s="227"/>
      <c r="HYR49" s="228"/>
      <c r="HYS49" s="227"/>
      <c r="HYT49" s="228"/>
      <c r="HYU49" s="227"/>
      <c r="HYV49" s="228"/>
      <c r="HYW49" s="227"/>
      <c r="HYX49" s="228"/>
      <c r="HYY49" s="227"/>
      <c r="HYZ49" s="228"/>
      <c r="HZA49" s="227"/>
      <c r="HZB49" s="228"/>
      <c r="HZC49" s="227"/>
      <c r="HZD49" s="228"/>
      <c r="HZE49" s="227"/>
      <c r="HZF49" s="228"/>
      <c r="HZG49" s="227"/>
      <c r="HZH49" s="228"/>
      <c r="HZI49" s="227"/>
      <c r="HZJ49" s="228"/>
      <c r="HZK49" s="227"/>
      <c r="HZL49" s="228"/>
      <c r="HZM49" s="227"/>
      <c r="HZN49" s="228"/>
      <c r="HZO49" s="227"/>
      <c r="HZP49" s="228"/>
      <c r="HZQ49" s="227"/>
      <c r="HZR49" s="228"/>
      <c r="HZS49" s="227"/>
      <c r="HZT49" s="228"/>
      <c r="HZU49" s="227"/>
      <c r="HZV49" s="228"/>
      <c r="HZW49" s="227"/>
      <c r="HZX49" s="228"/>
      <c r="HZY49" s="227"/>
      <c r="HZZ49" s="228"/>
      <c r="IAA49" s="227"/>
      <c r="IAB49" s="228"/>
      <c r="IAC49" s="227"/>
      <c r="IAD49" s="228"/>
      <c r="IAE49" s="227"/>
      <c r="IAF49" s="228"/>
      <c r="IAG49" s="227"/>
      <c r="IAH49" s="228"/>
      <c r="IAI49" s="227"/>
      <c r="IAJ49" s="228"/>
      <c r="IAK49" s="227"/>
      <c r="IAL49" s="228"/>
      <c r="IAM49" s="227"/>
      <c r="IAN49" s="228"/>
      <c r="IAO49" s="227"/>
      <c r="IAP49" s="228"/>
      <c r="IAQ49" s="227"/>
      <c r="IAR49" s="228"/>
      <c r="IAS49" s="227"/>
      <c r="IAT49" s="228"/>
      <c r="IAU49" s="227"/>
      <c r="IAV49" s="228"/>
      <c r="IAW49" s="227"/>
      <c r="IAX49" s="228"/>
      <c r="IAY49" s="227"/>
      <c r="IAZ49" s="228"/>
      <c r="IBA49" s="227"/>
      <c r="IBB49" s="228"/>
      <c r="IBC49" s="227"/>
      <c r="IBD49" s="228"/>
      <c r="IBE49" s="227"/>
      <c r="IBF49" s="228"/>
      <c r="IBG49" s="227"/>
      <c r="IBH49" s="228"/>
      <c r="IBI49" s="227"/>
      <c r="IBJ49" s="228"/>
      <c r="IBK49" s="227"/>
      <c r="IBL49" s="228"/>
      <c r="IBM49" s="227"/>
      <c r="IBN49" s="228"/>
      <c r="IBO49" s="227"/>
      <c r="IBP49" s="228"/>
      <c r="IBQ49" s="227"/>
      <c r="IBR49" s="228"/>
      <c r="IBS49" s="227"/>
      <c r="IBT49" s="228"/>
      <c r="IBU49" s="227"/>
      <c r="IBV49" s="228"/>
      <c r="IBW49" s="227"/>
      <c r="IBX49" s="228"/>
      <c r="IBY49" s="227"/>
      <c r="IBZ49" s="228"/>
      <c r="ICA49" s="227"/>
      <c r="ICB49" s="228"/>
      <c r="ICC49" s="227"/>
      <c r="ICD49" s="228"/>
      <c r="ICE49" s="227"/>
      <c r="ICF49" s="228"/>
      <c r="ICG49" s="227"/>
      <c r="ICH49" s="228"/>
      <c r="ICI49" s="227"/>
      <c r="ICJ49" s="228"/>
      <c r="ICK49" s="227"/>
      <c r="ICL49" s="228"/>
      <c r="ICM49" s="227"/>
      <c r="ICN49" s="228"/>
      <c r="ICO49" s="227"/>
      <c r="ICP49" s="228"/>
      <c r="ICQ49" s="227"/>
      <c r="ICR49" s="228"/>
      <c r="ICS49" s="227"/>
      <c r="ICT49" s="228"/>
      <c r="ICU49" s="227"/>
      <c r="ICV49" s="228"/>
      <c r="ICW49" s="227"/>
      <c r="ICX49" s="228"/>
      <c r="ICY49" s="227"/>
      <c r="ICZ49" s="228"/>
      <c r="IDA49" s="227"/>
      <c r="IDB49" s="228"/>
      <c r="IDC49" s="227"/>
      <c r="IDD49" s="228"/>
      <c r="IDE49" s="227"/>
      <c r="IDF49" s="228"/>
      <c r="IDG49" s="227"/>
      <c r="IDH49" s="228"/>
      <c r="IDI49" s="227"/>
      <c r="IDJ49" s="228"/>
      <c r="IDK49" s="227"/>
      <c r="IDL49" s="228"/>
      <c r="IDM49" s="227"/>
      <c r="IDN49" s="228"/>
      <c r="IDO49" s="227"/>
      <c r="IDP49" s="228"/>
      <c r="IDQ49" s="227"/>
      <c r="IDR49" s="228"/>
      <c r="IDS49" s="227"/>
      <c r="IDT49" s="228"/>
      <c r="IDU49" s="227"/>
      <c r="IDV49" s="228"/>
      <c r="IDW49" s="227"/>
      <c r="IDX49" s="228"/>
      <c r="IDY49" s="227"/>
      <c r="IDZ49" s="228"/>
      <c r="IEA49" s="227"/>
      <c r="IEB49" s="228"/>
      <c r="IEC49" s="227"/>
      <c r="IED49" s="228"/>
      <c r="IEE49" s="227"/>
      <c r="IEF49" s="228"/>
      <c r="IEG49" s="227"/>
      <c r="IEH49" s="228"/>
      <c r="IEI49" s="227"/>
      <c r="IEJ49" s="228"/>
      <c r="IEK49" s="227"/>
      <c r="IEL49" s="228"/>
      <c r="IEM49" s="227"/>
      <c r="IEN49" s="228"/>
      <c r="IEO49" s="227"/>
      <c r="IEP49" s="228"/>
      <c r="IEQ49" s="227"/>
      <c r="IER49" s="228"/>
      <c r="IES49" s="227"/>
      <c r="IET49" s="228"/>
      <c r="IEU49" s="227"/>
      <c r="IEV49" s="228"/>
      <c r="IEW49" s="227"/>
      <c r="IEX49" s="228"/>
      <c r="IEY49" s="227"/>
      <c r="IEZ49" s="228"/>
      <c r="IFA49" s="227"/>
      <c r="IFB49" s="228"/>
      <c r="IFC49" s="227"/>
      <c r="IFD49" s="228"/>
      <c r="IFE49" s="227"/>
      <c r="IFF49" s="228"/>
      <c r="IFG49" s="227"/>
      <c r="IFH49" s="228"/>
      <c r="IFI49" s="227"/>
      <c r="IFJ49" s="228"/>
      <c r="IFK49" s="227"/>
      <c r="IFL49" s="228"/>
      <c r="IFM49" s="227"/>
      <c r="IFN49" s="228"/>
      <c r="IFO49" s="227"/>
      <c r="IFP49" s="228"/>
      <c r="IFQ49" s="227"/>
      <c r="IFR49" s="228"/>
      <c r="IFS49" s="227"/>
      <c r="IFT49" s="228"/>
      <c r="IFU49" s="227"/>
      <c r="IFV49" s="228"/>
      <c r="IFW49" s="227"/>
      <c r="IFX49" s="228"/>
      <c r="IFY49" s="227"/>
      <c r="IFZ49" s="228"/>
      <c r="IGA49" s="227"/>
      <c r="IGB49" s="228"/>
      <c r="IGC49" s="227"/>
      <c r="IGD49" s="228"/>
      <c r="IGE49" s="227"/>
      <c r="IGF49" s="228"/>
      <c r="IGG49" s="227"/>
      <c r="IGH49" s="228"/>
      <c r="IGI49" s="227"/>
      <c r="IGJ49" s="228"/>
      <c r="IGK49" s="227"/>
      <c r="IGL49" s="228"/>
      <c r="IGM49" s="227"/>
      <c r="IGN49" s="228"/>
      <c r="IGO49" s="227"/>
      <c r="IGP49" s="228"/>
      <c r="IGQ49" s="227"/>
      <c r="IGR49" s="228"/>
      <c r="IGS49" s="227"/>
      <c r="IGT49" s="228"/>
      <c r="IGU49" s="227"/>
      <c r="IGV49" s="228"/>
      <c r="IGW49" s="227"/>
      <c r="IGX49" s="228"/>
      <c r="IGY49" s="227"/>
      <c r="IGZ49" s="228"/>
      <c r="IHA49" s="227"/>
      <c r="IHB49" s="228"/>
      <c r="IHC49" s="227"/>
      <c r="IHD49" s="228"/>
      <c r="IHE49" s="227"/>
      <c r="IHF49" s="228"/>
      <c r="IHG49" s="227"/>
      <c r="IHH49" s="228"/>
      <c r="IHI49" s="227"/>
      <c r="IHJ49" s="228"/>
      <c r="IHK49" s="227"/>
      <c r="IHL49" s="228"/>
      <c r="IHM49" s="227"/>
      <c r="IHN49" s="228"/>
      <c r="IHO49" s="227"/>
      <c r="IHP49" s="228"/>
      <c r="IHQ49" s="227"/>
      <c r="IHR49" s="228"/>
      <c r="IHS49" s="227"/>
      <c r="IHT49" s="228"/>
      <c r="IHU49" s="227"/>
      <c r="IHV49" s="228"/>
      <c r="IHW49" s="227"/>
      <c r="IHX49" s="228"/>
      <c r="IHY49" s="227"/>
      <c r="IHZ49" s="228"/>
      <c r="IIA49" s="227"/>
      <c r="IIB49" s="228"/>
      <c r="IIC49" s="227"/>
      <c r="IID49" s="228"/>
      <c r="IIE49" s="227"/>
      <c r="IIF49" s="228"/>
      <c r="IIG49" s="227"/>
      <c r="IIH49" s="228"/>
      <c r="III49" s="227"/>
      <c r="IIJ49" s="228"/>
      <c r="IIK49" s="227"/>
      <c r="IIL49" s="228"/>
      <c r="IIM49" s="227"/>
      <c r="IIN49" s="228"/>
      <c r="IIO49" s="227"/>
      <c r="IIP49" s="228"/>
      <c r="IIQ49" s="227"/>
      <c r="IIR49" s="228"/>
      <c r="IIS49" s="227"/>
      <c r="IIT49" s="228"/>
      <c r="IIU49" s="227"/>
      <c r="IIV49" s="228"/>
      <c r="IIW49" s="227"/>
      <c r="IIX49" s="228"/>
      <c r="IIY49" s="227"/>
      <c r="IIZ49" s="228"/>
      <c r="IJA49" s="227"/>
      <c r="IJB49" s="228"/>
      <c r="IJC49" s="227"/>
      <c r="IJD49" s="228"/>
      <c r="IJE49" s="227"/>
      <c r="IJF49" s="228"/>
      <c r="IJG49" s="227"/>
      <c r="IJH49" s="228"/>
      <c r="IJI49" s="227"/>
      <c r="IJJ49" s="228"/>
      <c r="IJK49" s="227"/>
      <c r="IJL49" s="228"/>
      <c r="IJM49" s="227"/>
      <c r="IJN49" s="228"/>
      <c r="IJO49" s="227"/>
      <c r="IJP49" s="228"/>
      <c r="IJQ49" s="227"/>
      <c r="IJR49" s="228"/>
      <c r="IJS49" s="227"/>
      <c r="IJT49" s="228"/>
      <c r="IJU49" s="227"/>
      <c r="IJV49" s="228"/>
      <c r="IJW49" s="227"/>
      <c r="IJX49" s="228"/>
      <c r="IJY49" s="227"/>
      <c r="IJZ49" s="228"/>
      <c r="IKA49" s="227"/>
      <c r="IKB49" s="228"/>
      <c r="IKC49" s="227"/>
      <c r="IKD49" s="228"/>
      <c r="IKE49" s="227"/>
      <c r="IKF49" s="228"/>
      <c r="IKG49" s="227"/>
      <c r="IKH49" s="228"/>
      <c r="IKI49" s="227"/>
      <c r="IKJ49" s="228"/>
      <c r="IKK49" s="227"/>
      <c r="IKL49" s="228"/>
      <c r="IKM49" s="227"/>
      <c r="IKN49" s="228"/>
      <c r="IKO49" s="227"/>
      <c r="IKP49" s="228"/>
      <c r="IKQ49" s="227"/>
      <c r="IKR49" s="228"/>
      <c r="IKS49" s="227"/>
      <c r="IKT49" s="228"/>
      <c r="IKU49" s="227"/>
      <c r="IKV49" s="228"/>
      <c r="IKW49" s="227"/>
      <c r="IKX49" s="228"/>
      <c r="IKY49" s="227"/>
      <c r="IKZ49" s="228"/>
      <c r="ILA49" s="227"/>
      <c r="ILB49" s="228"/>
      <c r="ILC49" s="227"/>
      <c r="ILD49" s="228"/>
      <c r="ILE49" s="227"/>
      <c r="ILF49" s="228"/>
      <c r="ILG49" s="227"/>
      <c r="ILH49" s="228"/>
      <c r="ILI49" s="227"/>
      <c r="ILJ49" s="228"/>
      <c r="ILK49" s="227"/>
      <c r="ILL49" s="228"/>
      <c r="ILM49" s="227"/>
      <c r="ILN49" s="228"/>
      <c r="ILO49" s="227"/>
      <c r="ILP49" s="228"/>
      <c r="ILQ49" s="227"/>
      <c r="ILR49" s="228"/>
      <c r="ILS49" s="227"/>
      <c r="ILT49" s="228"/>
      <c r="ILU49" s="227"/>
      <c r="ILV49" s="228"/>
      <c r="ILW49" s="227"/>
      <c r="ILX49" s="228"/>
      <c r="ILY49" s="227"/>
      <c r="ILZ49" s="228"/>
      <c r="IMA49" s="227"/>
      <c r="IMB49" s="228"/>
      <c r="IMC49" s="227"/>
      <c r="IMD49" s="228"/>
      <c r="IME49" s="227"/>
      <c r="IMF49" s="228"/>
      <c r="IMG49" s="227"/>
      <c r="IMH49" s="228"/>
      <c r="IMI49" s="227"/>
      <c r="IMJ49" s="228"/>
      <c r="IMK49" s="227"/>
      <c r="IML49" s="228"/>
      <c r="IMM49" s="227"/>
      <c r="IMN49" s="228"/>
      <c r="IMO49" s="227"/>
      <c r="IMP49" s="228"/>
      <c r="IMQ49" s="227"/>
      <c r="IMR49" s="228"/>
      <c r="IMS49" s="227"/>
      <c r="IMT49" s="228"/>
      <c r="IMU49" s="227"/>
      <c r="IMV49" s="228"/>
      <c r="IMW49" s="227"/>
      <c r="IMX49" s="228"/>
      <c r="IMY49" s="227"/>
      <c r="IMZ49" s="228"/>
      <c r="INA49" s="227"/>
      <c r="INB49" s="228"/>
      <c r="INC49" s="227"/>
      <c r="IND49" s="228"/>
      <c r="INE49" s="227"/>
      <c r="INF49" s="228"/>
      <c r="ING49" s="227"/>
      <c r="INH49" s="228"/>
      <c r="INI49" s="227"/>
      <c r="INJ49" s="228"/>
      <c r="INK49" s="227"/>
      <c r="INL49" s="228"/>
      <c r="INM49" s="227"/>
      <c r="INN49" s="228"/>
      <c r="INO49" s="227"/>
      <c r="INP49" s="228"/>
      <c r="INQ49" s="227"/>
      <c r="INR49" s="228"/>
      <c r="INS49" s="227"/>
      <c r="INT49" s="228"/>
      <c r="INU49" s="227"/>
      <c r="INV49" s="228"/>
      <c r="INW49" s="227"/>
      <c r="INX49" s="228"/>
      <c r="INY49" s="227"/>
      <c r="INZ49" s="228"/>
      <c r="IOA49" s="227"/>
      <c r="IOB49" s="228"/>
      <c r="IOC49" s="227"/>
      <c r="IOD49" s="228"/>
      <c r="IOE49" s="227"/>
      <c r="IOF49" s="228"/>
      <c r="IOG49" s="227"/>
      <c r="IOH49" s="228"/>
      <c r="IOI49" s="227"/>
      <c r="IOJ49" s="228"/>
      <c r="IOK49" s="227"/>
      <c r="IOL49" s="228"/>
      <c r="IOM49" s="227"/>
      <c r="ION49" s="228"/>
      <c r="IOO49" s="227"/>
      <c r="IOP49" s="228"/>
      <c r="IOQ49" s="227"/>
      <c r="IOR49" s="228"/>
      <c r="IOS49" s="227"/>
      <c r="IOT49" s="228"/>
      <c r="IOU49" s="227"/>
      <c r="IOV49" s="228"/>
      <c r="IOW49" s="227"/>
      <c r="IOX49" s="228"/>
      <c r="IOY49" s="227"/>
      <c r="IOZ49" s="228"/>
      <c r="IPA49" s="227"/>
      <c r="IPB49" s="228"/>
      <c r="IPC49" s="227"/>
      <c r="IPD49" s="228"/>
      <c r="IPE49" s="227"/>
      <c r="IPF49" s="228"/>
      <c r="IPG49" s="227"/>
      <c r="IPH49" s="228"/>
      <c r="IPI49" s="227"/>
      <c r="IPJ49" s="228"/>
      <c r="IPK49" s="227"/>
      <c r="IPL49" s="228"/>
      <c r="IPM49" s="227"/>
      <c r="IPN49" s="228"/>
      <c r="IPO49" s="227"/>
      <c r="IPP49" s="228"/>
      <c r="IPQ49" s="227"/>
      <c r="IPR49" s="228"/>
      <c r="IPS49" s="227"/>
      <c r="IPT49" s="228"/>
      <c r="IPU49" s="227"/>
      <c r="IPV49" s="228"/>
      <c r="IPW49" s="227"/>
      <c r="IPX49" s="228"/>
      <c r="IPY49" s="227"/>
      <c r="IPZ49" s="228"/>
      <c r="IQA49" s="227"/>
      <c r="IQB49" s="228"/>
      <c r="IQC49" s="227"/>
      <c r="IQD49" s="228"/>
      <c r="IQE49" s="227"/>
      <c r="IQF49" s="228"/>
      <c r="IQG49" s="227"/>
      <c r="IQH49" s="228"/>
      <c r="IQI49" s="227"/>
      <c r="IQJ49" s="228"/>
      <c r="IQK49" s="227"/>
      <c r="IQL49" s="228"/>
      <c r="IQM49" s="227"/>
      <c r="IQN49" s="228"/>
      <c r="IQO49" s="227"/>
      <c r="IQP49" s="228"/>
      <c r="IQQ49" s="227"/>
      <c r="IQR49" s="228"/>
      <c r="IQS49" s="227"/>
      <c r="IQT49" s="228"/>
      <c r="IQU49" s="227"/>
      <c r="IQV49" s="228"/>
      <c r="IQW49" s="227"/>
      <c r="IQX49" s="228"/>
      <c r="IQY49" s="227"/>
      <c r="IQZ49" s="228"/>
      <c r="IRA49" s="227"/>
      <c r="IRB49" s="228"/>
      <c r="IRC49" s="227"/>
      <c r="IRD49" s="228"/>
      <c r="IRE49" s="227"/>
      <c r="IRF49" s="228"/>
      <c r="IRG49" s="227"/>
      <c r="IRH49" s="228"/>
      <c r="IRI49" s="227"/>
      <c r="IRJ49" s="228"/>
      <c r="IRK49" s="227"/>
      <c r="IRL49" s="228"/>
      <c r="IRM49" s="227"/>
      <c r="IRN49" s="228"/>
      <c r="IRO49" s="227"/>
      <c r="IRP49" s="228"/>
      <c r="IRQ49" s="227"/>
      <c r="IRR49" s="228"/>
      <c r="IRS49" s="227"/>
      <c r="IRT49" s="228"/>
      <c r="IRU49" s="227"/>
      <c r="IRV49" s="228"/>
      <c r="IRW49" s="227"/>
      <c r="IRX49" s="228"/>
      <c r="IRY49" s="227"/>
      <c r="IRZ49" s="228"/>
      <c r="ISA49" s="227"/>
      <c r="ISB49" s="228"/>
      <c r="ISC49" s="227"/>
      <c r="ISD49" s="228"/>
      <c r="ISE49" s="227"/>
      <c r="ISF49" s="228"/>
      <c r="ISG49" s="227"/>
      <c r="ISH49" s="228"/>
      <c r="ISI49" s="227"/>
      <c r="ISJ49" s="228"/>
      <c r="ISK49" s="227"/>
      <c r="ISL49" s="228"/>
      <c r="ISM49" s="227"/>
      <c r="ISN49" s="228"/>
      <c r="ISO49" s="227"/>
      <c r="ISP49" s="228"/>
      <c r="ISQ49" s="227"/>
      <c r="ISR49" s="228"/>
      <c r="ISS49" s="227"/>
      <c r="IST49" s="228"/>
      <c r="ISU49" s="227"/>
      <c r="ISV49" s="228"/>
      <c r="ISW49" s="227"/>
      <c r="ISX49" s="228"/>
      <c r="ISY49" s="227"/>
      <c r="ISZ49" s="228"/>
      <c r="ITA49" s="227"/>
      <c r="ITB49" s="228"/>
      <c r="ITC49" s="227"/>
      <c r="ITD49" s="228"/>
      <c r="ITE49" s="227"/>
      <c r="ITF49" s="228"/>
      <c r="ITG49" s="227"/>
      <c r="ITH49" s="228"/>
      <c r="ITI49" s="227"/>
      <c r="ITJ49" s="228"/>
      <c r="ITK49" s="227"/>
      <c r="ITL49" s="228"/>
      <c r="ITM49" s="227"/>
      <c r="ITN49" s="228"/>
      <c r="ITO49" s="227"/>
      <c r="ITP49" s="228"/>
      <c r="ITQ49" s="227"/>
      <c r="ITR49" s="228"/>
      <c r="ITS49" s="227"/>
      <c r="ITT49" s="228"/>
      <c r="ITU49" s="227"/>
      <c r="ITV49" s="228"/>
      <c r="ITW49" s="227"/>
      <c r="ITX49" s="228"/>
      <c r="ITY49" s="227"/>
      <c r="ITZ49" s="228"/>
      <c r="IUA49" s="227"/>
      <c r="IUB49" s="228"/>
      <c r="IUC49" s="227"/>
      <c r="IUD49" s="228"/>
      <c r="IUE49" s="227"/>
      <c r="IUF49" s="228"/>
      <c r="IUG49" s="227"/>
      <c r="IUH49" s="228"/>
      <c r="IUI49" s="227"/>
      <c r="IUJ49" s="228"/>
      <c r="IUK49" s="227"/>
      <c r="IUL49" s="228"/>
      <c r="IUM49" s="227"/>
      <c r="IUN49" s="228"/>
      <c r="IUO49" s="227"/>
      <c r="IUP49" s="228"/>
      <c r="IUQ49" s="227"/>
      <c r="IUR49" s="228"/>
      <c r="IUS49" s="227"/>
      <c r="IUT49" s="228"/>
      <c r="IUU49" s="227"/>
      <c r="IUV49" s="228"/>
      <c r="IUW49" s="227"/>
      <c r="IUX49" s="228"/>
      <c r="IUY49" s="227"/>
      <c r="IUZ49" s="228"/>
      <c r="IVA49" s="227"/>
      <c r="IVB49" s="228"/>
      <c r="IVC49" s="227"/>
      <c r="IVD49" s="228"/>
      <c r="IVE49" s="227"/>
      <c r="IVF49" s="228"/>
      <c r="IVG49" s="227"/>
      <c r="IVH49" s="228"/>
      <c r="IVI49" s="227"/>
      <c r="IVJ49" s="228"/>
      <c r="IVK49" s="227"/>
      <c r="IVL49" s="228"/>
      <c r="IVM49" s="227"/>
      <c r="IVN49" s="228"/>
      <c r="IVO49" s="227"/>
      <c r="IVP49" s="228"/>
      <c r="IVQ49" s="227"/>
      <c r="IVR49" s="228"/>
      <c r="IVS49" s="227"/>
      <c r="IVT49" s="228"/>
      <c r="IVU49" s="227"/>
      <c r="IVV49" s="228"/>
      <c r="IVW49" s="227"/>
      <c r="IVX49" s="228"/>
      <c r="IVY49" s="227"/>
      <c r="IVZ49" s="228"/>
      <c r="IWA49" s="227"/>
      <c r="IWB49" s="228"/>
      <c r="IWC49" s="227"/>
      <c r="IWD49" s="228"/>
      <c r="IWE49" s="227"/>
      <c r="IWF49" s="228"/>
      <c r="IWG49" s="227"/>
      <c r="IWH49" s="228"/>
      <c r="IWI49" s="227"/>
      <c r="IWJ49" s="228"/>
      <c r="IWK49" s="227"/>
      <c r="IWL49" s="228"/>
      <c r="IWM49" s="227"/>
      <c r="IWN49" s="228"/>
      <c r="IWO49" s="227"/>
      <c r="IWP49" s="228"/>
      <c r="IWQ49" s="227"/>
      <c r="IWR49" s="228"/>
      <c r="IWS49" s="227"/>
      <c r="IWT49" s="228"/>
      <c r="IWU49" s="227"/>
      <c r="IWV49" s="228"/>
      <c r="IWW49" s="227"/>
      <c r="IWX49" s="228"/>
      <c r="IWY49" s="227"/>
      <c r="IWZ49" s="228"/>
      <c r="IXA49" s="227"/>
      <c r="IXB49" s="228"/>
      <c r="IXC49" s="227"/>
      <c r="IXD49" s="228"/>
      <c r="IXE49" s="227"/>
      <c r="IXF49" s="228"/>
      <c r="IXG49" s="227"/>
      <c r="IXH49" s="228"/>
      <c r="IXI49" s="227"/>
      <c r="IXJ49" s="228"/>
      <c r="IXK49" s="227"/>
      <c r="IXL49" s="228"/>
      <c r="IXM49" s="227"/>
      <c r="IXN49" s="228"/>
      <c r="IXO49" s="227"/>
      <c r="IXP49" s="228"/>
      <c r="IXQ49" s="227"/>
      <c r="IXR49" s="228"/>
      <c r="IXS49" s="227"/>
      <c r="IXT49" s="228"/>
      <c r="IXU49" s="227"/>
      <c r="IXV49" s="228"/>
      <c r="IXW49" s="227"/>
      <c r="IXX49" s="228"/>
      <c r="IXY49" s="227"/>
      <c r="IXZ49" s="228"/>
      <c r="IYA49" s="227"/>
      <c r="IYB49" s="228"/>
      <c r="IYC49" s="227"/>
      <c r="IYD49" s="228"/>
      <c r="IYE49" s="227"/>
      <c r="IYF49" s="228"/>
      <c r="IYG49" s="227"/>
      <c r="IYH49" s="228"/>
      <c r="IYI49" s="227"/>
      <c r="IYJ49" s="228"/>
      <c r="IYK49" s="227"/>
      <c r="IYL49" s="228"/>
      <c r="IYM49" s="227"/>
      <c r="IYN49" s="228"/>
      <c r="IYO49" s="227"/>
      <c r="IYP49" s="228"/>
      <c r="IYQ49" s="227"/>
      <c r="IYR49" s="228"/>
      <c r="IYS49" s="227"/>
      <c r="IYT49" s="228"/>
      <c r="IYU49" s="227"/>
      <c r="IYV49" s="228"/>
      <c r="IYW49" s="227"/>
      <c r="IYX49" s="228"/>
      <c r="IYY49" s="227"/>
      <c r="IYZ49" s="228"/>
      <c r="IZA49" s="227"/>
      <c r="IZB49" s="228"/>
      <c r="IZC49" s="227"/>
      <c r="IZD49" s="228"/>
      <c r="IZE49" s="227"/>
      <c r="IZF49" s="228"/>
      <c r="IZG49" s="227"/>
      <c r="IZH49" s="228"/>
      <c r="IZI49" s="227"/>
      <c r="IZJ49" s="228"/>
      <c r="IZK49" s="227"/>
      <c r="IZL49" s="228"/>
      <c r="IZM49" s="227"/>
      <c r="IZN49" s="228"/>
      <c r="IZO49" s="227"/>
      <c r="IZP49" s="228"/>
      <c r="IZQ49" s="227"/>
      <c r="IZR49" s="228"/>
      <c r="IZS49" s="227"/>
      <c r="IZT49" s="228"/>
      <c r="IZU49" s="227"/>
      <c r="IZV49" s="228"/>
      <c r="IZW49" s="227"/>
      <c r="IZX49" s="228"/>
      <c r="IZY49" s="227"/>
      <c r="IZZ49" s="228"/>
      <c r="JAA49" s="227"/>
      <c r="JAB49" s="228"/>
      <c r="JAC49" s="227"/>
      <c r="JAD49" s="228"/>
      <c r="JAE49" s="227"/>
      <c r="JAF49" s="228"/>
      <c r="JAG49" s="227"/>
      <c r="JAH49" s="228"/>
      <c r="JAI49" s="227"/>
      <c r="JAJ49" s="228"/>
      <c r="JAK49" s="227"/>
      <c r="JAL49" s="228"/>
      <c r="JAM49" s="227"/>
      <c r="JAN49" s="228"/>
      <c r="JAO49" s="227"/>
      <c r="JAP49" s="228"/>
      <c r="JAQ49" s="227"/>
      <c r="JAR49" s="228"/>
      <c r="JAS49" s="227"/>
      <c r="JAT49" s="228"/>
      <c r="JAU49" s="227"/>
      <c r="JAV49" s="228"/>
      <c r="JAW49" s="227"/>
      <c r="JAX49" s="228"/>
      <c r="JAY49" s="227"/>
      <c r="JAZ49" s="228"/>
      <c r="JBA49" s="227"/>
      <c r="JBB49" s="228"/>
      <c r="JBC49" s="227"/>
      <c r="JBD49" s="228"/>
      <c r="JBE49" s="227"/>
      <c r="JBF49" s="228"/>
      <c r="JBG49" s="227"/>
      <c r="JBH49" s="228"/>
      <c r="JBI49" s="227"/>
      <c r="JBJ49" s="228"/>
      <c r="JBK49" s="227"/>
      <c r="JBL49" s="228"/>
      <c r="JBM49" s="227"/>
      <c r="JBN49" s="228"/>
      <c r="JBO49" s="227"/>
      <c r="JBP49" s="228"/>
      <c r="JBQ49" s="227"/>
      <c r="JBR49" s="228"/>
      <c r="JBS49" s="227"/>
      <c r="JBT49" s="228"/>
      <c r="JBU49" s="227"/>
      <c r="JBV49" s="228"/>
      <c r="JBW49" s="227"/>
      <c r="JBX49" s="228"/>
      <c r="JBY49" s="227"/>
      <c r="JBZ49" s="228"/>
      <c r="JCA49" s="227"/>
      <c r="JCB49" s="228"/>
      <c r="JCC49" s="227"/>
      <c r="JCD49" s="228"/>
      <c r="JCE49" s="227"/>
      <c r="JCF49" s="228"/>
      <c r="JCG49" s="227"/>
      <c r="JCH49" s="228"/>
      <c r="JCI49" s="227"/>
      <c r="JCJ49" s="228"/>
      <c r="JCK49" s="227"/>
      <c r="JCL49" s="228"/>
      <c r="JCM49" s="227"/>
      <c r="JCN49" s="228"/>
      <c r="JCO49" s="227"/>
      <c r="JCP49" s="228"/>
      <c r="JCQ49" s="227"/>
      <c r="JCR49" s="228"/>
      <c r="JCS49" s="227"/>
      <c r="JCT49" s="228"/>
      <c r="JCU49" s="227"/>
      <c r="JCV49" s="228"/>
      <c r="JCW49" s="227"/>
      <c r="JCX49" s="228"/>
      <c r="JCY49" s="227"/>
      <c r="JCZ49" s="228"/>
      <c r="JDA49" s="227"/>
      <c r="JDB49" s="228"/>
      <c r="JDC49" s="227"/>
      <c r="JDD49" s="228"/>
      <c r="JDE49" s="227"/>
      <c r="JDF49" s="228"/>
      <c r="JDG49" s="227"/>
      <c r="JDH49" s="228"/>
      <c r="JDI49" s="227"/>
      <c r="JDJ49" s="228"/>
      <c r="JDK49" s="227"/>
      <c r="JDL49" s="228"/>
      <c r="JDM49" s="227"/>
      <c r="JDN49" s="228"/>
      <c r="JDO49" s="227"/>
      <c r="JDP49" s="228"/>
      <c r="JDQ49" s="227"/>
      <c r="JDR49" s="228"/>
      <c r="JDS49" s="227"/>
      <c r="JDT49" s="228"/>
      <c r="JDU49" s="227"/>
      <c r="JDV49" s="228"/>
      <c r="JDW49" s="227"/>
      <c r="JDX49" s="228"/>
      <c r="JDY49" s="227"/>
      <c r="JDZ49" s="228"/>
      <c r="JEA49" s="227"/>
      <c r="JEB49" s="228"/>
      <c r="JEC49" s="227"/>
      <c r="JED49" s="228"/>
      <c r="JEE49" s="227"/>
      <c r="JEF49" s="228"/>
      <c r="JEG49" s="227"/>
      <c r="JEH49" s="228"/>
      <c r="JEI49" s="227"/>
      <c r="JEJ49" s="228"/>
      <c r="JEK49" s="227"/>
      <c r="JEL49" s="228"/>
      <c r="JEM49" s="227"/>
      <c r="JEN49" s="228"/>
      <c r="JEO49" s="227"/>
      <c r="JEP49" s="228"/>
      <c r="JEQ49" s="227"/>
      <c r="JER49" s="228"/>
      <c r="JES49" s="227"/>
      <c r="JET49" s="228"/>
      <c r="JEU49" s="227"/>
      <c r="JEV49" s="228"/>
      <c r="JEW49" s="227"/>
      <c r="JEX49" s="228"/>
      <c r="JEY49" s="227"/>
      <c r="JEZ49" s="228"/>
      <c r="JFA49" s="227"/>
      <c r="JFB49" s="228"/>
      <c r="JFC49" s="227"/>
      <c r="JFD49" s="228"/>
      <c r="JFE49" s="227"/>
      <c r="JFF49" s="228"/>
      <c r="JFG49" s="227"/>
      <c r="JFH49" s="228"/>
      <c r="JFI49" s="227"/>
      <c r="JFJ49" s="228"/>
      <c r="JFK49" s="227"/>
      <c r="JFL49" s="228"/>
      <c r="JFM49" s="227"/>
      <c r="JFN49" s="228"/>
      <c r="JFO49" s="227"/>
      <c r="JFP49" s="228"/>
      <c r="JFQ49" s="227"/>
      <c r="JFR49" s="228"/>
      <c r="JFS49" s="227"/>
      <c r="JFT49" s="228"/>
      <c r="JFU49" s="227"/>
      <c r="JFV49" s="228"/>
      <c r="JFW49" s="227"/>
      <c r="JFX49" s="228"/>
      <c r="JFY49" s="227"/>
      <c r="JFZ49" s="228"/>
      <c r="JGA49" s="227"/>
      <c r="JGB49" s="228"/>
      <c r="JGC49" s="227"/>
      <c r="JGD49" s="228"/>
      <c r="JGE49" s="227"/>
      <c r="JGF49" s="228"/>
      <c r="JGG49" s="227"/>
      <c r="JGH49" s="228"/>
      <c r="JGI49" s="227"/>
      <c r="JGJ49" s="228"/>
      <c r="JGK49" s="227"/>
      <c r="JGL49" s="228"/>
      <c r="JGM49" s="227"/>
      <c r="JGN49" s="228"/>
      <c r="JGO49" s="227"/>
      <c r="JGP49" s="228"/>
      <c r="JGQ49" s="227"/>
      <c r="JGR49" s="228"/>
      <c r="JGS49" s="227"/>
      <c r="JGT49" s="228"/>
      <c r="JGU49" s="227"/>
      <c r="JGV49" s="228"/>
      <c r="JGW49" s="227"/>
      <c r="JGX49" s="228"/>
      <c r="JGY49" s="227"/>
      <c r="JGZ49" s="228"/>
      <c r="JHA49" s="227"/>
      <c r="JHB49" s="228"/>
      <c r="JHC49" s="227"/>
      <c r="JHD49" s="228"/>
      <c r="JHE49" s="227"/>
      <c r="JHF49" s="228"/>
      <c r="JHG49" s="227"/>
      <c r="JHH49" s="228"/>
      <c r="JHI49" s="227"/>
      <c r="JHJ49" s="228"/>
      <c r="JHK49" s="227"/>
      <c r="JHL49" s="228"/>
      <c r="JHM49" s="227"/>
      <c r="JHN49" s="228"/>
      <c r="JHO49" s="227"/>
      <c r="JHP49" s="228"/>
      <c r="JHQ49" s="227"/>
      <c r="JHR49" s="228"/>
      <c r="JHS49" s="227"/>
      <c r="JHT49" s="228"/>
      <c r="JHU49" s="227"/>
      <c r="JHV49" s="228"/>
      <c r="JHW49" s="227"/>
      <c r="JHX49" s="228"/>
      <c r="JHY49" s="227"/>
      <c r="JHZ49" s="228"/>
      <c r="JIA49" s="227"/>
      <c r="JIB49" s="228"/>
      <c r="JIC49" s="227"/>
      <c r="JID49" s="228"/>
      <c r="JIE49" s="227"/>
      <c r="JIF49" s="228"/>
      <c r="JIG49" s="227"/>
      <c r="JIH49" s="228"/>
      <c r="JII49" s="227"/>
      <c r="JIJ49" s="228"/>
      <c r="JIK49" s="227"/>
      <c r="JIL49" s="228"/>
      <c r="JIM49" s="227"/>
      <c r="JIN49" s="228"/>
      <c r="JIO49" s="227"/>
      <c r="JIP49" s="228"/>
      <c r="JIQ49" s="227"/>
      <c r="JIR49" s="228"/>
      <c r="JIS49" s="227"/>
      <c r="JIT49" s="228"/>
      <c r="JIU49" s="227"/>
      <c r="JIV49" s="228"/>
      <c r="JIW49" s="227"/>
      <c r="JIX49" s="228"/>
      <c r="JIY49" s="227"/>
      <c r="JIZ49" s="228"/>
      <c r="JJA49" s="227"/>
      <c r="JJB49" s="228"/>
      <c r="JJC49" s="227"/>
      <c r="JJD49" s="228"/>
      <c r="JJE49" s="227"/>
      <c r="JJF49" s="228"/>
      <c r="JJG49" s="227"/>
      <c r="JJH49" s="228"/>
      <c r="JJI49" s="227"/>
      <c r="JJJ49" s="228"/>
      <c r="JJK49" s="227"/>
      <c r="JJL49" s="228"/>
      <c r="JJM49" s="227"/>
      <c r="JJN49" s="228"/>
      <c r="JJO49" s="227"/>
      <c r="JJP49" s="228"/>
      <c r="JJQ49" s="227"/>
      <c r="JJR49" s="228"/>
      <c r="JJS49" s="227"/>
      <c r="JJT49" s="228"/>
      <c r="JJU49" s="227"/>
      <c r="JJV49" s="228"/>
      <c r="JJW49" s="227"/>
      <c r="JJX49" s="228"/>
      <c r="JJY49" s="227"/>
      <c r="JJZ49" s="228"/>
      <c r="JKA49" s="227"/>
      <c r="JKB49" s="228"/>
      <c r="JKC49" s="227"/>
      <c r="JKD49" s="228"/>
      <c r="JKE49" s="227"/>
      <c r="JKF49" s="228"/>
      <c r="JKG49" s="227"/>
      <c r="JKH49" s="228"/>
      <c r="JKI49" s="227"/>
      <c r="JKJ49" s="228"/>
      <c r="JKK49" s="227"/>
      <c r="JKL49" s="228"/>
      <c r="JKM49" s="227"/>
      <c r="JKN49" s="228"/>
      <c r="JKO49" s="227"/>
      <c r="JKP49" s="228"/>
      <c r="JKQ49" s="227"/>
      <c r="JKR49" s="228"/>
      <c r="JKS49" s="227"/>
      <c r="JKT49" s="228"/>
      <c r="JKU49" s="227"/>
      <c r="JKV49" s="228"/>
      <c r="JKW49" s="227"/>
      <c r="JKX49" s="228"/>
      <c r="JKY49" s="227"/>
      <c r="JKZ49" s="228"/>
      <c r="JLA49" s="227"/>
      <c r="JLB49" s="228"/>
      <c r="JLC49" s="227"/>
      <c r="JLD49" s="228"/>
      <c r="JLE49" s="227"/>
      <c r="JLF49" s="228"/>
      <c r="JLG49" s="227"/>
      <c r="JLH49" s="228"/>
      <c r="JLI49" s="227"/>
      <c r="JLJ49" s="228"/>
      <c r="JLK49" s="227"/>
      <c r="JLL49" s="228"/>
      <c r="JLM49" s="227"/>
      <c r="JLN49" s="228"/>
      <c r="JLO49" s="227"/>
      <c r="JLP49" s="228"/>
      <c r="JLQ49" s="227"/>
      <c r="JLR49" s="228"/>
      <c r="JLS49" s="227"/>
      <c r="JLT49" s="228"/>
      <c r="JLU49" s="227"/>
      <c r="JLV49" s="228"/>
      <c r="JLW49" s="227"/>
      <c r="JLX49" s="228"/>
      <c r="JLY49" s="227"/>
      <c r="JLZ49" s="228"/>
      <c r="JMA49" s="227"/>
      <c r="JMB49" s="228"/>
      <c r="JMC49" s="227"/>
      <c r="JMD49" s="228"/>
      <c r="JME49" s="227"/>
      <c r="JMF49" s="228"/>
      <c r="JMG49" s="227"/>
      <c r="JMH49" s="228"/>
      <c r="JMI49" s="227"/>
      <c r="JMJ49" s="228"/>
      <c r="JMK49" s="227"/>
      <c r="JML49" s="228"/>
      <c r="JMM49" s="227"/>
      <c r="JMN49" s="228"/>
      <c r="JMO49" s="227"/>
      <c r="JMP49" s="228"/>
      <c r="JMQ49" s="227"/>
      <c r="JMR49" s="228"/>
      <c r="JMS49" s="227"/>
      <c r="JMT49" s="228"/>
      <c r="JMU49" s="227"/>
      <c r="JMV49" s="228"/>
      <c r="JMW49" s="227"/>
      <c r="JMX49" s="228"/>
      <c r="JMY49" s="227"/>
      <c r="JMZ49" s="228"/>
      <c r="JNA49" s="227"/>
      <c r="JNB49" s="228"/>
      <c r="JNC49" s="227"/>
      <c r="JND49" s="228"/>
      <c r="JNE49" s="227"/>
      <c r="JNF49" s="228"/>
      <c r="JNG49" s="227"/>
      <c r="JNH49" s="228"/>
      <c r="JNI49" s="227"/>
      <c r="JNJ49" s="228"/>
      <c r="JNK49" s="227"/>
      <c r="JNL49" s="228"/>
      <c r="JNM49" s="227"/>
      <c r="JNN49" s="228"/>
      <c r="JNO49" s="227"/>
      <c r="JNP49" s="228"/>
      <c r="JNQ49" s="227"/>
      <c r="JNR49" s="228"/>
      <c r="JNS49" s="227"/>
      <c r="JNT49" s="228"/>
      <c r="JNU49" s="227"/>
      <c r="JNV49" s="228"/>
      <c r="JNW49" s="227"/>
      <c r="JNX49" s="228"/>
      <c r="JNY49" s="227"/>
      <c r="JNZ49" s="228"/>
      <c r="JOA49" s="227"/>
      <c r="JOB49" s="228"/>
      <c r="JOC49" s="227"/>
      <c r="JOD49" s="228"/>
      <c r="JOE49" s="227"/>
      <c r="JOF49" s="228"/>
      <c r="JOG49" s="227"/>
      <c r="JOH49" s="228"/>
      <c r="JOI49" s="227"/>
      <c r="JOJ49" s="228"/>
      <c r="JOK49" s="227"/>
      <c r="JOL49" s="228"/>
      <c r="JOM49" s="227"/>
      <c r="JON49" s="228"/>
      <c r="JOO49" s="227"/>
      <c r="JOP49" s="228"/>
      <c r="JOQ49" s="227"/>
      <c r="JOR49" s="228"/>
      <c r="JOS49" s="227"/>
      <c r="JOT49" s="228"/>
      <c r="JOU49" s="227"/>
      <c r="JOV49" s="228"/>
      <c r="JOW49" s="227"/>
      <c r="JOX49" s="228"/>
      <c r="JOY49" s="227"/>
      <c r="JOZ49" s="228"/>
      <c r="JPA49" s="227"/>
      <c r="JPB49" s="228"/>
      <c r="JPC49" s="227"/>
      <c r="JPD49" s="228"/>
      <c r="JPE49" s="227"/>
      <c r="JPF49" s="228"/>
      <c r="JPG49" s="227"/>
      <c r="JPH49" s="228"/>
      <c r="JPI49" s="227"/>
      <c r="JPJ49" s="228"/>
      <c r="JPK49" s="227"/>
      <c r="JPL49" s="228"/>
      <c r="JPM49" s="227"/>
      <c r="JPN49" s="228"/>
      <c r="JPO49" s="227"/>
      <c r="JPP49" s="228"/>
      <c r="JPQ49" s="227"/>
      <c r="JPR49" s="228"/>
      <c r="JPS49" s="227"/>
      <c r="JPT49" s="228"/>
      <c r="JPU49" s="227"/>
      <c r="JPV49" s="228"/>
      <c r="JPW49" s="227"/>
      <c r="JPX49" s="228"/>
      <c r="JPY49" s="227"/>
      <c r="JPZ49" s="228"/>
      <c r="JQA49" s="227"/>
      <c r="JQB49" s="228"/>
      <c r="JQC49" s="227"/>
      <c r="JQD49" s="228"/>
      <c r="JQE49" s="227"/>
      <c r="JQF49" s="228"/>
      <c r="JQG49" s="227"/>
      <c r="JQH49" s="228"/>
      <c r="JQI49" s="227"/>
      <c r="JQJ49" s="228"/>
      <c r="JQK49" s="227"/>
      <c r="JQL49" s="228"/>
      <c r="JQM49" s="227"/>
      <c r="JQN49" s="228"/>
      <c r="JQO49" s="227"/>
      <c r="JQP49" s="228"/>
      <c r="JQQ49" s="227"/>
      <c r="JQR49" s="228"/>
      <c r="JQS49" s="227"/>
      <c r="JQT49" s="228"/>
      <c r="JQU49" s="227"/>
      <c r="JQV49" s="228"/>
      <c r="JQW49" s="227"/>
      <c r="JQX49" s="228"/>
      <c r="JQY49" s="227"/>
      <c r="JQZ49" s="228"/>
      <c r="JRA49" s="227"/>
      <c r="JRB49" s="228"/>
      <c r="JRC49" s="227"/>
      <c r="JRD49" s="228"/>
      <c r="JRE49" s="227"/>
      <c r="JRF49" s="228"/>
      <c r="JRG49" s="227"/>
      <c r="JRH49" s="228"/>
      <c r="JRI49" s="227"/>
      <c r="JRJ49" s="228"/>
      <c r="JRK49" s="227"/>
      <c r="JRL49" s="228"/>
      <c r="JRM49" s="227"/>
      <c r="JRN49" s="228"/>
      <c r="JRO49" s="227"/>
      <c r="JRP49" s="228"/>
      <c r="JRQ49" s="227"/>
      <c r="JRR49" s="228"/>
      <c r="JRS49" s="227"/>
      <c r="JRT49" s="228"/>
      <c r="JRU49" s="227"/>
      <c r="JRV49" s="228"/>
      <c r="JRW49" s="227"/>
      <c r="JRX49" s="228"/>
      <c r="JRY49" s="227"/>
      <c r="JRZ49" s="228"/>
      <c r="JSA49" s="227"/>
      <c r="JSB49" s="228"/>
      <c r="JSC49" s="227"/>
      <c r="JSD49" s="228"/>
      <c r="JSE49" s="227"/>
      <c r="JSF49" s="228"/>
      <c r="JSG49" s="227"/>
      <c r="JSH49" s="228"/>
      <c r="JSI49" s="227"/>
      <c r="JSJ49" s="228"/>
      <c r="JSK49" s="227"/>
      <c r="JSL49" s="228"/>
      <c r="JSM49" s="227"/>
      <c r="JSN49" s="228"/>
      <c r="JSO49" s="227"/>
      <c r="JSP49" s="228"/>
      <c r="JSQ49" s="227"/>
      <c r="JSR49" s="228"/>
      <c r="JSS49" s="227"/>
      <c r="JST49" s="228"/>
      <c r="JSU49" s="227"/>
      <c r="JSV49" s="228"/>
      <c r="JSW49" s="227"/>
      <c r="JSX49" s="228"/>
      <c r="JSY49" s="227"/>
      <c r="JSZ49" s="228"/>
      <c r="JTA49" s="227"/>
      <c r="JTB49" s="228"/>
      <c r="JTC49" s="227"/>
      <c r="JTD49" s="228"/>
      <c r="JTE49" s="227"/>
      <c r="JTF49" s="228"/>
      <c r="JTG49" s="227"/>
      <c r="JTH49" s="228"/>
      <c r="JTI49" s="227"/>
      <c r="JTJ49" s="228"/>
      <c r="JTK49" s="227"/>
      <c r="JTL49" s="228"/>
      <c r="JTM49" s="227"/>
      <c r="JTN49" s="228"/>
      <c r="JTO49" s="227"/>
      <c r="JTP49" s="228"/>
      <c r="JTQ49" s="227"/>
      <c r="JTR49" s="228"/>
      <c r="JTS49" s="227"/>
      <c r="JTT49" s="228"/>
      <c r="JTU49" s="227"/>
      <c r="JTV49" s="228"/>
      <c r="JTW49" s="227"/>
      <c r="JTX49" s="228"/>
      <c r="JTY49" s="227"/>
      <c r="JTZ49" s="228"/>
      <c r="JUA49" s="227"/>
      <c r="JUB49" s="228"/>
      <c r="JUC49" s="227"/>
      <c r="JUD49" s="228"/>
      <c r="JUE49" s="227"/>
      <c r="JUF49" s="228"/>
      <c r="JUG49" s="227"/>
      <c r="JUH49" s="228"/>
      <c r="JUI49" s="227"/>
      <c r="JUJ49" s="228"/>
      <c r="JUK49" s="227"/>
      <c r="JUL49" s="228"/>
      <c r="JUM49" s="227"/>
      <c r="JUN49" s="228"/>
      <c r="JUO49" s="227"/>
      <c r="JUP49" s="228"/>
      <c r="JUQ49" s="227"/>
      <c r="JUR49" s="228"/>
      <c r="JUS49" s="227"/>
      <c r="JUT49" s="228"/>
      <c r="JUU49" s="227"/>
      <c r="JUV49" s="228"/>
      <c r="JUW49" s="227"/>
      <c r="JUX49" s="228"/>
      <c r="JUY49" s="227"/>
      <c r="JUZ49" s="228"/>
      <c r="JVA49" s="227"/>
      <c r="JVB49" s="228"/>
      <c r="JVC49" s="227"/>
      <c r="JVD49" s="228"/>
      <c r="JVE49" s="227"/>
      <c r="JVF49" s="228"/>
      <c r="JVG49" s="227"/>
      <c r="JVH49" s="228"/>
      <c r="JVI49" s="227"/>
      <c r="JVJ49" s="228"/>
      <c r="JVK49" s="227"/>
      <c r="JVL49" s="228"/>
      <c r="JVM49" s="227"/>
      <c r="JVN49" s="228"/>
      <c r="JVO49" s="227"/>
      <c r="JVP49" s="228"/>
      <c r="JVQ49" s="227"/>
      <c r="JVR49" s="228"/>
      <c r="JVS49" s="227"/>
      <c r="JVT49" s="228"/>
      <c r="JVU49" s="227"/>
      <c r="JVV49" s="228"/>
      <c r="JVW49" s="227"/>
      <c r="JVX49" s="228"/>
      <c r="JVY49" s="227"/>
      <c r="JVZ49" s="228"/>
      <c r="JWA49" s="227"/>
      <c r="JWB49" s="228"/>
      <c r="JWC49" s="227"/>
      <c r="JWD49" s="228"/>
      <c r="JWE49" s="227"/>
      <c r="JWF49" s="228"/>
      <c r="JWG49" s="227"/>
      <c r="JWH49" s="228"/>
      <c r="JWI49" s="227"/>
      <c r="JWJ49" s="228"/>
      <c r="JWK49" s="227"/>
      <c r="JWL49" s="228"/>
      <c r="JWM49" s="227"/>
      <c r="JWN49" s="228"/>
      <c r="JWO49" s="227"/>
      <c r="JWP49" s="228"/>
      <c r="JWQ49" s="227"/>
      <c r="JWR49" s="228"/>
      <c r="JWS49" s="227"/>
      <c r="JWT49" s="228"/>
      <c r="JWU49" s="227"/>
      <c r="JWV49" s="228"/>
      <c r="JWW49" s="227"/>
      <c r="JWX49" s="228"/>
      <c r="JWY49" s="227"/>
      <c r="JWZ49" s="228"/>
      <c r="JXA49" s="227"/>
      <c r="JXB49" s="228"/>
      <c r="JXC49" s="227"/>
      <c r="JXD49" s="228"/>
      <c r="JXE49" s="227"/>
      <c r="JXF49" s="228"/>
      <c r="JXG49" s="227"/>
      <c r="JXH49" s="228"/>
      <c r="JXI49" s="227"/>
      <c r="JXJ49" s="228"/>
      <c r="JXK49" s="227"/>
      <c r="JXL49" s="228"/>
      <c r="JXM49" s="227"/>
      <c r="JXN49" s="228"/>
      <c r="JXO49" s="227"/>
      <c r="JXP49" s="228"/>
      <c r="JXQ49" s="227"/>
      <c r="JXR49" s="228"/>
      <c r="JXS49" s="227"/>
      <c r="JXT49" s="228"/>
      <c r="JXU49" s="227"/>
      <c r="JXV49" s="228"/>
      <c r="JXW49" s="227"/>
      <c r="JXX49" s="228"/>
      <c r="JXY49" s="227"/>
      <c r="JXZ49" s="228"/>
      <c r="JYA49" s="227"/>
      <c r="JYB49" s="228"/>
      <c r="JYC49" s="227"/>
      <c r="JYD49" s="228"/>
      <c r="JYE49" s="227"/>
      <c r="JYF49" s="228"/>
      <c r="JYG49" s="227"/>
      <c r="JYH49" s="228"/>
      <c r="JYI49" s="227"/>
      <c r="JYJ49" s="228"/>
      <c r="JYK49" s="227"/>
      <c r="JYL49" s="228"/>
      <c r="JYM49" s="227"/>
      <c r="JYN49" s="228"/>
      <c r="JYO49" s="227"/>
      <c r="JYP49" s="228"/>
      <c r="JYQ49" s="227"/>
      <c r="JYR49" s="228"/>
      <c r="JYS49" s="227"/>
      <c r="JYT49" s="228"/>
      <c r="JYU49" s="227"/>
      <c r="JYV49" s="228"/>
      <c r="JYW49" s="227"/>
      <c r="JYX49" s="228"/>
      <c r="JYY49" s="227"/>
      <c r="JYZ49" s="228"/>
      <c r="JZA49" s="227"/>
      <c r="JZB49" s="228"/>
      <c r="JZC49" s="227"/>
      <c r="JZD49" s="228"/>
      <c r="JZE49" s="227"/>
      <c r="JZF49" s="228"/>
      <c r="JZG49" s="227"/>
      <c r="JZH49" s="228"/>
      <c r="JZI49" s="227"/>
      <c r="JZJ49" s="228"/>
      <c r="JZK49" s="227"/>
      <c r="JZL49" s="228"/>
      <c r="JZM49" s="227"/>
      <c r="JZN49" s="228"/>
      <c r="JZO49" s="227"/>
      <c r="JZP49" s="228"/>
      <c r="JZQ49" s="227"/>
      <c r="JZR49" s="228"/>
      <c r="JZS49" s="227"/>
      <c r="JZT49" s="228"/>
      <c r="JZU49" s="227"/>
      <c r="JZV49" s="228"/>
      <c r="JZW49" s="227"/>
      <c r="JZX49" s="228"/>
      <c r="JZY49" s="227"/>
      <c r="JZZ49" s="228"/>
      <c r="KAA49" s="227"/>
      <c r="KAB49" s="228"/>
      <c r="KAC49" s="227"/>
      <c r="KAD49" s="228"/>
      <c r="KAE49" s="227"/>
      <c r="KAF49" s="228"/>
      <c r="KAG49" s="227"/>
      <c r="KAH49" s="228"/>
      <c r="KAI49" s="227"/>
      <c r="KAJ49" s="228"/>
      <c r="KAK49" s="227"/>
      <c r="KAL49" s="228"/>
      <c r="KAM49" s="227"/>
      <c r="KAN49" s="228"/>
      <c r="KAO49" s="227"/>
      <c r="KAP49" s="228"/>
      <c r="KAQ49" s="227"/>
      <c r="KAR49" s="228"/>
      <c r="KAS49" s="227"/>
      <c r="KAT49" s="228"/>
      <c r="KAU49" s="227"/>
      <c r="KAV49" s="228"/>
      <c r="KAW49" s="227"/>
      <c r="KAX49" s="228"/>
      <c r="KAY49" s="227"/>
      <c r="KAZ49" s="228"/>
      <c r="KBA49" s="227"/>
      <c r="KBB49" s="228"/>
      <c r="KBC49" s="227"/>
      <c r="KBD49" s="228"/>
      <c r="KBE49" s="227"/>
      <c r="KBF49" s="228"/>
      <c r="KBG49" s="227"/>
      <c r="KBH49" s="228"/>
      <c r="KBI49" s="227"/>
      <c r="KBJ49" s="228"/>
      <c r="KBK49" s="227"/>
      <c r="KBL49" s="228"/>
      <c r="KBM49" s="227"/>
      <c r="KBN49" s="228"/>
      <c r="KBO49" s="227"/>
      <c r="KBP49" s="228"/>
      <c r="KBQ49" s="227"/>
      <c r="KBR49" s="228"/>
      <c r="KBS49" s="227"/>
      <c r="KBT49" s="228"/>
      <c r="KBU49" s="227"/>
      <c r="KBV49" s="228"/>
      <c r="KBW49" s="227"/>
      <c r="KBX49" s="228"/>
      <c r="KBY49" s="227"/>
      <c r="KBZ49" s="228"/>
      <c r="KCA49" s="227"/>
      <c r="KCB49" s="228"/>
      <c r="KCC49" s="227"/>
      <c r="KCD49" s="228"/>
      <c r="KCE49" s="227"/>
      <c r="KCF49" s="228"/>
      <c r="KCG49" s="227"/>
      <c r="KCH49" s="228"/>
      <c r="KCI49" s="227"/>
      <c r="KCJ49" s="228"/>
      <c r="KCK49" s="227"/>
      <c r="KCL49" s="228"/>
      <c r="KCM49" s="227"/>
      <c r="KCN49" s="228"/>
      <c r="KCO49" s="227"/>
      <c r="KCP49" s="228"/>
      <c r="KCQ49" s="227"/>
      <c r="KCR49" s="228"/>
      <c r="KCS49" s="227"/>
      <c r="KCT49" s="228"/>
      <c r="KCU49" s="227"/>
      <c r="KCV49" s="228"/>
      <c r="KCW49" s="227"/>
      <c r="KCX49" s="228"/>
      <c r="KCY49" s="227"/>
      <c r="KCZ49" s="228"/>
      <c r="KDA49" s="227"/>
      <c r="KDB49" s="228"/>
      <c r="KDC49" s="227"/>
      <c r="KDD49" s="228"/>
      <c r="KDE49" s="227"/>
      <c r="KDF49" s="228"/>
      <c r="KDG49" s="227"/>
      <c r="KDH49" s="228"/>
      <c r="KDI49" s="227"/>
      <c r="KDJ49" s="228"/>
      <c r="KDK49" s="227"/>
      <c r="KDL49" s="228"/>
      <c r="KDM49" s="227"/>
      <c r="KDN49" s="228"/>
      <c r="KDO49" s="227"/>
      <c r="KDP49" s="228"/>
      <c r="KDQ49" s="227"/>
      <c r="KDR49" s="228"/>
      <c r="KDS49" s="227"/>
      <c r="KDT49" s="228"/>
      <c r="KDU49" s="227"/>
      <c r="KDV49" s="228"/>
      <c r="KDW49" s="227"/>
      <c r="KDX49" s="228"/>
      <c r="KDY49" s="227"/>
      <c r="KDZ49" s="228"/>
      <c r="KEA49" s="227"/>
      <c r="KEB49" s="228"/>
      <c r="KEC49" s="227"/>
      <c r="KED49" s="228"/>
      <c r="KEE49" s="227"/>
      <c r="KEF49" s="228"/>
      <c r="KEG49" s="227"/>
      <c r="KEH49" s="228"/>
      <c r="KEI49" s="227"/>
      <c r="KEJ49" s="228"/>
      <c r="KEK49" s="227"/>
      <c r="KEL49" s="228"/>
      <c r="KEM49" s="227"/>
      <c r="KEN49" s="228"/>
      <c r="KEO49" s="227"/>
      <c r="KEP49" s="228"/>
      <c r="KEQ49" s="227"/>
      <c r="KER49" s="228"/>
      <c r="KES49" s="227"/>
      <c r="KET49" s="228"/>
      <c r="KEU49" s="227"/>
      <c r="KEV49" s="228"/>
      <c r="KEW49" s="227"/>
      <c r="KEX49" s="228"/>
      <c r="KEY49" s="227"/>
      <c r="KEZ49" s="228"/>
      <c r="KFA49" s="227"/>
      <c r="KFB49" s="228"/>
      <c r="KFC49" s="227"/>
      <c r="KFD49" s="228"/>
      <c r="KFE49" s="227"/>
      <c r="KFF49" s="228"/>
      <c r="KFG49" s="227"/>
      <c r="KFH49" s="228"/>
      <c r="KFI49" s="227"/>
      <c r="KFJ49" s="228"/>
      <c r="KFK49" s="227"/>
      <c r="KFL49" s="228"/>
      <c r="KFM49" s="227"/>
      <c r="KFN49" s="228"/>
      <c r="KFO49" s="227"/>
      <c r="KFP49" s="228"/>
      <c r="KFQ49" s="227"/>
      <c r="KFR49" s="228"/>
      <c r="KFS49" s="227"/>
      <c r="KFT49" s="228"/>
      <c r="KFU49" s="227"/>
      <c r="KFV49" s="228"/>
      <c r="KFW49" s="227"/>
      <c r="KFX49" s="228"/>
      <c r="KFY49" s="227"/>
      <c r="KFZ49" s="228"/>
      <c r="KGA49" s="227"/>
      <c r="KGB49" s="228"/>
      <c r="KGC49" s="227"/>
      <c r="KGD49" s="228"/>
      <c r="KGE49" s="227"/>
      <c r="KGF49" s="228"/>
      <c r="KGG49" s="227"/>
      <c r="KGH49" s="228"/>
      <c r="KGI49" s="227"/>
      <c r="KGJ49" s="228"/>
      <c r="KGK49" s="227"/>
      <c r="KGL49" s="228"/>
      <c r="KGM49" s="227"/>
      <c r="KGN49" s="228"/>
      <c r="KGO49" s="227"/>
      <c r="KGP49" s="228"/>
      <c r="KGQ49" s="227"/>
      <c r="KGR49" s="228"/>
      <c r="KGS49" s="227"/>
      <c r="KGT49" s="228"/>
      <c r="KGU49" s="227"/>
      <c r="KGV49" s="228"/>
      <c r="KGW49" s="227"/>
      <c r="KGX49" s="228"/>
      <c r="KGY49" s="227"/>
      <c r="KGZ49" s="228"/>
      <c r="KHA49" s="227"/>
      <c r="KHB49" s="228"/>
      <c r="KHC49" s="227"/>
      <c r="KHD49" s="228"/>
      <c r="KHE49" s="227"/>
      <c r="KHF49" s="228"/>
      <c r="KHG49" s="227"/>
      <c r="KHH49" s="228"/>
      <c r="KHI49" s="227"/>
      <c r="KHJ49" s="228"/>
      <c r="KHK49" s="227"/>
      <c r="KHL49" s="228"/>
      <c r="KHM49" s="227"/>
      <c r="KHN49" s="228"/>
      <c r="KHO49" s="227"/>
      <c r="KHP49" s="228"/>
      <c r="KHQ49" s="227"/>
      <c r="KHR49" s="228"/>
      <c r="KHS49" s="227"/>
      <c r="KHT49" s="228"/>
      <c r="KHU49" s="227"/>
      <c r="KHV49" s="228"/>
      <c r="KHW49" s="227"/>
      <c r="KHX49" s="228"/>
      <c r="KHY49" s="227"/>
      <c r="KHZ49" s="228"/>
      <c r="KIA49" s="227"/>
      <c r="KIB49" s="228"/>
      <c r="KIC49" s="227"/>
      <c r="KID49" s="228"/>
      <c r="KIE49" s="227"/>
      <c r="KIF49" s="228"/>
      <c r="KIG49" s="227"/>
      <c r="KIH49" s="228"/>
      <c r="KII49" s="227"/>
      <c r="KIJ49" s="228"/>
      <c r="KIK49" s="227"/>
      <c r="KIL49" s="228"/>
      <c r="KIM49" s="227"/>
      <c r="KIN49" s="228"/>
      <c r="KIO49" s="227"/>
      <c r="KIP49" s="228"/>
      <c r="KIQ49" s="227"/>
      <c r="KIR49" s="228"/>
      <c r="KIS49" s="227"/>
      <c r="KIT49" s="228"/>
      <c r="KIU49" s="227"/>
      <c r="KIV49" s="228"/>
      <c r="KIW49" s="227"/>
      <c r="KIX49" s="228"/>
      <c r="KIY49" s="227"/>
      <c r="KIZ49" s="228"/>
      <c r="KJA49" s="227"/>
      <c r="KJB49" s="228"/>
      <c r="KJC49" s="227"/>
      <c r="KJD49" s="228"/>
      <c r="KJE49" s="227"/>
      <c r="KJF49" s="228"/>
      <c r="KJG49" s="227"/>
      <c r="KJH49" s="228"/>
      <c r="KJI49" s="227"/>
      <c r="KJJ49" s="228"/>
      <c r="KJK49" s="227"/>
      <c r="KJL49" s="228"/>
      <c r="KJM49" s="227"/>
      <c r="KJN49" s="228"/>
      <c r="KJO49" s="227"/>
      <c r="KJP49" s="228"/>
      <c r="KJQ49" s="227"/>
      <c r="KJR49" s="228"/>
      <c r="KJS49" s="227"/>
      <c r="KJT49" s="228"/>
      <c r="KJU49" s="227"/>
      <c r="KJV49" s="228"/>
      <c r="KJW49" s="227"/>
      <c r="KJX49" s="228"/>
      <c r="KJY49" s="227"/>
      <c r="KJZ49" s="228"/>
      <c r="KKA49" s="227"/>
      <c r="KKB49" s="228"/>
      <c r="KKC49" s="227"/>
      <c r="KKD49" s="228"/>
      <c r="KKE49" s="227"/>
      <c r="KKF49" s="228"/>
      <c r="KKG49" s="227"/>
      <c r="KKH49" s="228"/>
      <c r="KKI49" s="227"/>
      <c r="KKJ49" s="228"/>
      <c r="KKK49" s="227"/>
      <c r="KKL49" s="228"/>
      <c r="KKM49" s="227"/>
      <c r="KKN49" s="228"/>
      <c r="KKO49" s="227"/>
      <c r="KKP49" s="228"/>
      <c r="KKQ49" s="227"/>
      <c r="KKR49" s="228"/>
      <c r="KKS49" s="227"/>
      <c r="KKT49" s="228"/>
      <c r="KKU49" s="227"/>
      <c r="KKV49" s="228"/>
      <c r="KKW49" s="227"/>
      <c r="KKX49" s="228"/>
      <c r="KKY49" s="227"/>
      <c r="KKZ49" s="228"/>
      <c r="KLA49" s="227"/>
      <c r="KLB49" s="228"/>
      <c r="KLC49" s="227"/>
      <c r="KLD49" s="228"/>
      <c r="KLE49" s="227"/>
      <c r="KLF49" s="228"/>
      <c r="KLG49" s="227"/>
      <c r="KLH49" s="228"/>
      <c r="KLI49" s="227"/>
      <c r="KLJ49" s="228"/>
      <c r="KLK49" s="227"/>
      <c r="KLL49" s="228"/>
      <c r="KLM49" s="227"/>
      <c r="KLN49" s="228"/>
      <c r="KLO49" s="227"/>
      <c r="KLP49" s="228"/>
      <c r="KLQ49" s="227"/>
      <c r="KLR49" s="228"/>
      <c r="KLS49" s="227"/>
      <c r="KLT49" s="228"/>
      <c r="KLU49" s="227"/>
      <c r="KLV49" s="228"/>
      <c r="KLW49" s="227"/>
      <c r="KLX49" s="228"/>
      <c r="KLY49" s="227"/>
      <c r="KLZ49" s="228"/>
      <c r="KMA49" s="227"/>
      <c r="KMB49" s="228"/>
      <c r="KMC49" s="227"/>
      <c r="KMD49" s="228"/>
      <c r="KME49" s="227"/>
      <c r="KMF49" s="228"/>
      <c r="KMG49" s="227"/>
      <c r="KMH49" s="228"/>
      <c r="KMI49" s="227"/>
      <c r="KMJ49" s="228"/>
      <c r="KMK49" s="227"/>
      <c r="KML49" s="228"/>
      <c r="KMM49" s="227"/>
      <c r="KMN49" s="228"/>
      <c r="KMO49" s="227"/>
      <c r="KMP49" s="228"/>
      <c r="KMQ49" s="227"/>
      <c r="KMR49" s="228"/>
      <c r="KMS49" s="227"/>
      <c r="KMT49" s="228"/>
      <c r="KMU49" s="227"/>
      <c r="KMV49" s="228"/>
      <c r="KMW49" s="227"/>
      <c r="KMX49" s="228"/>
      <c r="KMY49" s="227"/>
      <c r="KMZ49" s="228"/>
      <c r="KNA49" s="227"/>
      <c r="KNB49" s="228"/>
      <c r="KNC49" s="227"/>
      <c r="KND49" s="228"/>
      <c r="KNE49" s="227"/>
      <c r="KNF49" s="228"/>
      <c r="KNG49" s="227"/>
      <c r="KNH49" s="228"/>
      <c r="KNI49" s="227"/>
      <c r="KNJ49" s="228"/>
      <c r="KNK49" s="227"/>
      <c r="KNL49" s="228"/>
      <c r="KNM49" s="227"/>
      <c r="KNN49" s="228"/>
      <c r="KNO49" s="227"/>
      <c r="KNP49" s="228"/>
      <c r="KNQ49" s="227"/>
      <c r="KNR49" s="228"/>
      <c r="KNS49" s="227"/>
      <c r="KNT49" s="228"/>
      <c r="KNU49" s="227"/>
      <c r="KNV49" s="228"/>
      <c r="KNW49" s="227"/>
      <c r="KNX49" s="228"/>
      <c r="KNY49" s="227"/>
      <c r="KNZ49" s="228"/>
      <c r="KOA49" s="227"/>
      <c r="KOB49" s="228"/>
      <c r="KOC49" s="227"/>
      <c r="KOD49" s="228"/>
      <c r="KOE49" s="227"/>
      <c r="KOF49" s="228"/>
      <c r="KOG49" s="227"/>
      <c r="KOH49" s="228"/>
      <c r="KOI49" s="227"/>
      <c r="KOJ49" s="228"/>
      <c r="KOK49" s="227"/>
      <c r="KOL49" s="228"/>
      <c r="KOM49" s="227"/>
      <c r="KON49" s="228"/>
      <c r="KOO49" s="227"/>
      <c r="KOP49" s="228"/>
      <c r="KOQ49" s="227"/>
      <c r="KOR49" s="228"/>
      <c r="KOS49" s="227"/>
      <c r="KOT49" s="228"/>
      <c r="KOU49" s="227"/>
      <c r="KOV49" s="228"/>
      <c r="KOW49" s="227"/>
      <c r="KOX49" s="228"/>
      <c r="KOY49" s="227"/>
      <c r="KOZ49" s="228"/>
      <c r="KPA49" s="227"/>
      <c r="KPB49" s="228"/>
      <c r="KPC49" s="227"/>
      <c r="KPD49" s="228"/>
      <c r="KPE49" s="227"/>
      <c r="KPF49" s="228"/>
      <c r="KPG49" s="227"/>
      <c r="KPH49" s="228"/>
      <c r="KPI49" s="227"/>
      <c r="KPJ49" s="228"/>
      <c r="KPK49" s="227"/>
      <c r="KPL49" s="228"/>
      <c r="KPM49" s="227"/>
      <c r="KPN49" s="228"/>
      <c r="KPO49" s="227"/>
      <c r="KPP49" s="228"/>
      <c r="KPQ49" s="227"/>
      <c r="KPR49" s="228"/>
      <c r="KPS49" s="227"/>
      <c r="KPT49" s="228"/>
      <c r="KPU49" s="227"/>
      <c r="KPV49" s="228"/>
      <c r="KPW49" s="227"/>
      <c r="KPX49" s="228"/>
      <c r="KPY49" s="227"/>
      <c r="KPZ49" s="228"/>
      <c r="KQA49" s="227"/>
      <c r="KQB49" s="228"/>
      <c r="KQC49" s="227"/>
      <c r="KQD49" s="228"/>
      <c r="KQE49" s="227"/>
      <c r="KQF49" s="228"/>
      <c r="KQG49" s="227"/>
      <c r="KQH49" s="228"/>
      <c r="KQI49" s="227"/>
      <c r="KQJ49" s="228"/>
      <c r="KQK49" s="227"/>
      <c r="KQL49" s="228"/>
      <c r="KQM49" s="227"/>
      <c r="KQN49" s="228"/>
      <c r="KQO49" s="227"/>
      <c r="KQP49" s="228"/>
      <c r="KQQ49" s="227"/>
      <c r="KQR49" s="228"/>
      <c r="KQS49" s="227"/>
      <c r="KQT49" s="228"/>
      <c r="KQU49" s="227"/>
      <c r="KQV49" s="228"/>
      <c r="KQW49" s="227"/>
      <c r="KQX49" s="228"/>
      <c r="KQY49" s="227"/>
      <c r="KQZ49" s="228"/>
      <c r="KRA49" s="227"/>
      <c r="KRB49" s="228"/>
      <c r="KRC49" s="227"/>
      <c r="KRD49" s="228"/>
      <c r="KRE49" s="227"/>
      <c r="KRF49" s="228"/>
      <c r="KRG49" s="227"/>
      <c r="KRH49" s="228"/>
      <c r="KRI49" s="227"/>
      <c r="KRJ49" s="228"/>
      <c r="KRK49" s="227"/>
      <c r="KRL49" s="228"/>
      <c r="KRM49" s="227"/>
      <c r="KRN49" s="228"/>
      <c r="KRO49" s="227"/>
      <c r="KRP49" s="228"/>
      <c r="KRQ49" s="227"/>
      <c r="KRR49" s="228"/>
      <c r="KRS49" s="227"/>
      <c r="KRT49" s="228"/>
      <c r="KRU49" s="227"/>
      <c r="KRV49" s="228"/>
      <c r="KRW49" s="227"/>
      <c r="KRX49" s="228"/>
      <c r="KRY49" s="227"/>
      <c r="KRZ49" s="228"/>
      <c r="KSA49" s="227"/>
      <c r="KSB49" s="228"/>
      <c r="KSC49" s="227"/>
      <c r="KSD49" s="228"/>
      <c r="KSE49" s="227"/>
      <c r="KSF49" s="228"/>
      <c r="KSG49" s="227"/>
      <c r="KSH49" s="228"/>
      <c r="KSI49" s="227"/>
      <c r="KSJ49" s="228"/>
      <c r="KSK49" s="227"/>
      <c r="KSL49" s="228"/>
      <c r="KSM49" s="227"/>
      <c r="KSN49" s="228"/>
      <c r="KSO49" s="227"/>
      <c r="KSP49" s="228"/>
      <c r="KSQ49" s="227"/>
      <c r="KSR49" s="228"/>
      <c r="KSS49" s="227"/>
      <c r="KST49" s="228"/>
      <c r="KSU49" s="227"/>
      <c r="KSV49" s="228"/>
      <c r="KSW49" s="227"/>
      <c r="KSX49" s="228"/>
      <c r="KSY49" s="227"/>
      <c r="KSZ49" s="228"/>
      <c r="KTA49" s="227"/>
      <c r="KTB49" s="228"/>
      <c r="KTC49" s="227"/>
      <c r="KTD49" s="228"/>
      <c r="KTE49" s="227"/>
      <c r="KTF49" s="228"/>
      <c r="KTG49" s="227"/>
      <c r="KTH49" s="228"/>
      <c r="KTI49" s="227"/>
      <c r="KTJ49" s="228"/>
      <c r="KTK49" s="227"/>
      <c r="KTL49" s="228"/>
      <c r="KTM49" s="227"/>
      <c r="KTN49" s="228"/>
      <c r="KTO49" s="227"/>
      <c r="KTP49" s="228"/>
      <c r="KTQ49" s="227"/>
      <c r="KTR49" s="228"/>
      <c r="KTS49" s="227"/>
      <c r="KTT49" s="228"/>
      <c r="KTU49" s="227"/>
      <c r="KTV49" s="228"/>
      <c r="KTW49" s="227"/>
      <c r="KTX49" s="228"/>
      <c r="KTY49" s="227"/>
      <c r="KTZ49" s="228"/>
      <c r="KUA49" s="227"/>
      <c r="KUB49" s="228"/>
      <c r="KUC49" s="227"/>
      <c r="KUD49" s="228"/>
      <c r="KUE49" s="227"/>
      <c r="KUF49" s="228"/>
      <c r="KUG49" s="227"/>
      <c r="KUH49" s="228"/>
      <c r="KUI49" s="227"/>
      <c r="KUJ49" s="228"/>
      <c r="KUK49" s="227"/>
      <c r="KUL49" s="228"/>
      <c r="KUM49" s="227"/>
      <c r="KUN49" s="228"/>
      <c r="KUO49" s="227"/>
      <c r="KUP49" s="228"/>
      <c r="KUQ49" s="227"/>
      <c r="KUR49" s="228"/>
      <c r="KUS49" s="227"/>
      <c r="KUT49" s="228"/>
      <c r="KUU49" s="227"/>
      <c r="KUV49" s="228"/>
      <c r="KUW49" s="227"/>
      <c r="KUX49" s="228"/>
      <c r="KUY49" s="227"/>
      <c r="KUZ49" s="228"/>
      <c r="KVA49" s="227"/>
      <c r="KVB49" s="228"/>
      <c r="KVC49" s="227"/>
      <c r="KVD49" s="228"/>
      <c r="KVE49" s="227"/>
      <c r="KVF49" s="228"/>
      <c r="KVG49" s="227"/>
      <c r="KVH49" s="228"/>
      <c r="KVI49" s="227"/>
      <c r="KVJ49" s="228"/>
      <c r="KVK49" s="227"/>
      <c r="KVL49" s="228"/>
      <c r="KVM49" s="227"/>
      <c r="KVN49" s="228"/>
      <c r="KVO49" s="227"/>
      <c r="KVP49" s="228"/>
      <c r="KVQ49" s="227"/>
      <c r="KVR49" s="228"/>
      <c r="KVS49" s="227"/>
      <c r="KVT49" s="228"/>
      <c r="KVU49" s="227"/>
      <c r="KVV49" s="228"/>
      <c r="KVW49" s="227"/>
      <c r="KVX49" s="228"/>
      <c r="KVY49" s="227"/>
      <c r="KVZ49" s="228"/>
      <c r="KWA49" s="227"/>
      <c r="KWB49" s="228"/>
      <c r="KWC49" s="227"/>
      <c r="KWD49" s="228"/>
      <c r="KWE49" s="227"/>
      <c r="KWF49" s="228"/>
      <c r="KWG49" s="227"/>
      <c r="KWH49" s="228"/>
      <c r="KWI49" s="227"/>
      <c r="KWJ49" s="228"/>
      <c r="KWK49" s="227"/>
      <c r="KWL49" s="228"/>
      <c r="KWM49" s="227"/>
      <c r="KWN49" s="228"/>
      <c r="KWO49" s="227"/>
      <c r="KWP49" s="228"/>
      <c r="KWQ49" s="227"/>
      <c r="KWR49" s="228"/>
      <c r="KWS49" s="227"/>
      <c r="KWT49" s="228"/>
      <c r="KWU49" s="227"/>
      <c r="KWV49" s="228"/>
      <c r="KWW49" s="227"/>
      <c r="KWX49" s="228"/>
      <c r="KWY49" s="227"/>
      <c r="KWZ49" s="228"/>
      <c r="KXA49" s="227"/>
      <c r="KXB49" s="228"/>
      <c r="KXC49" s="227"/>
      <c r="KXD49" s="228"/>
      <c r="KXE49" s="227"/>
      <c r="KXF49" s="228"/>
      <c r="KXG49" s="227"/>
      <c r="KXH49" s="228"/>
      <c r="KXI49" s="227"/>
      <c r="KXJ49" s="228"/>
      <c r="KXK49" s="227"/>
      <c r="KXL49" s="228"/>
      <c r="KXM49" s="227"/>
      <c r="KXN49" s="228"/>
      <c r="KXO49" s="227"/>
      <c r="KXP49" s="228"/>
      <c r="KXQ49" s="227"/>
      <c r="KXR49" s="228"/>
      <c r="KXS49" s="227"/>
      <c r="KXT49" s="228"/>
      <c r="KXU49" s="227"/>
      <c r="KXV49" s="228"/>
      <c r="KXW49" s="227"/>
      <c r="KXX49" s="228"/>
      <c r="KXY49" s="227"/>
      <c r="KXZ49" s="228"/>
      <c r="KYA49" s="227"/>
      <c r="KYB49" s="228"/>
      <c r="KYC49" s="227"/>
      <c r="KYD49" s="228"/>
      <c r="KYE49" s="227"/>
      <c r="KYF49" s="228"/>
      <c r="KYG49" s="227"/>
      <c r="KYH49" s="228"/>
      <c r="KYI49" s="227"/>
      <c r="KYJ49" s="228"/>
      <c r="KYK49" s="227"/>
      <c r="KYL49" s="228"/>
      <c r="KYM49" s="227"/>
      <c r="KYN49" s="228"/>
      <c r="KYO49" s="227"/>
      <c r="KYP49" s="228"/>
      <c r="KYQ49" s="227"/>
      <c r="KYR49" s="228"/>
      <c r="KYS49" s="227"/>
      <c r="KYT49" s="228"/>
      <c r="KYU49" s="227"/>
      <c r="KYV49" s="228"/>
      <c r="KYW49" s="227"/>
      <c r="KYX49" s="228"/>
      <c r="KYY49" s="227"/>
      <c r="KYZ49" s="228"/>
      <c r="KZA49" s="227"/>
      <c r="KZB49" s="228"/>
      <c r="KZC49" s="227"/>
      <c r="KZD49" s="228"/>
      <c r="KZE49" s="227"/>
      <c r="KZF49" s="228"/>
      <c r="KZG49" s="227"/>
      <c r="KZH49" s="228"/>
      <c r="KZI49" s="227"/>
      <c r="KZJ49" s="228"/>
      <c r="KZK49" s="227"/>
      <c r="KZL49" s="228"/>
      <c r="KZM49" s="227"/>
      <c r="KZN49" s="228"/>
      <c r="KZO49" s="227"/>
      <c r="KZP49" s="228"/>
      <c r="KZQ49" s="227"/>
      <c r="KZR49" s="228"/>
      <c r="KZS49" s="227"/>
      <c r="KZT49" s="228"/>
      <c r="KZU49" s="227"/>
      <c r="KZV49" s="228"/>
      <c r="KZW49" s="227"/>
      <c r="KZX49" s="228"/>
      <c r="KZY49" s="227"/>
      <c r="KZZ49" s="228"/>
      <c r="LAA49" s="227"/>
      <c r="LAB49" s="228"/>
      <c r="LAC49" s="227"/>
      <c r="LAD49" s="228"/>
      <c r="LAE49" s="227"/>
      <c r="LAF49" s="228"/>
      <c r="LAG49" s="227"/>
      <c r="LAH49" s="228"/>
      <c r="LAI49" s="227"/>
      <c r="LAJ49" s="228"/>
      <c r="LAK49" s="227"/>
      <c r="LAL49" s="228"/>
      <c r="LAM49" s="227"/>
      <c r="LAN49" s="228"/>
      <c r="LAO49" s="227"/>
      <c r="LAP49" s="228"/>
      <c r="LAQ49" s="227"/>
      <c r="LAR49" s="228"/>
      <c r="LAS49" s="227"/>
      <c r="LAT49" s="228"/>
      <c r="LAU49" s="227"/>
      <c r="LAV49" s="228"/>
      <c r="LAW49" s="227"/>
      <c r="LAX49" s="228"/>
      <c r="LAY49" s="227"/>
      <c r="LAZ49" s="228"/>
      <c r="LBA49" s="227"/>
      <c r="LBB49" s="228"/>
      <c r="LBC49" s="227"/>
      <c r="LBD49" s="228"/>
      <c r="LBE49" s="227"/>
      <c r="LBF49" s="228"/>
      <c r="LBG49" s="227"/>
      <c r="LBH49" s="228"/>
      <c r="LBI49" s="227"/>
      <c r="LBJ49" s="228"/>
      <c r="LBK49" s="227"/>
      <c r="LBL49" s="228"/>
      <c r="LBM49" s="227"/>
      <c r="LBN49" s="228"/>
      <c r="LBO49" s="227"/>
      <c r="LBP49" s="228"/>
      <c r="LBQ49" s="227"/>
      <c r="LBR49" s="228"/>
      <c r="LBS49" s="227"/>
      <c r="LBT49" s="228"/>
      <c r="LBU49" s="227"/>
      <c r="LBV49" s="228"/>
      <c r="LBW49" s="227"/>
      <c r="LBX49" s="228"/>
      <c r="LBY49" s="227"/>
      <c r="LBZ49" s="228"/>
      <c r="LCA49" s="227"/>
      <c r="LCB49" s="228"/>
      <c r="LCC49" s="227"/>
      <c r="LCD49" s="228"/>
      <c r="LCE49" s="227"/>
      <c r="LCF49" s="228"/>
      <c r="LCG49" s="227"/>
      <c r="LCH49" s="228"/>
      <c r="LCI49" s="227"/>
      <c r="LCJ49" s="228"/>
      <c r="LCK49" s="227"/>
      <c r="LCL49" s="228"/>
      <c r="LCM49" s="227"/>
      <c r="LCN49" s="228"/>
      <c r="LCO49" s="227"/>
      <c r="LCP49" s="228"/>
      <c r="LCQ49" s="227"/>
      <c r="LCR49" s="228"/>
      <c r="LCS49" s="227"/>
      <c r="LCT49" s="228"/>
      <c r="LCU49" s="227"/>
      <c r="LCV49" s="228"/>
      <c r="LCW49" s="227"/>
      <c r="LCX49" s="228"/>
      <c r="LCY49" s="227"/>
      <c r="LCZ49" s="228"/>
      <c r="LDA49" s="227"/>
      <c r="LDB49" s="228"/>
      <c r="LDC49" s="227"/>
      <c r="LDD49" s="228"/>
      <c r="LDE49" s="227"/>
      <c r="LDF49" s="228"/>
      <c r="LDG49" s="227"/>
      <c r="LDH49" s="228"/>
      <c r="LDI49" s="227"/>
      <c r="LDJ49" s="228"/>
      <c r="LDK49" s="227"/>
      <c r="LDL49" s="228"/>
      <c r="LDM49" s="227"/>
      <c r="LDN49" s="228"/>
      <c r="LDO49" s="227"/>
      <c r="LDP49" s="228"/>
      <c r="LDQ49" s="227"/>
      <c r="LDR49" s="228"/>
      <c r="LDS49" s="227"/>
      <c r="LDT49" s="228"/>
      <c r="LDU49" s="227"/>
      <c r="LDV49" s="228"/>
      <c r="LDW49" s="227"/>
      <c r="LDX49" s="228"/>
      <c r="LDY49" s="227"/>
      <c r="LDZ49" s="228"/>
      <c r="LEA49" s="227"/>
      <c r="LEB49" s="228"/>
      <c r="LEC49" s="227"/>
      <c r="LED49" s="228"/>
      <c r="LEE49" s="227"/>
      <c r="LEF49" s="228"/>
      <c r="LEG49" s="227"/>
      <c r="LEH49" s="228"/>
      <c r="LEI49" s="227"/>
      <c r="LEJ49" s="228"/>
      <c r="LEK49" s="227"/>
      <c r="LEL49" s="228"/>
      <c r="LEM49" s="227"/>
      <c r="LEN49" s="228"/>
      <c r="LEO49" s="227"/>
      <c r="LEP49" s="228"/>
      <c r="LEQ49" s="227"/>
      <c r="LER49" s="228"/>
      <c r="LES49" s="227"/>
      <c r="LET49" s="228"/>
      <c r="LEU49" s="227"/>
      <c r="LEV49" s="228"/>
      <c r="LEW49" s="227"/>
      <c r="LEX49" s="228"/>
      <c r="LEY49" s="227"/>
      <c r="LEZ49" s="228"/>
      <c r="LFA49" s="227"/>
      <c r="LFB49" s="228"/>
      <c r="LFC49" s="227"/>
      <c r="LFD49" s="228"/>
      <c r="LFE49" s="227"/>
      <c r="LFF49" s="228"/>
      <c r="LFG49" s="227"/>
      <c r="LFH49" s="228"/>
      <c r="LFI49" s="227"/>
      <c r="LFJ49" s="228"/>
      <c r="LFK49" s="227"/>
      <c r="LFL49" s="228"/>
      <c r="LFM49" s="227"/>
      <c r="LFN49" s="228"/>
      <c r="LFO49" s="227"/>
      <c r="LFP49" s="228"/>
      <c r="LFQ49" s="227"/>
      <c r="LFR49" s="228"/>
      <c r="LFS49" s="227"/>
      <c r="LFT49" s="228"/>
      <c r="LFU49" s="227"/>
      <c r="LFV49" s="228"/>
      <c r="LFW49" s="227"/>
      <c r="LFX49" s="228"/>
      <c r="LFY49" s="227"/>
      <c r="LFZ49" s="228"/>
      <c r="LGA49" s="227"/>
      <c r="LGB49" s="228"/>
      <c r="LGC49" s="227"/>
      <c r="LGD49" s="228"/>
      <c r="LGE49" s="227"/>
      <c r="LGF49" s="228"/>
      <c r="LGG49" s="227"/>
      <c r="LGH49" s="228"/>
      <c r="LGI49" s="227"/>
      <c r="LGJ49" s="228"/>
      <c r="LGK49" s="227"/>
      <c r="LGL49" s="228"/>
      <c r="LGM49" s="227"/>
      <c r="LGN49" s="228"/>
      <c r="LGO49" s="227"/>
      <c r="LGP49" s="228"/>
      <c r="LGQ49" s="227"/>
      <c r="LGR49" s="228"/>
      <c r="LGS49" s="227"/>
      <c r="LGT49" s="228"/>
      <c r="LGU49" s="227"/>
      <c r="LGV49" s="228"/>
      <c r="LGW49" s="227"/>
      <c r="LGX49" s="228"/>
      <c r="LGY49" s="227"/>
      <c r="LGZ49" s="228"/>
      <c r="LHA49" s="227"/>
      <c r="LHB49" s="228"/>
      <c r="LHC49" s="227"/>
      <c r="LHD49" s="228"/>
      <c r="LHE49" s="227"/>
      <c r="LHF49" s="228"/>
      <c r="LHG49" s="227"/>
      <c r="LHH49" s="228"/>
      <c r="LHI49" s="227"/>
      <c r="LHJ49" s="228"/>
      <c r="LHK49" s="227"/>
      <c r="LHL49" s="228"/>
      <c r="LHM49" s="227"/>
      <c r="LHN49" s="228"/>
      <c r="LHO49" s="227"/>
      <c r="LHP49" s="228"/>
      <c r="LHQ49" s="227"/>
      <c r="LHR49" s="228"/>
      <c r="LHS49" s="227"/>
      <c r="LHT49" s="228"/>
      <c r="LHU49" s="227"/>
      <c r="LHV49" s="228"/>
      <c r="LHW49" s="227"/>
      <c r="LHX49" s="228"/>
      <c r="LHY49" s="227"/>
      <c r="LHZ49" s="228"/>
      <c r="LIA49" s="227"/>
      <c r="LIB49" s="228"/>
      <c r="LIC49" s="227"/>
      <c r="LID49" s="228"/>
      <c r="LIE49" s="227"/>
      <c r="LIF49" s="228"/>
      <c r="LIG49" s="227"/>
      <c r="LIH49" s="228"/>
      <c r="LII49" s="227"/>
      <c r="LIJ49" s="228"/>
      <c r="LIK49" s="227"/>
      <c r="LIL49" s="228"/>
      <c r="LIM49" s="227"/>
      <c r="LIN49" s="228"/>
      <c r="LIO49" s="227"/>
      <c r="LIP49" s="228"/>
      <c r="LIQ49" s="227"/>
      <c r="LIR49" s="228"/>
      <c r="LIS49" s="227"/>
      <c r="LIT49" s="228"/>
      <c r="LIU49" s="227"/>
      <c r="LIV49" s="228"/>
      <c r="LIW49" s="227"/>
      <c r="LIX49" s="228"/>
      <c r="LIY49" s="227"/>
      <c r="LIZ49" s="228"/>
      <c r="LJA49" s="227"/>
      <c r="LJB49" s="228"/>
      <c r="LJC49" s="227"/>
      <c r="LJD49" s="228"/>
      <c r="LJE49" s="227"/>
      <c r="LJF49" s="228"/>
      <c r="LJG49" s="227"/>
      <c r="LJH49" s="228"/>
      <c r="LJI49" s="227"/>
      <c r="LJJ49" s="228"/>
      <c r="LJK49" s="227"/>
      <c r="LJL49" s="228"/>
      <c r="LJM49" s="227"/>
      <c r="LJN49" s="228"/>
      <c r="LJO49" s="227"/>
      <c r="LJP49" s="228"/>
      <c r="LJQ49" s="227"/>
      <c r="LJR49" s="228"/>
      <c r="LJS49" s="227"/>
      <c r="LJT49" s="228"/>
      <c r="LJU49" s="227"/>
      <c r="LJV49" s="228"/>
      <c r="LJW49" s="227"/>
      <c r="LJX49" s="228"/>
      <c r="LJY49" s="227"/>
      <c r="LJZ49" s="228"/>
      <c r="LKA49" s="227"/>
      <c r="LKB49" s="228"/>
      <c r="LKC49" s="227"/>
      <c r="LKD49" s="228"/>
      <c r="LKE49" s="227"/>
      <c r="LKF49" s="228"/>
      <c r="LKG49" s="227"/>
      <c r="LKH49" s="228"/>
      <c r="LKI49" s="227"/>
      <c r="LKJ49" s="228"/>
      <c r="LKK49" s="227"/>
      <c r="LKL49" s="228"/>
      <c r="LKM49" s="227"/>
      <c r="LKN49" s="228"/>
      <c r="LKO49" s="227"/>
      <c r="LKP49" s="228"/>
      <c r="LKQ49" s="227"/>
      <c r="LKR49" s="228"/>
      <c r="LKS49" s="227"/>
      <c r="LKT49" s="228"/>
      <c r="LKU49" s="227"/>
      <c r="LKV49" s="228"/>
      <c r="LKW49" s="227"/>
      <c r="LKX49" s="228"/>
      <c r="LKY49" s="227"/>
      <c r="LKZ49" s="228"/>
      <c r="LLA49" s="227"/>
      <c r="LLB49" s="228"/>
      <c r="LLC49" s="227"/>
      <c r="LLD49" s="228"/>
      <c r="LLE49" s="227"/>
      <c r="LLF49" s="228"/>
      <c r="LLG49" s="227"/>
      <c r="LLH49" s="228"/>
      <c r="LLI49" s="227"/>
      <c r="LLJ49" s="228"/>
      <c r="LLK49" s="227"/>
      <c r="LLL49" s="228"/>
      <c r="LLM49" s="227"/>
      <c r="LLN49" s="228"/>
      <c r="LLO49" s="227"/>
      <c r="LLP49" s="228"/>
      <c r="LLQ49" s="227"/>
      <c r="LLR49" s="228"/>
      <c r="LLS49" s="227"/>
      <c r="LLT49" s="228"/>
      <c r="LLU49" s="227"/>
      <c r="LLV49" s="228"/>
      <c r="LLW49" s="227"/>
      <c r="LLX49" s="228"/>
      <c r="LLY49" s="227"/>
      <c r="LLZ49" s="228"/>
      <c r="LMA49" s="227"/>
      <c r="LMB49" s="228"/>
      <c r="LMC49" s="227"/>
      <c r="LMD49" s="228"/>
      <c r="LME49" s="227"/>
      <c r="LMF49" s="228"/>
      <c r="LMG49" s="227"/>
      <c r="LMH49" s="228"/>
      <c r="LMI49" s="227"/>
      <c r="LMJ49" s="228"/>
      <c r="LMK49" s="227"/>
      <c r="LML49" s="228"/>
      <c r="LMM49" s="227"/>
      <c r="LMN49" s="228"/>
      <c r="LMO49" s="227"/>
      <c r="LMP49" s="228"/>
      <c r="LMQ49" s="227"/>
      <c r="LMR49" s="228"/>
      <c r="LMS49" s="227"/>
      <c r="LMT49" s="228"/>
      <c r="LMU49" s="227"/>
      <c r="LMV49" s="228"/>
      <c r="LMW49" s="227"/>
      <c r="LMX49" s="228"/>
      <c r="LMY49" s="227"/>
      <c r="LMZ49" s="228"/>
      <c r="LNA49" s="227"/>
      <c r="LNB49" s="228"/>
      <c r="LNC49" s="227"/>
      <c r="LND49" s="228"/>
      <c r="LNE49" s="227"/>
      <c r="LNF49" s="228"/>
      <c r="LNG49" s="227"/>
      <c r="LNH49" s="228"/>
      <c r="LNI49" s="227"/>
      <c r="LNJ49" s="228"/>
      <c r="LNK49" s="227"/>
      <c r="LNL49" s="228"/>
      <c r="LNM49" s="227"/>
      <c r="LNN49" s="228"/>
      <c r="LNO49" s="227"/>
      <c r="LNP49" s="228"/>
      <c r="LNQ49" s="227"/>
      <c r="LNR49" s="228"/>
      <c r="LNS49" s="227"/>
      <c r="LNT49" s="228"/>
      <c r="LNU49" s="227"/>
      <c r="LNV49" s="228"/>
      <c r="LNW49" s="227"/>
      <c r="LNX49" s="228"/>
      <c r="LNY49" s="227"/>
      <c r="LNZ49" s="228"/>
      <c r="LOA49" s="227"/>
      <c r="LOB49" s="228"/>
      <c r="LOC49" s="227"/>
      <c r="LOD49" s="228"/>
      <c r="LOE49" s="227"/>
      <c r="LOF49" s="228"/>
      <c r="LOG49" s="227"/>
      <c r="LOH49" s="228"/>
      <c r="LOI49" s="227"/>
      <c r="LOJ49" s="228"/>
      <c r="LOK49" s="227"/>
      <c r="LOL49" s="228"/>
      <c r="LOM49" s="227"/>
      <c r="LON49" s="228"/>
      <c r="LOO49" s="227"/>
      <c r="LOP49" s="228"/>
      <c r="LOQ49" s="227"/>
      <c r="LOR49" s="228"/>
      <c r="LOS49" s="227"/>
      <c r="LOT49" s="228"/>
      <c r="LOU49" s="227"/>
      <c r="LOV49" s="228"/>
      <c r="LOW49" s="227"/>
      <c r="LOX49" s="228"/>
      <c r="LOY49" s="227"/>
      <c r="LOZ49" s="228"/>
      <c r="LPA49" s="227"/>
      <c r="LPB49" s="228"/>
      <c r="LPC49" s="227"/>
      <c r="LPD49" s="228"/>
      <c r="LPE49" s="227"/>
      <c r="LPF49" s="228"/>
      <c r="LPG49" s="227"/>
      <c r="LPH49" s="228"/>
      <c r="LPI49" s="227"/>
      <c r="LPJ49" s="228"/>
      <c r="LPK49" s="227"/>
      <c r="LPL49" s="228"/>
      <c r="LPM49" s="227"/>
      <c r="LPN49" s="228"/>
      <c r="LPO49" s="227"/>
      <c r="LPP49" s="228"/>
      <c r="LPQ49" s="227"/>
      <c r="LPR49" s="228"/>
      <c r="LPS49" s="227"/>
      <c r="LPT49" s="228"/>
      <c r="LPU49" s="227"/>
      <c r="LPV49" s="228"/>
      <c r="LPW49" s="227"/>
      <c r="LPX49" s="228"/>
      <c r="LPY49" s="227"/>
      <c r="LPZ49" s="228"/>
      <c r="LQA49" s="227"/>
      <c r="LQB49" s="228"/>
      <c r="LQC49" s="227"/>
      <c r="LQD49" s="228"/>
      <c r="LQE49" s="227"/>
      <c r="LQF49" s="228"/>
      <c r="LQG49" s="227"/>
      <c r="LQH49" s="228"/>
      <c r="LQI49" s="227"/>
      <c r="LQJ49" s="228"/>
      <c r="LQK49" s="227"/>
      <c r="LQL49" s="228"/>
      <c r="LQM49" s="227"/>
      <c r="LQN49" s="228"/>
      <c r="LQO49" s="227"/>
      <c r="LQP49" s="228"/>
      <c r="LQQ49" s="227"/>
      <c r="LQR49" s="228"/>
      <c r="LQS49" s="227"/>
      <c r="LQT49" s="228"/>
      <c r="LQU49" s="227"/>
      <c r="LQV49" s="228"/>
      <c r="LQW49" s="227"/>
      <c r="LQX49" s="228"/>
      <c r="LQY49" s="227"/>
      <c r="LQZ49" s="228"/>
      <c r="LRA49" s="227"/>
      <c r="LRB49" s="228"/>
      <c r="LRC49" s="227"/>
      <c r="LRD49" s="228"/>
      <c r="LRE49" s="227"/>
      <c r="LRF49" s="228"/>
      <c r="LRG49" s="227"/>
      <c r="LRH49" s="228"/>
      <c r="LRI49" s="227"/>
      <c r="LRJ49" s="228"/>
      <c r="LRK49" s="227"/>
      <c r="LRL49" s="228"/>
      <c r="LRM49" s="227"/>
      <c r="LRN49" s="228"/>
      <c r="LRO49" s="227"/>
      <c r="LRP49" s="228"/>
      <c r="LRQ49" s="227"/>
      <c r="LRR49" s="228"/>
      <c r="LRS49" s="227"/>
      <c r="LRT49" s="228"/>
      <c r="LRU49" s="227"/>
      <c r="LRV49" s="228"/>
      <c r="LRW49" s="227"/>
      <c r="LRX49" s="228"/>
      <c r="LRY49" s="227"/>
      <c r="LRZ49" s="228"/>
      <c r="LSA49" s="227"/>
      <c r="LSB49" s="228"/>
      <c r="LSC49" s="227"/>
      <c r="LSD49" s="228"/>
      <c r="LSE49" s="227"/>
      <c r="LSF49" s="228"/>
      <c r="LSG49" s="227"/>
      <c r="LSH49" s="228"/>
      <c r="LSI49" s="227"/>
      <c r="LSJ49" s="228"/>
      <c r="LSK49" s="227"/>
      <c r="LSL49" s="228"/>
      <c r="LSM49" s="227"/>
      <c r="LSN49" s="228"/>
      <c r="LSO49" s="227"/>
      <c r="LSP49" s="228"/>
      <c r="LSQ49" s="227"/>
      <c r="LSR49" s="228"/>
      <c r="LSS49" s="227"/>
      <c r="LST49" s="228"/>
      <c r="LSU49" s="227"/>
      <c r="LSV49" s="228"/>
      <c r="LSW49" s="227"/>
      <c r="LSX49" s="228"/>
      <c r="LSY49" s="227"/>
      <c r="LSZ49" s="228"/>
      <c r="LTA49" s="227"/>
      <c r="LTB49" s="228"/>
      <c r="LTC49" s="227"/>
      <c r="LTD49" s="228"/>
      <c r="LTE49" s="227"/>
      <c r="LTF49" s="228"/>
      <c r="LTG49" s="227"/>
      <c r="LTH49" s="228"/>
      <c r="LTI49" s="227"/>
      <c r="LTJ49" s="228"/>
      <c r="LTK49" s="227"/>
      <c r="LTL49" s="228"/>
      <c r="LTM49" s="227"/>
      <c r="LTN49" s="228"/>
      <c r="LTO49" s="227"/>
      <c r="LTP49" s="228"/>
      <c r="LTQ49" s="227"/>
      <c r="LTR49" s="228"/>
      <c r="LTS49" s="227"/>
      <c r="LTT49" s="228"/>
      <c r="LTU49" s="227"/>
      <c r="LTV49" s="228"/>
      <c r="LTW49" s="227"/>
      <c r="LTX49" s="228"/>
      <c r="LTY49" s="227"/>
      <c r="LTZ49" s="228"/>
      <c r="LUA49" s="227"/>
      <c r="LUB49" s="228"/>
      <c r="LUC49" s="227"/>
      <c r="LUD49" s="228"/>
      <c r="LUE49" s="227"/>
      <c r="LUF49" s="228"/>
      <c r="LUG49" s="227"/>
      <c r="LUH49" s="228"/>
      <c r="LUI49" s="227"/>
      <c r="LUJ49" s="228"/>
      <c r="LUK49" s="227"/>
      <c r="LUL49" s="228"/>
      <c r="LUM49" s="227"/>
      <c r="LUN49" s="228"/>
      <c r="LUO49" s="227"/>
      <c r="LUP49" s="228"/>
      <c r="LUQ49" s="227"/>
      <c r="LUR49" s="228"/>
      <c r="LUS49" s="227"/>
      <c r="LUT49" s="228"/>
      <c r="LUU49" s="227"/>
      <c r="LUV49" s="228"/>
      <c r="LUW49" s="227"/>
      <c r="LUX49" s="228"/>
      <c r="LUY49" s="227"/>
      <c r="LUZ49" s="228"/>
      <c r="LVA49" s="227"/>
      <c r="LVB49" s="228"/>
      <c r="LVC49" s="227"/>
      <c r="LVD49" s="228"/>
      <c r="LVE49" s="227"/>
      <c r="LVF49" s="228"/>
      <c r="LVG49" s="227"/>
      <c r="LVH49" s="228"/>
      <c r="LVI49" s="227"/>
      <c r="LVJ49" s="228"/>
      <c r="LVK49" s="227"/>
      <c r="LVL49" s="228"/>
      <c r="LVM49" s="227"/>
      <c r="LVN49" s="228"/>
      <c r="LVO49" s="227"/>
      <c r="LVP49" s="228"/>
      <c r="LVQ49" s="227"/>
      <c r="LVR49" s="228"/>
      <c r="LVS49" s="227"/>
      <c r="LVT49" s="228"/>
      <c r="LVU49" s="227"/>
      <c r="LVV49" s="228"/>
      <c r="LVW49" s="227"/>
      <c r="LVX49" s="228"/>
      <c r="LVY49" s="227"/>
      <c r="LVZ49" s="228"/>
      <c r="LWA49" s="227"/>
      <c r="LWB49" s="228"/>
      <c r="LWC49" s="227"/>
      <c r="LWD49" s="228"/>
      <c r="LWE49" s="227"/>
      <c r="LWF49" s="228"/>
      <c r="LWG49" s="227"/>
      <c r="LWH49" s="228"/>
      <c r="LWI49" s="227"/>
      <c r="LWJ49" s="228"/>
      <c r="LWK49" s="227"/>
      <c r="LWL49" s="228"/>
      <c r="LWM49" s="227"/>
      <c r="LWN49" s="228"/>
      <c r="LWO49" s="227"/>
      <c r="LWP49" s="228"/>
      <c r="LWQ49" s="227"/>
      <c r="LWR49" s="228"/>
      <c r="LWS49" s="227"/>
      <c r="LWT49" s="228"/>
      <c r="LWU49" s="227"/>
      <c r="LWV49" s="228"/>
      <c r="LWW49" s="227"/>
      <c r="LWX49" s="228"/>
      <c r="LWY49" s="227"/>
      <c r="LWZ49" s="228"/>
      <c r="LXA49" s="227"/>
      <c r="LXB49" s="228"/>
      <c r="LXC49" s="227"/>
      <c r="LXD49" s="228"/>
      <c r="LXE49" s="227"/>
      <c r="LXF49" s="228"/>
      <c r="LXG49" s="227"/>
      <c r="LXH49" s="228"/>
      <c r="LXI49" s="227"/>
      <c r="LXJ49" s="228"/>
      <c r="LXK49" s="227"/>
      <c r="LXL49" s="228"/>
      <c r="LXM49" s="227"/>
      <c r="LXN49" s="228"/>
      <c r="LXO49" s="227"/>
      <c r="LXP49" s="228"/>
      <c r="LXQ49" s="227"/>
      <c r="LXR49" s="228"/>
      <c r="LXS49" s="227"/>
      <c r="LXT49" s="228"/>
      <c r="LXU49" s="227"/>
      <c r="LXV49" s="228"/>
      <c r="LXW49" s="227"/>
      <c r="LXX49" s="228"/>
      <c r="LXY49" s="227"/>
      <c r="LXZ49" s="228"/>
      <c r="LYA49" s="227"/>
      <c r="LYB49" s="228"/>
      <c r="LYC49" s="227"/>
      <c r="LYD49" s="228"/>
      <c r="LYE49" s="227"/>
      <c r="LYF49" s="228"/>
      <c r="LYG49" s="227"/>
      <c r="LYH49" s="228"/>
      <c r="LYI49" s="227"/>
      <c r="LYJ49" s="228"/>
      <c r="LYK49" s="227"/>
      <c r="LYL49" s="228"/>
      <c r="LYM49" s="227"/>
      <c r="LYN49" s="228"/>
      <c r="LYO49" s="227"/>
      <c r="LYP49" s="228"/>
      <c r="LYQ49" s="227"/>
      <c r="LYR49" s="228"/>
      <c r="LYS49" s="227"/>
      <c r="LYT49" s="228"/>
      <c r="LYU49" s="227"/>
      <c r="LYV49" s="228"/>
      <c r="LYW49" s="227"/>
      <c r="LYX49" s="228"/>
      <c r="LYY49" s="227"/>
      <c r="LYZ49" s="228"/>
      <c r="LZA49" s="227"/>
      <c r="LZB49" s="228"/>
      <c r="LZC49" s="227"/>
      <c r="LZD49" s="228"/>
      <c r="LZE49" s="227"/>
      <c r="LZF49" s="228"/>
      <c r="LZG49" s="227"/>
      <c r="LZH49" s="228"/>
      <c r="LZI49" s="227"/>
      <c r="LZJ49" s="228"/>
      <c r="LZK49" s="227"/>
      <c r="LZL49" s="228"/>
      <c r="LZM49" s="227"/>
      <c r="LZN49" s="228"/>
      <c r="LZO49" s="227"/>
      <c r="LZP49" s="228"/>
      <c r="LZQ49" s="227"/>
      <c r="LZR49" s="228"/>
      <c r="LZS49" s="227"/>
      <c r="LZT49" s="228"/>
      <c r="LZU49" s="227"/>
      <c r="LZV49" s="228"/>
      <c r="LZW49" s="227"/>
      <c r="LZX49" s="228"/>
      <c r="LZY49" s="227"/>
      <c r="LZZ49" s="228"/>
      <c r="MAA49" s="227"/>
      <c r="MAB49" s="228"/>
      <c r="MAC49" s="227"/>
      <c r="MAD49" s="228"/>
      <c r="MAE49" s="227"/>
      <c r="MAF49" s="228"/>
      <c r="MAG49" s="227"/>
      <c r="MAH49" s="228"/>
      <c r="MAI49" s="227"/>
      <c r="MAJ49" s="228"/>
      <c r="MAK49" s="227"/>
      <c r="MAL49" s="228"/>
      <c r="MAM49" s="227"/>
      <c r="MAN49" s="228"/>
      <c r="MAO49" s="227"/>
      <c r="MAP49" s="228"/>
      <c r="MAQ49" s="227"/>
      <c r="MAR49" s="228"/>
      <c r="MAS49" s="227"/>
      <c r="MAT49" s="228"/>
      <c r="MAU49" s="227"/>
      <c r="MAV49" s="228"/>
      <c r="MAW49" s="227"/>
      <c r="MAX49" s="228"/>
      <c r="MAY49" s="227"/>
      <c r="MAZ49" s="228"/>
      <c r="MBA49" s="227"/>
      <c r="MBB49" s="228"/>
      <c r="MBC49" s="227"/>
      <c r="MBD49" s="228"/>
      <c r="MBE49" s="227"/>
      <c r="MBF49" s="228"/>
      <c r="MBG49" s="227"/>
      <c r="MBH49" s="228"/>
      <c r="MBI49" s="227"/>
      <c r="MBJ49" s="228"/>
      <c r="MBK49" s="227"/>
      <c r="MBL49" s="228"/>
      <c r="MBM49" s="227"/>
      <c r="MBN49" s="228"/>
      <c r="MBO49" s="227"/>
      <c r="MBP49" s="228"/>
      <c r="MBQ49" s="227"/>
      <c r="MBR49" s="228"/>
      <c r="MBS49" s="227"/>
      <c r="MBT49" s="228"/>
      <c r="MBU49" s="227"/>
      <c r="MBV49" s="228"/>
      <c r="MBW49" s="227"/>
      <c r="MBX49" s="228"/>
      <c r="MBY49" s="227"/>
      <c r="MBZ49" s="228"/>
      <c r="MCA49" s="227"/>
      <c r="MCB49" s="228"/>
      <c r="MCC49" s="227"/>
      <c r="MCD49" s="228"/>
      <c r="MCE49" s="227"/>
      <c r="MCF49" s="228"/>
      <c r="MCG49" s="227"/>
      <c r="MCH49" s="228"/>
      <c r="MCI49" s="227"/>
      <c r="MCJ49" s="228"/>
      <c r="MCK49" s="227"/>
      <c r="MCL49" s="228"/>
      <c r="MCM49" s="227"/>
      <c r="MCN49" s="228"/>
      <c r="MCO49" s="227"/>
      <c r="MCP49" s="228"/>
      <c r="MCQ49" s="227"/>
      <c r="MCR49" s="228"/>
      <c r="MCS49" s="227"/>
      <c r="MCT49" s="228"/>
      <c r="MCU49" s="227"/>
      <c r="MCV49" s="228"/>
      <c r="MCW49" s="227"/>
      <c r="MCX49" s="228"/>
      <c r="MCY49" s="227"/>
      <c r="MCZ49" s="228"/>
      <c r="MDA49" s="227"/>
      <c r="MDB49" s="228"/>
      <c r="MDC49" s="227"/>
      <c r="MDD49" s="228"/>
      <c r="MDE49" s="227"/>
      <c r="MDF49" s="228"/>
      <c r="MDG49" s="227"/>
      <c r="MDH49" s="228"/>
      <c r="MDI49" s="227"/>
      <c r="MDJ49" s="228"/>
      <c r="MDK49" s="227"/>
      <c r="MDL49" s="228"/>
      <c r="MDM49" s="227"/>
      <c r="MDN49" s="228"/>
      <c r="MDO49" s="227"/>
      <c r="MDP49" s="228"/>
      <c r="MDQ49" s="227"/>
      <c r="MDR49" s="228"/>
      <c r="MDS49" s="227"/>
      <c r="MDT49" s="228"/>
      <c r="MDU49" s="227"/>
      <c r="MDV49" s="228"/>
      <c r="MDW49" s="227"/>
      <c r="MDX49" s="228"/>
      <c r="MDY49" s="227"/>
      <c r="MDZ49" s="228"/>
      <c r="MEA49" s="227"/>
      <c r="MEB49" s="228"/>
      <c r="MEC49" s="227"/>
      <c r="MED49" s="228"/>
      <c r="MEE49" s="227"/>
      <c r="MEF49" s="228"/>
      <c r="MEG49" s="227"/>
      <c r="MEH49" s="228"/>
      <c r="MEI49" s="227"/>
      <c r="MEJ49" s="228"/>
      <c r="MEK49" s="227"/>
      <c r="MEL49" s="228"/>
      <c r="MEM49" s="227"/>
      <c r="MEN49" s="228"/>
      <c r="MEO49" s="227"/>
      <c r="MEP49" s="228"/>
      <c r="MEQ49" s="227"/>
      <c r="MER49" s="228"/>
      <c r="MES49" s="227"/>
      <c r="MET49" s="228"/>
      <c r="MEU49" s="227"/>
      <c r="MEV49" s="228"/>
      <c r="MEW49" s="227"/>
      <c r="MEX49" s="228"/>
      <c r="MEY49" s="227"/>
      <c r="MEZ49" s="228"/>
      <c r="MFA49" s="227"/>
      <c r="MFB49" s="228"/>
      <c r="MFC49" s="227"/>
      <c r="MFD49" s="228"/>
      <c r="MFE49" s="227"/>
      <c r="MFF49" s="228"/>
      <c r="MFG49" s="227"/>
      <c r="MFH49" s="228"/>
      <c r="MFI49" s="227"/>
      <c r="MFJ49" s="228"/>
      <c r="MFK49" s="227"/>
      <c r="MFL49" s="228"/>
      <c r="MFM49" s="227"/>
      <c r="MFN49" s="228"/>
      <c r="MFO49" s="227"/>
      <c r="MFP49" s="228"/>
      <c r="MFQ49" s="227"/>
      <c r="MFR49" s="228"/>
      <c r="MFS49" s="227"/>
      <c r="MFT49" s="228"/>
      <c r="MFU49" s="227"/>
      <c r="MFV49" s="228"/>
      <c r="MFW49" s="227"/>
      <c r="MFX49" s="228"/>
      <c r="MFY49" s="227"/>
      <c r="MFZ49" s="228"/>
      <c r="MGA49" s="227"/>
      <c r="MGB49" s="228"/>
      <c r="MGC49" s="227"/>
      <c r="MGD49" s="228"/>
      <c r="MGE49" s="227"/>
      <c r="MGF49" s="228"/>
      <c r="MGG49" s="227"/>
      <c r="MGH49" s="228"/>
      <c r="MGI49" s="227"/>
      <c r="MGJ49" s="228"/>
      <c r="MGK49" s="227"/>
      <c r="MGL49" s="228"/>
      <c r="MGM49" s="227"/>
      <c r="MGN49" s="228"/>
      <c r="MGO49" s="227"/>
      <c r="MGP49" s="228"/>
      <c r="MGQ49" s="227"/>
      <c r="MGR49" s="228"/>
      <c r="MGS49" s="227"/>
      <c r="MGT49" s="228"/>
      <c r="MGU49" s="227"/>
      <c r="MGV49" s="228"/>
      <c r="MGW49" s="227"/>
      <c r="MGX49" s="228"/>
      <c r="MGY49" s="227"/>
      <c r="MGZ49" s="228"/>
      <c r="MHA49" s="227"/>
      <c r="MHB49" s="228"/>
      <c r="MHC49" s="227"/>
      <c r="MHD49" s="228"/>
      <c r="MHE49" s="227"/>
      <c r="MHF49" s="228"/>
      <c r="MHG49" s="227"/>
      <c r="MHH49" s="228"/>
      <c r="MHI49" s="227"/>
      <c r="MHJ49" s="228"/>
      <c r="MHK49" s="227"/>
      <c r="MHL49" s="228"/>
      <c r="MHM49" s="227"/>
      <c r="MHN49" s="228"/>
      <c r="MHO49" s="227"/>
      <c r="MHP49" s="228"/>
      <c r="MHQ49" s="227"/>
      <c r="MHR49" s="228"/>
      <c r="MHS49" s="227"/>
      <c r="MHT49" s="228"/>
      <c r="MHU49" s="227"/>
      <c r="MHV49" s="228"/>
      <c r="MHW49" s="227"/>
      <c r="MHX49" s="228"/>
      <c r="MHY49" s="227"/>
      <c r="MHZ49" s="228"/>
      <c r="MIA49" s="227"/>
      <c r="MIB49" s="228"/>
      <c r="MIC49" s="227"/>
      <c r="MID49" s="228"/>
      <c r="MIE49" s="227"/>
      <c r="MIF49" s="228"/>
      <c r="MIG49" s="227"/>
      <c r="MIH49" s="228"/>
      <c r="MII49" s="227"/>
      <c r="MIJ49" s="228"/>
      <c r="MIK49" s="227"/>
      <c r="MIL49" s="228"/>
      <c r="MIM49" s="227"/>
      <c r="MIN49" s="228"/>
      <c r="MIO49" s="227"/>
      <c r="MIP49" s="228"/>
      <c r="MIQ49" s="227"/>
      <c r="MIR49" s="228"/>
      <c r="MIS49" s="227"/>
      <c r="MIT49" s="228"/>
      <c r="MIU49" s="227"/>
      <c r="MIV49" s="228"/>
      <c r="MIW49" s="227"/>
      <c r="MIX49" s="228"/>
      <c r="MIY49" s="227"/>
      <c r="MIZ49" s="228"/>
      <c r="MJA49" s="227"/>
      <c r="MJB49" s="228"/>
      <c r="MJC49" s="227"/>
      <c r="MJD49" s="228"/>
      <c r="MJE49" s="227"/>
      <c r="MJF49" s="228"/>
      <c r="MJG49" s="227"/>
      <c r="MJH49" s="228"/>
      <c r="MJI49" s="227"/>
      <c r="MJJ49" s="228"/>
      <c r="MJK49" s="227"/>
      <c r="MJL49" s="228"/>
      <c r="MJM49" s="227"/>
      <c r="MJN49" s="228"/>
      <c r="MJO49" s="227"/>
      <c r="MJP49" s="228"/>
      <c r="MJQ49" s="227"/>
      <c r="MJR49" s="228"/>
      <c r="MJS49" s="227"/>
      <c r="MJT49" s="228"/>
      <c r="MJU49" s="227"/>
      <c r="MJV49" s="228"/>
      <c r="MJW49" s="227"/>
      <c r="MJX49" s="228"/>
      <c r="MJY49" s="227"/>
      <c r="MJZ49" s="228"/>
      <c r="MKA49" s="227"/>
      <c r="MKB49" s="228"/>
      <c r="MKC49" s="227"/>
      <c r="MKD49" s="228"/>
      <c r="MKE49" s="227"/>
      <c r="MKF49" s="228"/>
      <c r="MKG49" s="227"/>
      <c r="MKH49" s="228"/>
      <c r="MKI49" s="227"/>
      <c r="MKJ49" s="228"/>
      <c r="MKK49" s="227"/>
      <c r="MKL49" s="228"/>
      <c r="MKM49" s="227"/>
      <c r="MKN49" s="228"/>
      <c r="MKO49" s="227"/>
      <c r="MKP49" s="228"/>
      <c r="MKQ49" s="227"/>
      <c r="MKR49" s="228"/>
      <c r="MKS49" s="227"/>
      <c r="MKT49" s="228"/>
      <c r="MKU49" s="227"/>
      <c r="MKV49" s="228"/>
      <c r="MKW49" s="227"/>
      <c r="MKX49" s="228"/>
      <c r="MKY49" s="227"/>
      <c r="MKZ49" s="228"/>
      <c r="MLA49" s="227"/>
      <c r="MLB49" s="228"/>
      <c r="MLC49" s="227"/>
      <c r="MLD49" s="228"/>
      <c r="MLE49" s="227"/>
      <c r="MLF49" s="228"/>
      <c r="MLG49" s="227"/>
      <c r="MLH49" s="228"/>
      <c r="MLI49" s="227"/>
      <c r="MLJ49" s="228"/>
      <c r="MLK49" s="227"/>
      <c r="MLL49" s="228"/>
      <c r="MLM49" s="227"/>
      <c r="MLN49" s="228"/>
      <c r="MLO49" s="227"/>
      <c r="MLP49" s="228"/>
      <c r="MLQ49" s="227"/>
      <c r="MLR49" s="228"/>
      <c r="MLS49" s="227"/>
      <c r="MLT49" s="228"/>
      <c r="MLU49" s="227"/>
      <c r="MLV49" s="228"/>
      <c r="MLW49" s="227"/>
      <c r="MLX49" s="228"/>
      <c r="MLY49" s="227"/>
      <c r="MLZ49" s="228"/>
      <c r="MMA49" s="227"/>
      <c r="MMB49" s="228"/>
      <c r="MMC49" s="227"/>
      <c r="MMD49" s="228"/>
      <c r="MME49" s="227"/>
      <c r="MMF49" s="228"/>
      <c r="MMG49" s="227"/>
      <c r="MMH49" s="228"/>
      <c r="MMI49" s="227"/>
      <c r="MMJ49" s="228"/>
      <c r="MMK49" s="227"/>
      <c r="MML49" s="228"/>
      <c r="MMM49" s="227"/>
      <c r="MMN49" s="228"/>
      <c r="MMO49" s="227"/>
      <c r="MMP49" s="228"/>
      <c r="MMQ49" s="227"/>
      <c r="MMR49" s="228"/>
      <c r="MMS49" s="227"/>
      <c r="MMT49" s="228"/>
      <c r="MMU49" s="227"/>
      <c r="MMV49" s="228"/>
      <c r="MMW49" s="227"/>
      <c r="MMX49" s="228"/>
      <c r="MMY49" s="227"/>
      <c r="MMZ49" s="228"/>
      <c r="MNA49" s="227"/>
      <c r="MNB49" s="228"/>
      <c r="MNC49" s="227"/>
      <c r="MND49" s="228"/>
      <c r="MNE49" s="227"/>
      <c r="MNF49" s="228"/>
      <c r="MNG49" s="227"/>
      <c r="MNH49" s="228"/>
      <c r="MNI49" s="227"/>
      <c r="MNJ49" s="228"/>
      <c r="MNK49" s="227"/>
      <c r="MNL49" s="228"/>
      <c r="MNM49" s="227"/>
      <c r="MNN49" s="228"/>
      <c r="MNO49" s="227"/>
      <c r="MNP49" s="228"/>
      <c r="MNQ49" s="227"/>
      <c r="MNR49" s="228"/>
      <c r="MNS49" s="227"/>
      <c r="MNT49" s="228"/>
      <c r="MNU49" s="227"/>
      <c r="MNV49" s="228"/>
      <c r="MNW49" s="227"/>
      <c r="MNX49" s="228"/>
      <c r="MNY49" s="227"/>
      <c r="MNZ49" s="228"/>
      <c r="MOA49" s="227"/>
      <c r="MOB49" s="228"/>
      <c r="MOC49" s="227"/>
      <c r="MOD49" s="228"/>
      <c r="MOE49" s="227"/>
      <c r="MOF49" s="228"/>
      <c r="MOG49" s="227"/>
      <c r="MOH49" s="228"/>
      <c r="MOI49" s="227"/>
      <c r="MOJ49" s="228"/>
      <c r="MOK49" s="227"/>
      <c r="MOL49" s="228"/>
      <c r="MOM49" s="227"/>
      <c r="MON49" s="228"/>
      <c r="MOO49" s="227"/>
      <c r="MOP49" s="228"/>
      <c r="MOQ49" s="227"/>
      <c r="MOR49" s="228"/>
      <c r="MOS49" s="227"/>
      <c r="MOT49" s="228"/>
      <c r="MOU49" s="227"/>
      <c r="MOV49" s="228"/>
      <c r="MOW49" s="227"/>
      <c r="MOX49" s="228"/>
      <c r="MOY49" s="227"/>
      <c r="MOZ49" s="228"/>
      <c r="MPA49" s="227"/>
      <c r="MPB49" s="228"/>
      <c r="MPC49" s="227"/>
      <c r="MPD49" s="228"/>
      <c r="MPE49" s="227"/>
      <c r="MPF49" s="228"/>
      <c r="MPG49" s="227"/>
      <c r="MPH49" s="228"/>
      <c r="MPI49" s="227"/>
      <c r="MPJ49" s="228"/>
      <c r="MPK49" s="227"/>
      <c r="MPL49" s="228"/>
      <c r="MPM49" s="227"/>
      <c r="MPN49" s="228"/>
      <c r="MPO49" s="227"/>
      <c r="MPP49" s="228"/>
      <c r="MPQ49" s="227"/>
      <c r="MPR49" s="228"/>
      <c r="MPS49" s="227"/>
      <c r="MPT49" s="228"/>
      <c r="MPU49" s="227"/>
      <c r="MPV49" s="228"/>
      <c r="MPW49" s="227"/>
      <c r="MPX49" s="228"/>
      <c r="MPY49" s="227"/>
      <c r="MPZ49" s="228"/>
      <c r="MQA49" s="227"/>
      <c r="MQB49" s="228"/>
      <c r="MQC49" s="227"/>
      <c r="MQD49" s="228"/>
      <c r="MQE49" s="227"/>
      <c r="MQF49" s="228"/>
      <c r="MQG49" s="227"/>
      <c r="MQH49" s="228"/>
      <c r="MQI49" s="227"/>
      <c r="MQJ49" s="228"/>
      <c r="MQK49" s="227"/>
      <c r="MQL49" s="228"/>
      <c r="MQM49" s="227"/>
      <c r="MQN49" s="228"/>
      <c r="MQO49" s="227"/>
      <c r="MQP49" s="228"/>
      <c r="MQQ49" s="227"/>
      <c r="MQR49" s="228"/>
      <c r="MQS49" s="227"/>
      <c r="MQT49" s="228"/>
      <c r="MQU49" s="227"/>
      <c r="MQV49" s="228"/>
      <c r="MQW49" s="227"/>
      <c r="MQX49" s="228"/>
      <c r="MQY49" s="227"/>
      <c r="MQZ49" s="228"/>
      <c r="MRA49" s="227"/>
      <c r="MRB49" s="228"/>
      <c r="MRC49" s="227"/>
      <c r="MRD49" s="228"/>
      <c r="MRE49" s="227"/>
      <c r="MRF49" s="228"/>
      <c r="MRG49" s="227"/>
      <c r="MRH49" s="228"/>
      <c r="MRI49" s="227"/>
      <c r="MRJ49" s="228"/>
      <c r="MRK49" s="227"/>
      <c r="MRL49" s="228"/>
      <c r="MRM49" s="227"/>
      <c r="MRN49" s="228"/>
      <c r="MRO49" s="227"/>
      <c r="MRP49" s="228"/>
      <c r="MRQ49" s="227"/>
      <c r="MRR49" s="228"/>
      <c r="MRS49" s="227"/>
      <c r="MRT49" s="228"/>
      <c r="MRU49" s="227"/>
      <c r="MRV49" s="228"/>
      <c r="MRW49" s="227"/>
      <c r="MRX49" s="228"/>
      <c r="MRY49" s="227"/>
      <c r="MRZ49" s="228"/>
      <c r="MSA49" s="227"/>
      <c r="MSB49" s="228"/>
      <c r="MSC49" s="227"/>
      <c r="MSD49" s="228"/>
      <c r="MSE49" s="227"/>
      <c r="MSF49" s="228"/>
      <c r="MSG49" s="227"/>
      <c r="MSH49" s="228"/>
      <c r="MSI49" s="227"/>
      <c r="MSJ49" s="228"/>
      <c r="MSK49" s="227"/>
      <c r="MSL49" s="228"/>
      <c r="MSM49" s="227"/>
      <c r="MSN49" s="228"/>
      <c r="MSO49" s="227"/>
      <c r="MSP49" s="228"/>
      <c r="MSQ49" s="227"/>
      <c r="MSR49" s="228"/>
      <c r="MSS49" s="227"/>
      <c r="MST49" s="228"/>
      <c r="MSU49" s="227"/>
      <c r="MSV49" s="228"/>
      <c r="MSW49" s="227"/>
      <c r="MSX49" s="228"/>
      <c r="MSY49" s="227"/>
      <c r="MSZ49" s="228"/>
      <c r="MTA49" s="227"/>
      <c r="MTB49" s="228"/>
      <c r="MTC49" s="227"/>
      <c r="MTD49" s="228"/>
      <c r="MTE49" s="227"/>
      <c r="MTF49" s="228"/>
      <c r="MTG49" s="227"/>
      <c r="MTH49" s="228"/>
      <c r="MTI49" s="227"/>
      <c r="MTJ49" s="228"/>
      <c r="MTK49" s="227"/>
      <c r="MTL49" s="228"/>
      <c r="MTM49" s="227"/>
      <c r="MTN49" s="228"/>
      <c r="MTO49" s="227"/>
      <c r="MTP49" s="228"/>
      <c r="MTQ49" s="227"/>
      <c r="MTR49" s="228"/>
      <c r="MTS49" s="227"/>
      <c r="MTT49" s="228"/>
      <c r="MTU49" s="227"/>
      <c r="MTV49" s="228"/>
      <c r="MTW49" s="227"/>
      <c r="MTX49" s="228"/>
      <c r="MTY49" s="227"/>
      <c r="MTZ49" s="228"/>
      <c r="MUA49" s="227"/>
      <c r="MUB49" s="228"/>
      <c r="MUC49" s="227"/>
      <c r="MUD49" s="228"/>
      <c r="MUE49" s="227"/>
      <c r="MUF49" s="228"/>
      <c r="MUG49" s="227"/>
      <c r="MUH49" s="228"/>
      <c r="MUI49" s="227"/>
      <c r="MUJ49" s="228"/>
      <c r="MUK49" s="227"/>
      <c r="MUL49" s="228"/>
      <c r="MUM49" s="227"/>
      <c r="MUN49" s="228"/>
      <c r="MUO49" s="227"/>
      <c r="MUP49" s="228"/>
      <c r="MUQ49" s="227"/>
      <c r="MUR49" s="228"/>
      <c r="MUS49" s="227"/>
      <c r="MUT49" s="228"/>
      <c r="MUU49" s="227"/>
      <c r="MUV49" s="228"/>
      <c r="MUW49" s="227"/>
      <c r="MUX49" s="228"/>
      <c r="MUY49" s="227"/>
      <c r="MUZ49" s="228"/>
      <c r="MVA49" s="227"/>
      <c r="MVB49" s="228"/>
      <c r="MVC49" s="227"/>
      <c r="MVD49" s="228"/>
      <c r="MVE49" s="227"/>
      <c r="MVF49" s="228"/>
      <c r="MVG49" s="227"/>
      <c r="MVH49" s="228"/>
      <c r="MVI49" s="227"/>
      <c r="MVJ49" s="228"/>
      <c r="MVK49" s="227"/>
      <c r="MVL49" s="228"/>
      <c r="MVM49" s="227"/>
      <c r="MVN49" s="228"/>
      <c r="MVO49" s="227"/>
      <c r="MVP49" s="228"/>
      <c r="MVQ49" s="227"/>
      <c r="MVR49" s="228"/>
      <c r="MVS49" s="227"/>
      <c r="MVT49" s="228"/>
      <c r="MVU49" s="227"/>
      <c r="MVV49" s="228"/>
      <c r="MVW49" s="227"/>
      <c r="MVX49" s="228"/>
      <c r="MVY49" s="227"/>
      <c r="MVZ49" s="228"/>
      <c r="MWA49" s="227"/>
      <c r="MWB49" s="228"/>
      <c r="MWC49" s="227"/>
      <c r="MWD49" s="228"/>
      <c r="MWE49" s="227"/>
      <c r="MWF49" s="228"/>
      <c r="MWG49" s="227"/>
      <c r="MWH49" s="228"/>
      <c r="MWI49" s="227"/>
      <c r="MWJ49" s="228"/>
      <c r="MWK49" s="227"/>
      <c r="MWL49" s="228"/>
      <c r="MWM49" s="227"/>
      <c r="MWN49" s="228"/>
      <c r="MWO49" s="227"/>
      <c r="MWP49" s="228"/>
      <c r="MWQ49" s="227"/>
      <c r="MWR49" s="228"/>
      <c r="MWS49" s="227"/>
      <c r="MWT49" s="228"/>
      <c r="MWU49" s="227"/>
      <c r="MWV49" s="228"/>
      <c r="MWW49" s="227"/>
      <c r="MWX49" s="228"/>
      <c r="MWY49" s="227"/>
      <c r="MWZ49" s="228"/>
      <c r="MXA49" s="227"/>
      <c r="MXB49" s="228"/>
      <c r="MXC49" s="227"/>
      <c r="MXD49" s="228"/>
      <c r="MXE49" s="227"/>
      <c r="MXF49" s="228"/>
      <c r="MXG49" s="227"/>
      <c r="MXH49" s="228"/>
      <c r="MXI49" s="227"/>
      <c r="MXJ49" s="228"/>
      <c r="MXK49" s="227"/>
      <c r="MXL49" s="228"/>
      <c r="MXM49" s="227"/>
      <c r="MXN49" s="228"/>
      <c r="MXO49" s="227"/>
      <c r="MXP49" s="228"/>
      <c r="MXQ49" s="227"/>
      <c r="MXR49" s="228"/>
      <c r="MXS49" s="227"/>
      <c r="MXT49" s="228"/>
      <c r="MXU49" s="227"/>
      <c r="MXV49" s="228"/>
      <c r="MXW49" s="227"/>
      <c r="MXX49" s="228"/>
      <c r="MXY49" s="227"/>
      <c r="MXZ49" s="228"/>
      <c r="MYA49" s="227"/>
      <c r="MYB49" s="228"/>
      <c r="MYC49" s="227"/>
      <c r="MYD49" s="228"/>
      <c r="MYE49" s="227"/>
      <c r="MYF49" s="228"/>
      <c r="MYG49" s="227"/>
      <c r="MYH49" s="228"/>
      <c r="MYI49" s="227"/>
      <c r="MYJ49" s="228"/>
      <c r="MYK49" s="227"/>
      <c r="MYL49" s="228"/>
      <c r="MYM49" s="227"/>
      <c r="MYN49" s="228"/>
      <c r="MYO49" s="227"/>
      <c r="MYP49" s="228"/>
      <c r="MYQ49" s="227"/>
      <c r="MYR49" s="228"/>
      <c r="MYS49" s="227"/>
      <c r="MYT49" s="228"/>
      <c r="MYU49" s="227"/>
      <c r="MYV49" s="228"/>
      <c r="MYW49" s="227"/>
      <c r="MYX49" s="228"/>
      <c r="MYY49" s="227"/>
      <c r="MYZ49" s="228"/>
      <c r="MZA49" s="227"/>
      <c r="MZB49" s="228"/>
      <c r="MZC49" s="227"/>
      <c r="MZD49" s="228"/>
      <c r="MZE49" s="227"/>
      <c r="MZF49" s="228"/>
      <c r="MZG49" s="227"/>
      <c r="MZH49" s="228"/>
      <c r="MZI49" s="227"/>
      <c r="MZJ49" s="228"/>
      <c r="MZK49" s="227"/>
      <c r="MZL49" s="228"/>
      <c r="MZM49" s="227"/>
      <c r="MZN49" s="228"/>
      <c r="MZO49" s="227"/>
      <c r="MZP49" s="228"/>
      <c r="MZQ49" s="227"/>
      <c r="MZR49" s="228"/>
      <c r="MZS49" s="227"/>
      <c r="MZT49" s="228"/>
      <c r="MZU49" s="227"/>
      <c r="MZV49" s="228"/>
      <c r="MZW49" s="227"/>
      <c r="MZX49" s="228"/>
      <c r="MZY49" s="227"/>
      <c r="MZZ49" s="228"/>
      <c r="NAA49" s="227"/>
      <c r="NAB49" s="228"/>
      <c r="NAC49" s="227"/>
      <c r="NAD49" s="228"/>
      <c r="NAE49" s="227"/>
      <c r="NAF49" s="228"/>
      <c r="NAG49" s="227"/>
      <c r="NAH49" s="228"/>
      <c r="NAI49" s="227"/>
      <c r="NAJ49" s="228"/>
      <c r="NAK49" s="227"/>
      <c r="NAL49" s="228"/>
      <c r="NAM49" s="227"/>
      <c r="NAN49" s="228"/>
      <c r="NAO49" s="227"/>
      <c r="NAP49" s="228"/>
      <c r="NAQ49" s="227"/>
      <c r="NAR49" s="228"/>
      <c r="NAS49" s="227"/>
      <c r="NAT49" s="228"/>
      <c r="NAU49" s="227"/>
      <c r="NAV49" s="228"/>
      <c r="NAW49" s="227"/>
      <c r="NAX49" s="228"/>
      <c r="NAY49" s="227"/>
      <c r="NAZ49" s="228"/>
      <c r="NBA49" s="227"/>
      <c r="NBB49" s="228"/>
      <c r="NBC49" s="227"/>
      <c r="NBD49" s="228"/>
      <c r="NBE49" s="227"/>
      <c r="NBF49" s="228"/>
      <c r="NBG49" s="227"/>
      <c r="NBH49" s="228"/>
      <c r="NBI49" s="227"/>
      <c r="NBJ49" s="228"/>
      <c r="NBK49" s="227"/>
      <c r="NBL49" s="228"/>
      <c r="NBM49" s="227"/>
      <c r="NBN49" s="228"/>
      <c r="NBO49" s="227"/>
      <c r="NBP49" s="228"/>
      <c r="NBQ49" s="227"/>
      <c r="NBR49" s="228"/>
      <c r="NBS49" s="227"/>
      <c r="NBT49" s="228"/>
      <c r="NBU49" s="227"/>
      <c r="NBV49" s="228"/>
      <c r="NBW49" s="227"/>
      <c r="NBX49" s="228"/>
      <c r="NBY49" s="227"/>
      <c r="NBZ49" s="228"/>
      <c r="NCA49" s="227"/>
      <c r="NCB49" s="228"/>
      <c r="NCC49" s="227"/>
      <c r="NCD49" s="228"/>
      <c r="NCE49" s="227"/>
      <c r="NCF49" s="228"/>
      <c r="NCG49" s="227"/>
      <c r="NCH49" s="228"/>
      <c r="NCI49" s="227"/>
      <c r="NCJ49" s="228"/>
      <c r="NCK49" s="227"/>
      <c r="NCL49" s="228"/>
      <c r="NCM49" s="227"/>
      <c r="NCN49" s="228"/>
      <c r="NCO49" s="227"/>
      <c r="NCP49" s="228"/>
      <c r="NCQ49" s="227"/>
      <c r="NCR49" s="228"/>
      <c r="NCS49" s="227"/>
      <c r="NCT49" s="228"/>
      <c r="NCU49" s="227"/>
      <c r="NCV49" s="228"/>
      <c r="NCW49" s="227"/>
      <c r="NCX49" s="228"/>
      <c r="NCY49" s="227"/>
      <c r="NCZ49" s="228"/>
      <c r="NDA49" s="227"/>
      <c r="NDB49" s="228"/>
      <c r="NDC49" s="227"/>
      <c r="NDD49" s="228"/>
      <c r="NDE49" s="227"/>
      <c r="NDF49" s="228"/>
      <c r="NDG49" s="227"/>
      <c r="NDH49" s="228"/>
      <c r="NDI49" s="227"/>
      <c r="NDJ49" s="228"/>
      <c r="NDK49" s="227"/>
      <c r="NDL49" s="228"/>
      <c r="NDM49" s="227"/>
      <c r="NDN49" s="228"/>
      <c r="NDO49" s="227"/>
      <c r="NDP49" s="228"/>
      <c r="NDQ49" s="227"/>
      <c r="NDR49" s="228"/>
      <c r="NDS49" s="227"/>
      <c r="NDT49" s="228"/>
      <c r="NDU49" s="227"/>
      <c r="NDV49" s="228"/>
      <c r="NDW49" s="227"/>
      <c r="NDX49" s="228"/>
      <c r="NDY49" s="227"/>
      <c r="NDZ49" s="228"/>
      <c r="NEA49" s="227"/>
      <c r="NEB49" s="228"/>
      <c r="NEC49" s="227"/>
      <c r="NED49" s="228"/>
      <c r="NEE49" s="227"/>
      <c r="NEF49" s="228"/>
      <c r="NEG49" s="227"/>
      <c r="NEH49" s="228"/>
      <c r="NEI49" s="227"/>
      <c r="NEJ49" s="228"/>
      <c r="NEK49" s="227"/>
      <c r="NEL49" s="228"/>
      <c r="NEM49" s="227"/>
      <c r="NEN49" s="228"/>
      <c r="NEO49" s="227"/>
      <c r="NEP49" s="228"/>
      <c r="NEQ49" s="227"/>
      <c r="NER49" s="228"/>
      <c r="NES49" s="227"/>
      <c r="NET49" s="228"/>
      <c r="NEU49" s="227"/>
      <c r="NEV49" s="228"/>
      <c r="NEW49" s="227"/>
      <c r="NEX49" s="228"/>
      <c r="NEY49" s="227"/>
      <c r="NEZ49" s="228"/>
      <c r="NFA49" s="227"/>
      <c r="NFB49" s="228"/>
      <c r="NFC49" s="227"/>
      <c r="NFD49" s="228"/>
      <c r="NFE49" s="227"/>
      <c r="NFF49" s="228"/>
      <c r="NFG49" s="227"/>
      <c r="NFH49" s="228"/>
      <c r="NFI49" s="227"/>
      <c r="NFJ49" s="228"/>
      <c r="NFK49" s="227"/>
      <c r="NFL49" s="228"/>
      <c r="NFM49" s="227"/>
      <c r="NFN49" s="228"/>
      <c r="NFO49" s="227"/>
      <c r="NFP49" s="228"/>
      <c r="NFQ49" s="227"/>
      <c r="NFR49" s="228"/>
      <c r="NFS49" s="227"/>
      <c r="NFT49" s="228"/>
      <c r="NFU49" s="227"/>
      <c r="NFV49" s="228"/>
      <c r="NFW49" s="227"/>
      <c r="NFX49" s="228"/>
      <c r="NFY49" s="227"/>
      <c r="NFZ49" s="228"/>
      <c r="NGA49" s="227"/>
      <c r="NGB49" s="228"/>
      <c r="NGC49" s="227"/>
      <c r="NGD49" s="228"/>
      <c r="NGE49" s="227"/>
      <c r="NGF49" s="228"/>
      <c r="NGG49" s="227"/>
      <c r="NGH49" s="228"/>
      <c r="NGI49" s="227"/>
      <c r="NGJ49" s="228"/>
      <c r="NGK49" s="227"/>
      <c r="NGL49" s="228"/>
      <c r="NGM49" s="227"/>
      <c r="NGN49" s="228"/>
      <c r="NGO49" s="227"/>
      <c r="NGP49" s="228"/>
      <c r="NGQ49" s="227"/>
      <c r="NGR49" s="228"/>
      <c r="NGS49" s="227"/>
      <c r="NGT49" s="228"/>
      <c r="NGU49" s="227"/>
      <c r="NGV49" s="228"/>
      <c r="NGW49" s="227"/>
      <c r="NGX49" s="228"/>
      <c r="NGY49" s="227"/>
      <c r="NGZ49" s="228"/>
      <c r="NHA49" s="227"/>
      <c r="NHB49" s="228"/>
      <c r="NHC49" s="227"/>
      <c r="NHD49" s="228"/>
      <c r="NHE49" s="227"/>
      <c r="NHF49" s="228"/>
      <c r="NHG49" s="227"/>
      <c r="NHH49" s="228"/>
      <c r="NHI49" s="227"/>
      <c r="NHJ49" s="228"/>
      <c r="NHK49" s="227"/>
      <c r="NHL49" s="228"/>
      <c r="NHM49" s="227"/>
      <c r="NHN49" s="228"/>
      <c r="NHO49" s="227"/>
      <c r="NHP49" s="228"/>
      <c r="NHQ49" s="227"/>
      <c r="NHR49" s="228"/>
      <c r="NHS49" s="227"/>
      <c r="NHT49" s="228"/>
      <c r="NHU49" s="227"/>
      <c r="NHV49" s="228"/>
      <c r="NHW49" s="227"/>
      <c r="NHX49" s="228"/>
      <c r="NHY49" s="227"/>
      <c r="NHZ49" s="228"/>
      <c r="NIA49" s="227"/>
      <c r="NIB49" s="228"/>
      <c r="NIC49" s="227"/>
      <c r="NID49" s="228"/>
      <c r="NIE49" s="227"/>
      <c r="NIF49" s="228"/>
      <c r="NIG49" s="227"/>
      <c r="NIH49" s="228"/>
      <c r="NII49" s="227"/>
      <c r="NIJ49" s="228"/>
      <c r="NIK49" s="227"/>
      <c r="NIL49" s="228"/>
      <c r="NIM49" s="227"/>
      <c r="NIN49" s="228"/>
      <c r="NIO49" s="227"/>
      <c r="NIP49" s="228"/>
      <c r="NIQ49" s="227"/>
      <c r="NIR49" s="228"/>
      <c r="NIS49" s="227"/>
      <c r="NIT49" s="228"/>
      <c r="NIU49" s="227"/>
      <c r="NIV49" s="228"/>
      <c r="NIW49" s="227"/>
      <c r="NIX49" s="228"/>
      <c r="NIY49" s="227"/>
      <c r="NIZ49" s="228"/>
      <c r="NJA49" s="227"/>
      <c r="NJB49" s="228"/>
      <c r="NJC49" s="227"/>
      <c r="NJD49" s="228"/>
      <c r="NJE49" s="227"/>
      <c r="NJF49" s="228"/>
      <c r="NJG49" s="227"/>
      <c r="NJH49" s="228"/>
      <c r="NJI49" s="227"/>
      <c r="NJJ49" s="228"/>
      <c r="NJK49" s="227"/>
      <c r="NJL49" s="228"/>
      <c r="NJM49" s="227"/>
      <c r="NJN49" s="228"/>
      <c r="NJO49" s="227"/>
      <c r="NJP49" s="228"/>
      <c r="NJQ49" s="227"/>
      <c r="NJR49" s="228"/>
      <c r="NJS49" s="227"/>
      <c r="NJT49" s="228"/>
      <c r="NJU49" s="227"/>
      <c r="NJV49" s="228"/>
      <c r="NJW49" s="227"/>
      <c r="NJX49" s="228"/>
      <c r="NJY49" s="227"/>
      <c r="NJZ49" s="228"/>
      <c r="NKA49" s="227"/>
      <c r="NKB49" s="228"/>
      <c r="NKC49" s="227"/>
      <c r="NKD49" s="228"/>
      <c r="NKE49" s="227"/>
      <c r="NKF49" s="228"/>
      <c r="NKG49" s="227"/>
      <c r="NKH49" s="228"/>
      <c r="NKI49" s="227"/>
      <c r="NKJ49" s="228"/>
      <c r="NKK49" s="227"/>
      <c r="NKL49" s="228"/>
      <c r="NKM49" s="227"/>
      <c r="NKN49" s="228"/>
      <c r="NKO49" s="227"/>
      <c r="NKP49" s="228"/>
      <c r="NKQ49" s="227"/>
      <c r="NKR49" s="228"/>
      <c r="NKS49" s="227"/>
      <c r="NKT49" s="228"/>
      <c r="NKU49" s="227"/>
      <c r="NKV49" s="228"/>
      <c r="NKW49" s="227"/>
      <c r="NKX49" s="228"/>
      <c r="NKY49" s="227"/>
      <c r="NKZ49" s="228"/>
      <c r="NLA49" s="227"/>
      <c r="NLB49" s="228"/>
      <c r="NLC49" s="227"/>
      <c r="NLD49" s="228"/>
      <c r="NLE49" s="227"/>
      <c r="NLF49" s="228"/>
      <c r="NLG49" s="227"/>
      <c r="NLH49" s="228"/>
      <c r="NLI49" s="227"/>
      <c r="NLJ49" s="228"/>
      <c r="NLK49" s="227"/>
      <c r="NLL49" s="228"/>
      <c r="NLM49" s="227"/>
      <c r="NLN49" s="228"/>
      <c r="NLO49" s="227"/>
      <c r="NLP49" s="228"/>
      <c r="NLQ49" s="227"/>
      <c r="NLR49" s="228"/>
      <c r="NLS49" s="227"/>
      <c r="NLT49" s="228"/>
      <c r="NLU49" s="227"/>
      <c r="NLV49" s="228"/>
      <c r="NLW49" s="227"/>
      <c r="NLX49" s="228"/>
      <c r="NLY49" s="227"/>
      <c r="NLZ49" s="228"/>
      <c r="NMA49" s="227"/>
      <c r="NMB49" s="228"/>
      <c r="NMC49" s="227"/>
      <c r="NMD49" s="228"/>
      <c r="NME49" s="227"/>
      <c r="NMF49" s="228"/>
      <c r="NMG49" s="227"/>
      <c r="NMH49" s="228"/>
      <c r="NMI49" s="227"/>
      <c r="NMJ49" s="228"/>
      <c r="NMK49" s="227"/>
      <c r="NML49" s="228"/>
      <c r="NMM49" s="227"/>
      <c r="NMN49" s="228"/>
      <c r="NMO49" s="227"/>
      <c r="NMP49" s="228"/>
      <c r="NMQ49" s="227"/>
      <c r="NMR49" s="228"/>
      <c r="NMS49" s="227"/>
      <c r="NMT49" s="228"/>
      <c r="NMU49" s="227"/>
      <c r="NMV49" s="228"/>
      <c r="NMW49" s="227"/>
      <c r="NMX49" s="228"/>
      <c r="NMY49" s="227"/>
      <c r="NMZ49" s="228"/>
      <c r="NNA49" s="227"/>
      <c r="NNB49" s="228"/>
      <c r="NNC49" s="227"/>
      <c r="NND49" s="228"/>
      <c r="NNE49" s="227"/>
      <c r="NNF49" s="228"/>
      <c r="NNG49" s="227"/>
      <c r="NNH49" s="228"/>
      <c r="NNI49" s="227"/>
      <c r="NNJ49" s="228"/>
      <c r="NNK49" s="227"/>
      <c r="NNL49" s="228"/>
      <c r="NNM49" s="227"/>
      <c r="NNN49" s="228"/>
      <c r="NNO49" s="227"/>
      <c r="NNP49" s="228"/>
      <c r="NNQ49" s="227"/>
      <c r="NNR49" s="228"/>
      <c r="NNS49" s="227"/>
      <c r="NNT49" s="228"/>
      <c r="NNU49" s="227"/>
      <c r="NNV49" s="228"/>
      <c r="NNW49" s="227"/>
      <c r="NNX49" s="228"/>
      <c r="NNY49" s="227"/>
      <c r="NNZ49" s="228"/>
      <c r="NOA49" s="227"/>
      <c r="NOB49" s="228"/>
      <c r="NOC49" s="227"/>
      <c r="NOD49" s="228"/>
      <c r="NOE49" s="227"/>
      <c r="NOF49" s="228"/>
      <c r="NOG49" s="227"/>
      <c r="NOH49" s="228"/>
      <c r="NOI49" s="227"/>
      <c r="NOJ49" s="228"/>
      <c r="NOK49" s="227"/>
      <c r="NOL49" s="228"/>
      <c r="NOM49" s="227"/>
      <c r="NON49" s="228"/>
      <c r="NOO49" s="227"/>
      <c r="NOP49" s="228"/>
      <c r="NOQ49" s="227"/>
      <c r="NOR49" s="228"/>
      <c r="NOS49" s="227"/>
      <c r="NOT49" s="228"/>
      <c r="NOU49" s="227"/>
      <c r="NOV49" s="228"/>
      <c r="NOW49" s="227"/>
      <c r="NOX49" s="228"/>
      <c r="NOY49" s="227"/>
      <c r="NOZ49" s="228"/>
      <c r="NPA49" s="227"/>
      <c r="NPB49" s="228"/>
      <c r="NPC49" s="227"/>
      <c r="NPD49" s="228"/>
      <c r="NPE49" s="227"/>
      <c r="NPF49" s="228"/>
      <c r="NPG49" s="227"/>
      <c r="NPH49" s="228"/>
      <c r="NPI49" s="227"/>
      <c r="NPJ49" s="228"/>
      <c r="NPK49" s="227"/>
      <c r="NPL49" s="228"/>
      <c r="NPM49" s="227"/>
      <c r="NPN49" s="228"/>
      <c r="NPO49" s="227"/>
      <c r="NPP49" s="228"/>
      <c r="NPQ49" s="227"/>
      <c r="NPR49" s="228"/>
      <c r="NPS49" s="227"/>
      <c r="NPT49" s="228"/>
      <c r="NPU49" s="227"/>
      <c r="NPV49" s="228"/>
      <c r="NPW49" s="227"/>
      <c r="NPX49" s="228"/>
      <c r="NPY49" s="227"/>
      <c r="NPZ49" s="228"/>
      <c r="NQA49" s="227"/>
      <c r="NQB49" s="228"/>
      <c r="NQC49" s="227"/>
      <c r="NQD49" s="228"/>
      <c r="NQE49" s="227"/>
      <c r="NQF49" s="228"/>
      <c r="NQG49" s="227"/>
      <c r="NQH49" s="228"/>
      <c r="NQI49" s="227"/>
      <c r="NQJ49" s="228"/>
      <c r="NQK49" s="227"/>
      <c r="NQL49" s="228"/>
      <c r="NQM49" s="227"/>
      <c r="NQN49" s="228"/>
      <c r="NQO49" s="227"/>
      <c r="NQP49" s="228"/>
      <c r="NQQ49" s="227"/>
      <c r="NQR49" s="228"/>
      <c r="NQS49" s="227"/>
      <c r="NQT49" s="228"/>
      <c r="NQU49" s="227"/>
      <c r="NQV49" s="228"/>
      <c r="NQW49" s="227"/>
      <c r="NQX49" s="228"/>
      <c r="NQY49" s="227"/>
      <c r="NQZ49" s="228"/>
      <c r="NRA49" s="227"/>
      <c r="NRB49" s="228"/>
      <c r="NRC49" s="227"/>
      <c r="NRD49" s="228"/>
      <c r="NRE49" s="227"/>
      <c r="NRF49" s="228"/>
      <c r="NRG49" s="227"/>
      <c r="NRH49" s="228"/>
      <c r="NRI49" s="227"/>
      <c r="NRJ49" s="228"/>
      <c r="NRK49" s="227"/>
      <c r="NRL49" s="228"/>
      <c r="NRM49" s="227"/>
      <c r="NRN49" s="228"/>
      <c r="NRO49" s="227"/>
      <c r="NRP49" s="228"/>
      <c r="NRQ49" s="227"/>
      <c r="NRR49" s="228"/>
      <c r="NRS49" s="227"/>
      <c r="NRT49" s="228"/>
      <c r="NRU49" s="227"/>
      <c r="NRV49" s="228"/>
      <c r="NRW49" s="227"/>
      <c r="NRX49" s="228"/>
      <c r="NRY49" s="227"/>
      <c r="NRZ49" s="228"/>
      <c r="NSA49" s="227"/>
      <c r="NSB49" s="228"/>
      <c r="NSC49" s="227"/>
      <c r="NSD49" s="228"/>
      <c r="NSE49" s="227"/>
      <c r="NSF49" s="228"/>
      <c r="NSG49" s="227"/>
      <c r="NSH49" s="228"/>
      <c r="NSI49" s="227"/>
      <c r="NSJ49" s="228"/>
      <c r="NSK49" s="227"/>
      <c r="NSL49" s="228"/>
      <c r="NSM49" s="227"/>
      <c r="NSN49" s="228"/>
      <c r="NSO49" s="227"/>
      <c r="NSP49" s="228"/>
      <c r="NSQ49" s="227"/>
      <c r="NSR49" s="228"/>
      <c r="NSS49" s="227"/>
      <c r="NST49" s="228"/>
      <c r="NSU49" s="227"/>
      <c r="NSV49" s="228"/>
      <c r="NSW49" s="227"/>
      <c r="NSX49" s="228"/>
      <c r="NSY49" s="227"/>
      <c r="NSZ49" s="228"/>
      <c r="NTA49" s="227"/>
      <c r="NTB49" s="228"/>
      <c r="NTC49" s="227"/>
      <c r="NTD49" s="228"/>
      <c r="NTE49" s="227"/>
      <c r="NTF49" s="228"/>
      <c r="NTG49" s="227"/>
      <c r="NTH49" s="228"/>
      <c r="NTI49" s="227"/>
      <c r="NTJ49" s="228"/>
      <c r="NTK49" s="227"/>
      <c r="NTL49" s="228"/>
      <c r="NTM49" s="227"/>
      <c r="NTN49" s="228"/>
      <c r="NTO49" s="227"/>
      <c r="NTP49" s="228"/>
      <c r="NTQ49" s="227"/>
      <c r="NTR49" s="228"/>
      <c r="NTS49" s="227"/>
      <c r="NTT49" s="228"/>
      <c r="NTU49" s="227"/>
      <c r="NTV49" s="228"/>
      <c r="NTW49" s="227"/>
      <c r="NTX49" s="228"/>
      <c r="NTY49" s="227"/>
      <c r="NTZ49" s="228"/>
      <c r="NUA49" s="227"/>
      <c r="NUB49" s="228"/>
      <c r="NUC49" s="227"/>
      <c r="NUD49" s="228"/>
      <c r="NUE49" s="227"/>
      <c r="NUF49" s="228"/>
      <c r="NUG49" s="227"/>
      <c r="NUH49" s="228"/>
      <c r="NUI49" s="227"/>
      <c r="NUJ49" s="228"/>
      <c r="NUK49" s="227"/>
      <c r="NUL49" s="228"/>
      <c r="NUM49" s="227"/>
      <c r="NUN49" s="228"/>
      <c r="NUO49" s="227"/>
      <c r="NUP49" s="228"/>
      <c r="NUQ49" s="227"/>
      <c r="NUR49" s="228"/>
      <c r="NUS49" s="227"/>
      <c r="NUT49" s="228"/>
      <c r="NUU49" s="227"/>
      <c r="NUV49" s="228"/>
      <c r="NUW49" s="227"/>
      <c r="NUX49" s="228"/>
      <c r="NUY49" s="227"/>
      <c r="NUZ49" s="228"/>
      <c r="NVA49" s="227"/>
      <c r="NVB49" s="228"/>
      <c r="NVC49" s="227"/>
      <c r="NVD49" s="228"/>
      <c r="NVE49" s="227"/>
      <c r="NVF49" s="228"/>
      <c r="NVG49" s="227"/>
      <c r="NVH49" s="228"/>
      <c r="NVI49" s="227"/>
      <c r="NVJ49" s="228"/>
      <c r="NVK49" s="227"/>
      <c r="NVL49" s="228"/>
      <c r="NVM49" s="227"/>
      <c r="NVN49" s="228"/>
      <c r="NVO49" s="227"/>
      <c r="NVP49" s="228"/>
      <c r="NVQ49" s="227"/>
      <c r="NVR49" s="228"/>
      <c r="NVS49" s="227"/>
      <c r="NVT49" s="228"/>
      <c r="NVU49" s="227"/>
      <c r="NVV49" s="228"/>
      <c r="NVW49" s="227"/>
      <c r="NVX49" s="228"/>
      <c r="NVY49" s="227"/>
      <c r="NVZ49" s="228"/>
      <c r="NWA49" s="227"/>
      <c r="NWB49" s="228"/>
      <c r="NWC49" s="227"/>
      <c r="NWD49" s="228"/>
      <c r="NWE49" s="227"/>
      <c r="NWF49" s="228"/>
      <c r="NWG49" s="227"/>
      <c r="NWH49" s="228"/>
      <c r="NWI49" s="227"/>
      <c r="NWJ49" s="228"/>
      <c r="NWK49" s="227"/>
      <c r="NWL49" s="228"/>
      <c r="NWM49" s="227"/>
      <c r="NWN49" s="228"/>
      <c r="NWO49" s="227"/>
      <c r="NWP49" s="228"/>
      <c r="NWQ49" s="227"/>
      <c r="NWR49" s="228"/>
      <c r="NWS49" s="227"/>
      <c r="NWT49" s="228"/>
      <c r="NWU49" s="227"/>
      <c r="NWV49" s="228"/>
      <c r="NWW49" s="227"/>
      <c r="NWX49" s="228"/>
      <c r="NWY49" s="227"/>
      <c r="NWZ49" s="228"/>
      <c r="NXA49" s="227"/>
      <c r="NXB49" s="228"/>
      <c r="NXC49" s="227"/>
      <c r="NXD49" s="228"/>
      <c r="NXE49" s="227"/>
      <c r="NXF49" s="228"/>
      <c r="NXG49" s="227"/>
      <c r="NXH49" s="228"/>
      <c r="NXI49" s="227"/>
      <c r="NXJ49" s="228"/>
      <c r="NXK49" s="227"/>
      <c r="NXL49" s="228"/>
      <c r="NXM49" s="227"/>
      <c r="NXN49" s="228"/>
      <c r="NXO49" s="227"/>
      <c r="NXP49" s="228"/>
      <c r="NXQ49" s="227"/>
      <c r="NXR49" s="228"/>
      <c r="NXS49" s="227"/>
      <c r="NXT49" s="228"/>
      <c r="NXU49" s="227"/>
      <c r="NXV49" s="228"/>
      <c r="NXW49" s="227"/>
      <c r="NXX49" s="228"/>
      <c r="NXY49" s="227"/>
      <c r="NXZ49" s="228"/>
      <c r="NYA49" s="227"/>
      <c r="NYB49" s="228"/>
      <c r="NYC49" s="227"/>
      <c r="NYD49" s="228"/>
      <c r="NYE49" s="227"/>
      <c r="NYF49" s="228"/>
      <c r="NYG49" s="227"/>
      <c r="NYH49" s="228"/>
      <c r="NYI49" s="227"/>
      <c r="NYJ49" s="228"/>
      <c r="NYK49" s="227"/>
      <c r="NYL49" s="228"/>
      <c r="NYM49" s="227"/>
      <c r="NYN49" s="228"/>
      <c r="NYO49" s="227"/>
      <c r="NYP49" s="228"/>
      <c r="NYQ49" s="227"/>
      <c r="NYR49" s="228"/>
      <c r="NYS49" s="227"/>
      <c r="NYT49" s="228"/>
      <c r="NYU49" s="227"/>
      <c r="NYV49" s="228"/>
      <c r="NYW49" s="227"/>
      <c r="NYX49" s="228"/>
      <c r="NYY49" s="227"/>
      <c r="NYZ49" s="228"/>
      <c r="NZA49" s="227"/>
      <c r="NZB49" s="228"/>
      <c r="NZC49" s="227"/>
      <c r="NZD49" s="228"/>
      <c r="NZE49" s="227"/>
      <c r="NZF49" s="228"/>
      <c r="NZG49" s="227"/>
      <c r="NZH49" s="228"/>
      <c r="NZI49" s="227"/>
      <c r="NZJ49" s="228"/>
      <c r="NZK49" s="227"/>
      <c r="NZL49" s="228"/>
      <c r="NZM49" s="227"/>
      <c r="NZN49" s="228"/>
      <c r="NZO49" s="227"/>
      <c r="NZP49" s="228"/>
      <c r="NZQ49" s="227"/>
      <c r="NZR49" s="228"/>
      <c r="NZS49" s="227"/>
      <c r="NZT49" s="228"/>
      <c r="NZU49" s="227"/>
      <c r="NZV49" s="228"/>
      <c r="NZW49" s="227"/>
      <c r="NZX49" s="228"/>
      <c r="NZY49" s="227"/>
      <c r="NZZ49" s="228"/>
      <c r="OAA49" s="227"/>
      <c r="OAB49" s="228"/>
      <c r="OAC49" s="227"/>
      <c r="OAD49" s="228"/>
      <c r="OAE49" s="227"/>
      <c r="OAF49" s="228"/>
      <c r="OAG49" s="227"/>
      <c r="OAH49" s="228"/>
      <c r="OAI49" s="227"/>
      <c r="OAJ49" s="228"/>
      <c r="OAK49" s="227"/>
      <c r="OAL49" s="228"/>
      <c r="OAM49" s="227"/>
      <c r="OAN49" s="228"/>
      <c r="OAO49" s="227"/>
      <c r="OAP49" s="228"/>
      <c r="OAQ49" s="227"/>
      <c r="OAR49" s="228"/>
      <c r="OAS49" s="227"/>
      <c r="OAT49" s="228"/>
      <c r="OAU49" s="227"/>
      <c r="OAV49" s="228"/>
      <c r="OAW49" s="227"/>
      <c r="OAX49" s="228"/>
      <c r="OAY49" s="227"/>
      <c r="OAZ49" s="228"/>
      <c r="OBA49" s="227"/>
      <c r="OBB49" s="228"/>
      <c r="OBC49" s="227"/>
      <c r="OBD49" s="228"/>
      <c r="OBE49" s="227"/>
      <c r="OBF49" s="228"/>
      <c r="OBG49" s="227"/>
      <c r="OBH49" s="228"/>
      <c r="OBI49" s="227"/>
      <c r="OBJ49" s="228"/>
      <c r="OBK49" s="227"/>
      <c r="OBL49" s="228"/>
      <c r="OBM49" s="227"/>
      <c r="OBN49" s="228"/>
      <c r="OBO49" s="227"/>
      <c r="OBP49" s="228"/>
      <c r="OBQ49" s="227"/>
      <c r="OBR49" s="228"/>
      <c r="OBS49" s="227"/>
      <c r="OBT49" s="228"/>
      <c r="OBU49" s="227"/>
      <c r="OBV49" s="228"/>
      <c r="OBW49" s="227"/>
      <c r="OBX49" s="228"/>
      <c r="OBY49" s="227"/>
      <c r="OBZ49" s="228"/>
      <c r="OCA49" s="227"/>
      <c r="OCB49" s="228"/>
      <c r="OCC49" s="227"/>
      <c r="OCD49" s="228"/>
      <c r="OCE49" s="227"/>
      <c r="OCF49" s="228"/>
      <c r="OCG49" s="227"/>
      <c r="OCH49" s="228"/>
      <c r="OCI49" s="227"/>
      <c r="OCJ49" s="228"/>
      <c r="OCK49" s="227"/>
      <c r="OCL49" s="228"/>
      <c r="OCM49" s="227"/>
      <c r="OCN49" s="228"/>
      <c r="OCO49" s="227"/>
      <c r="OCP49" s="228"/>
      <c r="OCQ49" s="227"/>
      <c r="OCR49" s="228"/>
      <c r="OCS49" s="227"/>
      <c r="OCT49" s="228"/>
      <c r="OCU49" s="227"/>
      <c r="OCV49" s="228"/>
      <c r="OCW49" s="227"/>
      <c r="OCX49" s="228"/>
      <c r="OCY49" s="227"/>
      <c r="OCZ49" s="228"/>
      <c r="ODA49" s="227"/>
      <c r="ODB49" s="228"/>
      <c r="ODC49" s="227"/>
      <c r="ODD49" s="228"/>
      <c r="ODE49" s="227"/>
      <c r="ODF49" s="228"/>
      <c r="ODG49" s="227"/>
      <c r="ODH49" s="228"/>
      <c r="ODI49" s="227"/>
      <c r="ODJ49" s="228"/>
      <c r="ODK49" s="227"/>
      <c r="ODL49" s="228"/>
      <c r="ODM49" s="227"/>
      <c r="ODN49" s="228"/>
      <c r="ODO49" s="227"/>
      <c r="ODP49" s="228"/>
      <c r="ODQ49" s="227"/>
      <c r="ODR49" s="228"/>
      <c r="ODS49" s="227"/>
      <c r="ODT49" s="228"/>
      <c r="ODU49" s="227"/>
      <c r="ODV49" s="228"/>
      <c r="ODW49" s="227"/>
      <c r="ODX49" s="228"/>
      <c r="ODY49" s="227"/>
      <c r="ODZ49" s="228"/>
      <c r="OEA49" s="227"/>
      <c r="OEB49" s="228"/>
      <c r="OEC49" s="227"/>
      <c r="OED49" s="228"/>
      <c r="OEE49" s="227"/>
      <c r="OEF49" s="228"/>
      <c r="OEG49" s="227"/>
      <c r="OEH49" s="228"/>
      <c r="OEI49" s="227"/>
      <c r="OEJ49" s="228"/>
      <c r="OEK49" s="227"/>
      <c r="OEL49" s="228"/>
      <c r="OEM49" s="227"/>
      <c r="OEN49" s="228"/>
      <c r="OEO49" s="227"/>
      <c r="OEP49" s="228"/>
      <c r="OEQ49" s="227"/>
      <c r="OER49" s="228"/>
      <c r="OES49" s="227"/>
      <c r="OET49" s="228"/>
      <c r="OEU49" s="227"/>
      <c r="OEV49" s="228"/>
      <c r="OEW49" s="227"/>
      <c r="OEX49" s="228"/>
      <c r="OEY49" s="227"/>
      <c r="OEZ49" s="228"/>
      <c r="OFA49" s="227"/>
      <c r="OFB49" s="228"/>
      <c r="OFC49" s="227"/>
      <c r="OFD49" s="228"/>
      <c r="OFE49" s="227"/>
      <c r="OFF49" s="228"/>
      <c r="OFG49" s="227"/>
      <c r="OFH49" s="228"/>
      <c r="OFI49" s="227"/>
      <c r="OFJ49" s="228"/>
      <c r="OFK49" s="227"/>
      <c r="OFL49" s="228"/>
      <c r="OFM49" s="227"/>
      <c r="OFN49" s="228"/>
      <c r="OFO49" s="227"/>
      <c r="OFP49" s="228"/>
      <c r="OFQ49" s="227"/>
      <c r="OFR49" s="228"/>
      <c r="OFS49" s="227"/>
      <c r="OFT49" s="228"/>
      <c r="OFU49" s="227"/>
      <c r="OFV49" s="228"/>
      <c r="OFW49" s="227"/>
      <c r="OFX49" s="228"/>
      <c r="OFY49" s="227"/>
      <c r="OFZ49" s="228"/>
      <c r="OGA49" s="227"/>
      <c r="OGB49" s="228"/>
      <c r="OGC49" s="227"/>
      <c r="OGD49" s="228"/>
      <c r="OGE49" s="227"/>
      <c r="OGF49" s="228"/>
      <c r="OGG49" s="227"/>
      <c r="OGH49" s="228"/>
      <c r="OGI49" s="227"/>
      <c r="OGJ49" s="228"/>
      <c r="OGK49" s="227"/>
      <c r="OGL49" s="228"/>
      <c r="OGM49" s="227"/>
      <c r="OGN49" s="228"/>
      <c r="OGO49" s="227"/>
      <c r="OGP49" s="228"/>
      <c r="OGQ49" s="227"/>
      <c r="OGR49" s="228"/>
      <c r="OGS49" s="227"/>
      <c r="OGT49" s="228"/>
      <c r="OGU49" s="227"/>
      <c r="OGV49" s="228"/>
      <c r="OGW49" s="227"/>
      <c r="OGX49" s="228"/>
      <c r="OGY49" s="227"/>
      <c r="OGZ49" s="228"/>
      <c r="OHA49" s="227"/>
      <c r="OHB49" s="228"/>
      <c r="OHC49" s="227"/>
      <c r="OHD49" s="228"/>
      <c r="OHE49" s="227"/>
      <c r="OHF49" s="228"/>
      <c r="OHG49" s="227"/>
      <c r="OHH49" s="228"/>
      <c r="OHI49" s="227"/>
      <c r="OHJ49" s="228"/>
      <c r="OHK49" s="227"/>
      <c r="OHL49" s="228"/>
      <c r="OHM49" s="227"/>
      <c r="OHN49" s="228"/>
      <c r="OHO49" s="227"/>
      <c r="OHP49" s="228"/>
      <c r="OHQ49" s="227"/>
      <c r="OHR49" s="228"/>
      <c r="OHS49" s="227"/>
      <c r="OHT49" s="228"/>
      <c r="OHU49" s="227"/>
      <c r="OHV49" s="228"/>
      <c r="OHW49" s="227"/>
      <c r="OHX49" s="228"/>
      <c r="OHY49" s="227"/>
      <c r="OHZ49" s="228"/>
      <c r="OIA49" s="227"/>
      <c r="OIB49" s="228"/>
      <c r="OIC49" s="227"/>
      <c r="OID49" s="228"/>
      <c r="OIE49" s="227"/>
      <c r="OIF49" s="228"/>
      <c r="OIG49" s="227"/>
      <c r="OIH49" s="228"/>
      <c r="OII49" s="227"/>
      <c r="OIJ49" s="228"/>
      <c r="OIK49" s="227"/>
      <c r="OIL49" s="228"/>
      <c r="OIM49" s="227"/>
      <c r="OIN49" s="228"/>
      <c r="OIO49" s="227"/>
      <c r="OIP49" s="228"/>
      <c r="OIQ49" s="227"/>
      <c r="OIR49" s="228"/>
      <c r="OIS49" s="227"/>
      <c r="OIT49" s="228"/>
      <c r="OIU49" s="227"/>
      <c r="OIV49" s="228"/>
      <c r="OIW49" s="227"/>
      <c r="OIX49" s="228"/>
      <c r="OIY49" s="227"/>
      <c r="OIZ49" s="228"/>
      <c r="OJA49" s="227"/>
      <c r="OJB49" s="228"/>
      <c r="OJC49" s="227"/>
      <c r="OJD49" s="228"/>
      <c r="OJE49" s="227"/>
      <c r="OJF49" s="228"/>
      <c r="OJG49" s="227"/>
      <c r="OJH49" s="228"/>
      <c r="OJI49" s="227"/>
      <c r="OJJ49" s="228"/>
      <c r="OJK49" s="227"/>
      <c r="OJL49" s="228"/>
      <c r="OJM49" s="227"/>
      <c r="OJN49" s="228"/>
      <c r="OJO49" s="227"/>
      <c r="OJP49" s="228"/>
      <c r="OJQ49" s="227"/>
      <c r="OJR49" s="228"/>
      <c r="OJS49" s="227"/>
      <c r="OJT49" s="228"/>
      <c r="OJU49" s="227"/>
      <c r="OJV49" s="228"/>
      <c r="OJW49" s="227"/>
      <c r="OJX49" s="228"/>
      <c r="OJY49" s="227"/>
      <c r="OJZ49" s="228"/>
      <c r="OKA49" s="227"/>
      <c r="OKB49" s="228"/>
      <c r="OKC49" s="227"/>
      <c r="OKD49" s="228"/>
      <c r="OKE49" s="227"/>
      <c r="OKF49" s="228"/>
      <c r="OKG49" s="227"/>
      <c r="OKH49" s="228"/>
      <c r="OKI49" s="227"/>
      <c r="OKJ49" s="228"/>
      <c r="OKK49" s="227"/>
      <c r="OKL49" s="228"/>
      <c r="OKM49" s="227"/>
      <c r="OKN49" s="228"/>
      <c r="OKO49" s="227"/>
      <c r="OKP49" s="228"/>
      <c r="OKQ49" s="227"/>
      <c r="OKR49" s="228"/>
      <c r="OKS49" s="227"/>
      <c r="OKT49" s="228"/>
      <c r="OKU49" s="227"/>
      <c r="OKV49" s="228"/>
      <c r="OKW49" s="227"/>
      <c r="OKX49" s="228"/>
      <c r="OKY49" s="227"/>
      <c r="OKZ49" s="228"/>
      <c r="OLA49" s="227"/>
      <c r="OLB49" s="228"/>
      <c r="OLC49" s="227"/>
      <c r="OLD49" s="228"/>
      <c r="OLE49" s="227"/>
      <c r="OLF49" s="228"/>
      <c r="OLG49" s="227"/>
      <c r="OLH49" s="228"/>
      <c r="OLI49" s="227"/>
      <c r="OLJ49" s="228"/>
      <c r="OLK49" s="227"/>
      <c r="OLL49" s="228"/>
      <c r="OLM49" s="227"/>
      <c r="OLN49" s="228"/>
      <c r="OLO49" s="227"/>
      <c r="OLP49" s="228"/>
      <c r="OLQ49" s="227"/>
      <c r="OLR49" s="228"/>
      <c r="OLS49" s="227"/>
      <c r="OLT49" s="228"/>
      <c r="OLU49" s="227"/>
      <c r="OLV49" s="228"/>
      <c r="OLW49" s="227"/>
      <c r="OLX49" s="228"/>
      <c r="OLY49" s="227"/>
      <c r="OLZ49" s="228"/>
      <c r="OMA49" s="227"/>
      <c r="OMB49" s="228"/>
      <c r="OMC49" s="227"/>
      <c r="OMD49" s="228"/>
      <c r="OME49" s="227"/>
      <c r="OMF49" s="228"/>
      <c r="OMG49" s="227"/>
      <c r="OMH49" s="228"/>
      <c r="OMI49" s="227"/>
      <c r="OMJ49" s="228"/>
      <c r="OMK49" s="227"/>
      <c r="OML49" s="228"/>
      <c r="OMM49" s="227"/>
      <c r="OMN49" s="228"/>
      <c r="OMO49" s="227"/>
      <c r="OMP49" s="228"/>
      <c r="OMQ49" s="227"/>
      <c r="OMR49" s="228"/>
      <c r="OMS49" s="227"/>
      <c r="OMT49" s="228"/>
      <c r="OMU49" s="227"/>
      <c r="OMV49" s="228"/>
      <c r="OMW49" s="227"/>
      <c r="OMX49" s="228"/>
      <c r="OMY49" s="227"/>
      <c r="OMZ49" s="228"/>
      <c r="ONA49" s="227"/>
      <c r="ONB49" s="228"/>
      <c r="ONC49" s="227"/>
      <c r="OND49" s="228"/>
      <c r="ONE49" s="227"/>
      <c r="ONF49" s="228"/>
      <c r="ONG49" s="227"/>
      <c r="ONH49" s="228"/>
      <c r="ONI49" s="227"/>
      <c r="ONJ49" s="228"/>
      <c r="ONK49" s="227"/>
      <c r="ONL49" s="228"/>
      <c r="ONM49" s="227"/>
      <c r="ONN49" s="228"/>
      <c r="ONO49" s="227"/>
      <c r="ONP49" s="228"/>
      <c r="ONQ49" s="227"/>
      <c r="ONR49" s="228"/>
      <c r="ONS49" s="227"/>
      <c r="ONT49" s="228"/>
      <c r="ONU49" s="227"/>
      <c r="ONV49" s="228"/>
      <c r="ONW49" s="227"/>
      <c r="ONX49" s="228"/>
      <c r="ONY49" s="227"/>
      <c r="ONZ49" s="228"/>
      <c r="OOA49" s="227"/>
      <c r="OOB49" s="228"/>
      <c r="OOC49" s="227"/>
      <c r="OOD49" s="228"/>
      <c r="OOE49" s="227"/>
      <c r="OOF49" s="228"/>
      <c r="OOG49" s="227"/>
      <c r="OOH49" s="228"/>
      <c r="OOI49" s="227"/>
      <c r="OOJ49" s="228"/>
      <c r="OOK49" s="227"/>
      <c r="OOL49" s="228"/>
      <c r="OOM49" s="227"/>
      <c r="OON49" s="228"/>
      <c r="OOO49" s="227"/>
      <c r="OOP49" s="228"/>
      <c r="OOQ49" s="227"/>
      <c r="OOR49" s="228"/>
      <c r="OOS49" s="227"/>
      <c r="OOT49" s="228"/>
      <c r="OOU49" s="227"/>
      <c r="OOV49" s="228"/>
      <c r="OOW49" s="227"/>
      <c r="OOX49" s="228"/>
      <c r="OOY49" s="227"/>
      <c r="OOZ49" s="228"/>
      <c r="OPA49" s="227"/>
      <c r="OPB49" s="228"/>
      <c r="OPC49" s="227"/>
      <c r="OPD49" s="228"/>
      <c r="OPE49" s="227"/>
      <c r="OPF49" s="228"/>
      <c r="OPG49" s="227"/>
      <c r="OPH49" s="228"/>
      <c r="OPI49" s="227"/>
      <c r="OPJ49" s="228"/>
      <c r="OPK49" s="227"/>
      <c r="OPL49" s="228"/>
      <c r="OPM49" s="227"/>
      <c r="OPN49" s="228"/>
      <c r="OPO49" s="227"/>
      <c r="OPP49" s="228"/>
      <c r="OPQ49" s="227"/>
      <c r="OPR49" s="228"/>
      <c r="OPS49" s="227"/>
      <c r="OPT49" s="228"/>
      <c r="OPU49" s="227"/>
      <c r="OPV49" s="228"/>
      <c r="OPW49" s="227"/>
      <c r="OPX49" s="228"/>
      <c r="OPY49" s="227"/>
      <c r="OPZ49" s="228"/>
      <c r="OQA49" s="227"/>
      <c r="OQB49" s="228"/>
      <c r="OQC49" s="227"/>
      <c r="OQD49" s="228"/>
      <c r="OQE49" s="227"/>
      <c r="OQF49" s="228"/>
      <c r="OQG49" s="227"/>
      <c r="OQH49" s="228"/>
      <c r="OQI49" s="227"/>
      <c r="OQJ49" s="228"/>
      <c r="OQK49" s="227"/>
      <c r="OQL49" s="228"/>
      <c r="OQM49" s="227"/>
      <c r="OQN49" s="228"/>
      <c r="OQO49" s="227"/>
      <c r="OQP49" s="228"/>
      <c r="OQQ49" s="227"/>
      <c r="OQR49" s="228"/>
      <c r="OQS49" s="227"/>
      <c r="OQT49" s="228"/>
      <c r="OQU49" s="227"/>
      <c r="OQV49" s="228"/>
      <c r="OQW49" s="227"/>
      <c r="OQX49" s="228"/>
      <c r="OQY49" s="227"/>
      <c r="OQZ49" s="228"/>
      <c r="ORA49" s="227"/>
      <c r="ORB49" s="228"/>
      <c r="ORC49" s="227"/>
      <c r="ORD49" s="228"/>
      <c r="ORE49" s="227"/>
      <c r="ORF49" s="228"/>
      <c r="ORG49" s="227"/>
      <c r="ORH49" s="228"/>
      <c r="ORI49" s="227"/>
      <c r="ORJ49" s="228"/>
      <c r="ORK49" s="227"/>
      <c r="ORL49" s="228"/>
      <c r="ORM49" s="227"/>
      <c r="ORN49" s="228"/>
      <c r="ORO49" s="227"/>
      <c r="ORP49" s="228"/>
      <c r="ORQ49" s="227"/>
      <c r="ORR49" s="228"/>
      <c r="ORS49" s="227"/>
      <c r="ORT49" s="228"/>
      <c r="ORU49" s="227"/>
      <c r="ORV49" s="228"/>
      <c r="ORW49" s="227"/>
      <c r="ORX49" s="228"/>
      <c r="ORY49" s="227"/>
      <c r="ORZ49" s="228"/>
      <c r="OSA49" s="227"/>
      <c r="OSB49" s="228"/>
      <c r="OSC49" s="227"/>
      <c r="OSD49" s="228"/>
      <c r="OSE49" s="227"/>
      <c r="OSF49" s="228"/>
      <c r="OSG49" s="227"/>
      <c r="OSH49" s="228"/>
      <c r="OSI49" s="227"/>
      <c r="OSJ49" s="228"/>
      <c r="OSK49" s="227"/>
      <c r="OSL49" s="228"/>
      <c r="OSM49" s="227"/>
      <c r="OSN49" s="228"/>
      <c r="OSO49" s="227"/>
      <c r="OSP49" s="228"/>
      <c r="OSQ49" s="227"/>
      <c r="OSR49" s="228"/>
      <c r="OSS49" s="227"/>
      <c r="OST49" s="228"/>
      <c r="OSU49" s="227"/>
      <c r="OSV49" s="228"/>
      <c r="OSW49" s="227"/>
      <c r="OSX49" s="228"/>
      <c r="OSY49" s="227"/>
      <c r="OSZ49" s="228"/>
      <c r="OTA49" s="227"/>
      <c r="OTB49" s="228"/>
      <c r="OTC49" s="227"/>
      <c r="OTD49" s="228"/>
      <c r="OTE49" s="227"/>
      <c r="OTF49" s="228"/>
      <c r="OTG49" s="227"/>
      <c r="OTH49" s="228"/>
      <c r="OTI49" s="227"/>
      <c r="OTJ49" s="228"/>
      <c r="OTK49" s="227"/>
      <c r="OTL49" s="228"/>
      <c r="OTM49" s="227"/>
      <c r="OTN49" s="228"/>
      <c r="OTO49" s="227"/>
      <c r="OTP49" s="228"/>
      <c r="OTQ49" s="227"/>
      <c r="OTR49" s="228"/>
      <c r="OTS49" s="227"/>
      <c r="OTT49" s="228"/>
      <c r="OTU49" s="227"/>
      <c r="OTV49" s="228"/>
      <c r="OTW49" s="227"/>
      <c r="OTX49" s="228"/>
      <c r="OTY49" s="227"/>
      <c r="OTZ49" s="228"/>
      <c r="OUA49" s="227"/>
      <c r="OUB49" s="228"/>
      <c r="OUC49" s="227"/>
      <c r="OUD49" s="228"/>
      <c r="OUE49" s="227"/>
      <c r="OUF49" s="228"/>
      <c r="OUG49" s="227"/>
      <c r="OUH49" s="228"/>
      <c r="OUI49" s="227"/>
      <c r="OUJ49" s="228"/>
      <c r="OUK49" s="227"/>
      <c r="OUL49" s="228"/>
      <c r="OUM49" s="227"/>
      <c r="OUN49" s="228"/>
      <c r="OUO49" s="227"/>
      <c r="OUP49" s="228"/>
      <c r="OUQ49" s="227"/>
      <c r="OUR49" s="228"/>
      <c r="OUS49" s="227"/>
      <c r="OUT49" s="228"/>
      <c r="OUU49" s="227"/>
      <c r="OUV49" s="228"/>
      <c r="OUW49" s="227"/>
      <c r="OUX49" s="228"/>
      <c r="OUY49" s="227"/>
      <c r="OUZ49" s="228"/>
      <c r="OVA49" s="227"/>
      <c r="OVB49" s="228"/>
      <c r="OVC49" s="227"/>
      <c r="OVD49" s="228"/>
      <c r="OVE49" s="227"/>
      <c r="OVF49" s="228"/>
      <c r="OVG49" s="227"/>
      <c r="OVH49" s="228"/>
      <c r="OVI49" s="227"/>
      <c r="OVJ49" s="228"/>
      <c r="OVK49" s="227"/>
      <c r="OVL49" s="228"/>
      <c r="OVM49" s="227"/>
      <c r="OVN49" s="228"/>
      <c r="OVO49" s="227"/>
      <c r="OVP49" s="228"/>
      <c r="OVQ49" s="227"/>
      <c r="OVR49" s="228"/>
      <c r="OVS49" s="227"/>
      <c r="OVT49" s="228"/>
      <c r="OVU49" s="227"/>
      <c r="OVV49" s="228"/>
      <c r="OVW49" s="227"/>
      <c r="OVX49" s="228"/>
      <c r="OVY49" s="227"/>
      <c r="OVZ49" s="228"/>
      <c r="OWA49" s="227"/>
      <c r="OWB49" s="228"/>
      <c r="OWC49" s="227"/>
      <c r="OWD49" s="228"/>
      <c r="OWE49" s="227"/>
      <c r="OWF49" s="228"/>
      <c r="OWG49" s="227"/>
      <c r="OWH49" s="228"/>
      <c r="OWI49" s="227"/>
      <c r="OWJ49" s="228"/>
      <c r="OWK49" s="227"/>
      <c r="OWL49" s="228"/>
      <c r="OWM49" s="227"/>
      <c r="OWN49" s="228"/>
      <c r="OWO49" s="227"/>
      <c r="OWP49" s="228"/>
      <c r="OWQ49" s="227"/>
      <c r="OWR49" s="228"/>
      <c r="OWS49" s="227"/>
      <c r="OWT49" s="228"/>
      <c r="OWU49" s="227"/>
      <c r="OWV49" s="228"/>
      <c r="OWW49" s="227"/>
      <c r="OWX49" s="228"/>
      <c r="OWY49" s="227"/>
      <c r="OWZ49" s="228"/>
      <c r="OXA49" s="227"/>
      <c r="OXB49" s="228"/>
      <c r="OXC49" s="227"/>
      <c r="OXD49" s="228"/>
      <c r="OXE49" s="227"/>
      <c r="OXF49" s="228"/>
      <c r="OXG49" s="227"/>
      <c r="OXH49" s="228"/>
      <c r="OXI49" s="227"/>
      <c r="OXJ49" s="228"/>
      <c r="OXK49" s="227"/>
      <c r="OXL49" s="228"/>
      <c r="OXM49" s="227"/>
      <c r="OXN49" s="228"/>
      <c r="OXO49" s="227"/>
      <c r="OXP49" s="228"/>
      <c r="OXQ49" s="227"/>
      <c r="OXR49" s="228"/>
      <c r="OXS49" s="227"/>
      <c r="OXT49" s="228"/>
      <c r="OXU49" s="227"/>
      <c r="OXV49" s="228"/>
      <c r="OXW49" s="227"/>
      <c r="OXX49" s="228"/>
      <c r="OXY49" s="227"/>
      <c r="OXZ49" s="228"/>
      <c r="OYA49" s="227"/>
      <c r="OYB49" s="228"/>
      <c r="OYC49" s="227"/>
      <c r="OYD49" s="228"/>
      <c r="OYE49" s="227"/>
      <c r="OYF49" s="228"/>
      <c r="OYG49" s="227"/>
      <c r="OYH49" s="228"/>
      <c r="OYI49" s="227"/>
      <c r="OYJ49" s="228"/>
      <c r="OYK49" s="227"/>
      <c r="OYL49" s="228"/>
      <c r="OYM49" s="227"/>
      <c r="OYN49" s="228"/>
      <c r="OYO49" s="227"/>
      <c r="OYP49" s="228"/>
      <c r="OYQ49" s="227"/>
      <c r="OYR49" s="228"/>
      <c r="OYS49" s="227"/>
      <c r="OYT49" s="228"/>
      <c r="OYU49" s="227"/>
      <c r="OYV49" s="228"/>
      <c r="OYW49" s="227"/>
      <c r="OYX49" s="228"/>
      <c r="OYY49" s="227"/>
      <c r="OYZ49" s="228"/>
      <c r="OZA49" s="227"/>
      <c r="OZB49" s="228"/>
      <c r="OZC49" s="227"/>
      <c r="OZD49" s="228"/>
      <c r="OZE49" s="227"/>
      <c r="OZF49" s="228"/>
      <c r="OZG49" s="227"/>
      <c r="OZH49" s="228"/>
      <c r="OZI49" s="227"/>
      <c r="OZJ49" s="228"/>
      <c r="OZK49" s="227"/>
      <c r="OZL49" s="228"/>
      <c r="OZM49" s="227"/>
      <c r="OZN49" s="228"/>
      <c r="OZO49" s="227"/>
      <c r="OZP49" s="228"/>
      <c r="OZQ49" s="227"/>
      <c r="OZR49" s="228"/>
      <c r="OZS49" s="227"/>
      <c r="OZT49" s="228"/>
      <c r="OZU49" s="227"/>
      <c r="OZV49" s="228"/>
      <c r="OZW49" s="227"/>
      <c r="OZX49" s="228"/>
      <c r="OZY49" s="227"/>
      <c r="OZZ49" s="228"/>
      <c r="PAA49" s="227"/>
      <c r="PAB49" s="228"/>
      <c r="PAC49" s="227"/>
      <c r="PAD49" s="228"/>
      <c r="PAE49" s="227"/>
      <c r="PAF49" s="228"/>
      <c r="PAG49" s="227"/>
      <c r="PAH49" s="228"/>
      <c r="PAI49" s="227"/>
      <c r="PAJ49" s="228"/>
      <c r="PAK49" s="227"/>
      <c r="PAL49" s="228"/>
      <c r="PAM49" s="227"/>
      <c r="PAN49" s="228"/>
      <c r="PAO49" s="227"/>
      <c r="PAP49" s="228"/>
      <c r="PAQ49" s="227"/>
      <c r="PAR49" s="228"/>
      <c r="PAS49" s="227"/>
      <c r="PAT49" s="228"/>
      <c r="PAU49" s="227"/>
      <c r="PAV49" s="228"/>
      <c r="PAW49" s="227"/>
      <c r="PAX49" s="228"/>
      <c r="PAY49" s="227"/>
      <c r="PAZ49" s="228"/>
      <c r="PBA49" s="227"/>
      <c r="PBB49" s="228"/>
      <c r="PBC49" s="227"/>
      <c r="PBD49" s="228"/>
      <c r="PBE49" s="227"/>
      <c r="PBF49" s="228"/>
      <c r="PBG49" s="227"/>
      <c r="PBH49" s="228"/>
      <c r="PBI49" s="227"/>
      <c r="PBJ49" s="228"/>
      <c r="PBK49" s="227"/>
      <c r="PBL49" s="228"/>
      <c r="PBM49" s="227"/>
      <c r="PBN49" s="228"/>
      <c r="PBO49" s="227"/>
      <c r="PBP49" s="228"/>
      <c r="PBQ49" s="227"/>
      <c r="PBR49" s="228"/>
      <c r="PBS49" s="227"/>
      <c r="PBT49" s="228"/>
      <c r="PBU49" s="227"/>
      <c r="PBV49" s="228"/>
      <c r="PBW49" s="227"/>
      <c r="PBX49" s="228"/>
      <c r="PBY49" s="227"/>
      <c r="PBZ49" s="228"/>
      <c r="PCA49" s="227"/>
      <c r="PCB49" s="228"/>
      <c r="PCC49" s="227"/>
      <c r="PCD49" s="228"/>
      <c r="PCE49" s="227"/>
      <c r="PCF49" s="228"/>
      <c r="PCG49" s="227"/>
      <c r="PCH49" s="228"/>
      <c r="PCI49" s="227"/>
      <c r="PCJ49" s="228"/>
      <c r="PCK49" s="227"/>
      <c r="PCL49" s="228"/>
      <c r="PCM49" s="227"/>
      <c r="PCN49" s="228"/>
      <c r="PCO49" s="227"/>
      <c r="PCP49" s="228"/>
      <c r="PCQ49" s="227"/>
      <c r="PCR49" s="228"/>
      <c r="PCS49" s="227"/>
      <c r="PCT49" s="228"/>
      <c r="PCU49" s="227"/>
      <c r="PCV49" s="228"/>
      <c r="PCW49" s="227"/>
      <c r="PCX49" s="228"/>
      <c r="PCY49" s="227"/>
      <c r="PCZ49" s="228"/>
      <c r="PDA49" s="227"/>
      <c r="PDB49" s="228"/>
      <c r="PDC49" s="227"/>
      <c r="PDD49" s="228"/>
      <c r="PDE49" s="227"/>
      <c r="PDF49" s="228"/>
      <c r="PDG49" s="227"/>
      <c r="PDH49" s="228"/>
      <c r="PDI49" s="227"/>
      <c r="PDJ49" s="228"/>
      <c r="PDK49" s="227"/>
      <c r="PDL49" s="228"/>
      <c r="PDM49" s="227"/>
      <c r="PDN49" s="228"/>
      <c r="PDO49" s="227"/>
      <c r="PDP49" s="228"/>
      <c r="PDQ49" s="227"/>
      <c r="PDR49" s="228"/>
      <c r="PDS49" s="227"/>
      <c r="PDT49" s="228"/>
      <c r="PDU49" s="227"/>
      <c r="PDV49" s="228"/>
      <c r="PDW49" s="227"/>
      <c r="PDX49" s="228"/>
      <c r="PDY49" s="227"/>
      <c r="PDZ49" s="228"/>
      <c r="PEA49" s="227"/>
      <c r="PEB49" s="228"/>
      <c r="PEC49" s="227"/>
      <c r="PED49" s="228"/>
      <c r="PEE49" s="227"/>
      <c r="PEF49" s="228"/>
      <c r="PEG49" s="227"/>
      <c r="PEH49" s="228"/>
      <c r="PEI49" s="227"/>
      <c r="PEJ49" s="228"/>
      <c r="PEK49" s="227"/>
      <c r="PEL49" s="228"/>
      <c r="PEM49" s="227"/>
      <c r="PEN49" s="228"/>
      <c r="PEO49" s="227"/>
      <c r="PEP49" s="228"/>
      <c r="PEQ49" s="227"/>
      <c r="PER49" s="228"/>
      <c r="PES49" s="227"/>
      <c r="PET49" s="228"/>
      <c r="PEU49" s="227"/>
      <c r="PEV49" s="228"/>
      <c r="PEW49" s="227"/>
      <c r="PEX49" s="228"/>
      <c r="PEY49" s="227"/>
      <c r="PEZ49" s="228"/>
      <c r="PFA49" s="227"/>
      <c r="PFB49" s="228"/>
      <c r="PFC49" s="227"/>
      <c r="PFD49" s="228"/>
      <c r="PFE49" s="227"/>
      <c r="PFF49" s="228"/>
      <c r="PFG49" s="227"/>
      <c r="PFH49" s="228"/>
      <c r="PFI49" s="227"/>
      <c r="PFJ49" s="228"/>
      <c r="PFK49" s="227"/>
      <c r="PFL49" s="228"/>
      <c r="PFM49" s="227"/>
      <c r="PFN49" s="228"/>
      <c r="PFO49" s="227"/>
      <c r="PFP49" s="228"/>
      <c r="PFQ49" s="227"/>
      <c r="PFR49" s="228"/>
      <c r="PFS49" s="227"/>
      <c r="PFT49" s="228"/>
      <c r="PFU49" s="227"/>
      <c r="PFV49" s="228"/>
      <c r="PFW49" s="227"/>
      <c r="PFX49" s="228"/>
      <c r="PFY49" s="227"/>
      <c r="PFZ49" s="228"/>
      <c r="PGA49" s="227"/>
      <c r="PGB49" s="228"/>
      <c r="PGC49" s="227"/>
      <c r="PGD49" s="228"/>
      <c r="PGE49" s="227"/>
      <c r="PGF49" s="228"/>
      <c r="PGG49" s="227"/>
      <c r="PGH49" s="228"/>
      <c r="PGI49" s="227"/>
      <c r="PGJ49" s="228"/>
      <c r="PGK49" s="227"/>
      <c r="PGL49" s="228"/>
      <c r="PGM49" s="227"/>
      <c r="PGN49" s="228"/>
      <c r="PGO49" s="227"/>
      <c r="PGP49" s="228"/>
      <c r="PGQ49" s="227"/>
      <c r="PGR49" s="228"/>
      <c r="PGS49" s="227"/>
      <c r="PGT49" s="228"/>
      <c r="PGU49" s="227"/>
      <c r="PGV49" s="228"/>
      <c r="PGW49" s="227"/>
      <c r="PGX49" s="228"/>
      <c r="PGY49" s="227"/>
      <c r="PGZ49" s="228"/>
      <c r="PHA49" s="227"/>
      <c r="PHB49" s="228"/>
      <c r="PHC49" s="227"/>
      <c r="PHD49" s="228"/>
      <c r="PHE49" s="227"/>
      <c r="PHF49" s="228"/>
      <c r="PHG49" s="227"/>
      <c r="PHH49" s="228"/>
      <c r="PHI49" s="227"/>
      <c r="PHJ49" s="228"/>
      <c r="PHK49" s="227"/>
      <c r="PHL49" s="228"/>
      <c r="PHM49" s="227"/>
      <c r="PHN49" s="228"/>
      <c r="PHO49" s="227"/>
      <c r="PHP49" s="228"/>
      <c r="PHQ49" s="227"/>
      <c r="PHR49" s="228"/>
      <c r="PHS49" s="227"/>
      <c r="PHT49" s="228"/>
      <c r="PHU49" s="227"/>
      <c r="PHV49" s="228"/>
      <c r="PHW49" s="227"/>
      <c r="PHX49" s="228"/>
      <c r="PHY49" s="227"/>
      <c r="PHZ49" s="228"/>
      <c r="PIA49" s="227"/>
      <c r="PIB49" s="228"/>
      <c r="PIC49" s="227"/>
      <c r="PID49" s="228"/>
      <c r="PIE49" s="227"/>
      <c r="PIF49" s="228"/>
      <c r="PIG49" s="227"/>
      <c r="PIH49" s="228"/>
      <c r="PII49" s="227"/>
      <c r="PIJ49" s="228"/>
      <c r="PIK49" s="227"/>
      <c r="PIL49" s="228"/>
      <c r="PIM49" s="227"/>
      <c r="PIN49" s="228"/>
      <c r="PIO49" s="227"/>
      <c r="PIP49" s="228"/>
      <c r="PIQ49" s="227"/>
      <c r="PIR49" s="228"/>
      <c r="PIS49" s="227"/>
      <c r="PIT49" s="228"/>
      <c r="PIU49" s="227"/>
      <c r="PIV49" s="228"/>
      <c r="PIW49" s="227"/>
      <c r="PIX49" s="228"/>
      <c r="PIY49" s="227"/>
      <c r="PIZ49" s="228"/>
      <c r="PJA49" s="227"/>
      <c r="PJB49" s="228"/>
      <c r="PJC49" s="227"/>
      <c r="PJD49" s="228"/>
      <c r="PJE49" s="227"/>
      <c r="PJF49" s="228"/>
      <c r="PJG49" s="227"/>
      <c r="PJH49" s="228"/>
      <c r="PJI49" s="227"/>
      <c r="PJJ49" s="228"/>
      <c r="PJK49" s="227"/>
      <c r="PJL49" s="228"/>
      <c r="PJM49" s="227"/>
      <c r="PJN49" s="228"/>
      <c r="PJO49" s="227"/>
      <c r="PJP49" s="228"/>
      <c r="PJQ49" s="227"/>
      <c r="PJR49" s="228"/>
      <c r="PJS49" s="227"/>
      <c r="PJT49" s="228"/>
      <c r="PJU49" s="227"/>
      <c r="PJV49" s="228"/>
      <c r="PJW49" s="227"/>
      <c r="PJX49" s="228"/>
      <c r="PJY49" s="227"/>
      <c r="PJZ49" s="228"/>
      <c r="PKA49" s="227"/>
      <c r="PKB49" s="228"/>
      <c r="PKC49" s="227"/>
      <c r="PKD49" s="228"/>
      <c r="PKE49" s="227"/>
      <c r="PKF49" s="228"/>
      <c r="PKG49" s="227"/>
      <c r="PKH49" s="228"/>
      <c r="PKI49" s="227"/>
      <c r="PKJ49" s="228"/>
      <c r="PKK49" s="227"/>
      <c r="PKL49" s="228"/>
      <c r="PKM49" s="227"/>
      <c r="PKN49" s="228"/>
      <c r="PKO49" s="227"/>
      <c r="PKP49" s="228"/>
      <c r="PKQ49" s="227"/>
      <c r="PKR49" s="228"/>
      <c r="PKS49" s="227"/>
      <c r="PKT49" s="228"/>
      <c r="PKU49" s="227"/>
      <c r="PKV49" s="228"/>
      <c r="PKW49" s="227"/>
      <c r="PKX49" s="228"/>
      <c r="PKY49" s="227"/>
      <c r="PKZ49" s="228"/>
      <c r="PLA49" s="227"/>
      <c r="PLB49" s="228"/>
      <c r="PLC49" s="227"/>
      <c r="PLD49" s="228"/>
      <c r="PLE49" s="227"/>
      <c r="PLF49" s="228"/>
      <c r="PLG49" s="227"/>
      <c r="PLH49" s="228"/>
      <c r="PLI49" s="227"/>
      <c r="PLJ49" s="228"/>
      <c r="PLK49" s="227"/>
      <c r="PLL49" s="228"/>
      <c r="PLM49" s="227"/>
      <c r="PLN49" s="228"/>
      <c r="PLO49" s="227"/>
      <c r="PLP49" s="228"/>
      <c r="PLQ49" s="227"/>
      <c r="PLR49" s="228"/>
      <c r="PLS49" s="227"/>
      <c r="PLT49" s="228"/>
      <c r="PLU49" s="227"/>
      <c r="PLV49" s="228"/>
      <c r="PLW49" s="227"/>
      <c r="PLX49" s="228"/>
      <c r="PLY49" s="227"/>
      <c r="PLZ49" s="228"/>
      <c r="PMA49" s="227"/>
      <c r="PMB49" s="228"/>
      <c r="PMC49" s="227"/>
      <c r="PMD49" s="228"/>
      <c r="PME49" s="227"/>
      <c r="PMF49" s="228"/>
      <c r="PMG49" s="227"/>
      <c r="PMH49" s="228"/>
      <c r="PMI49" s="227"/>
      <c r="PMJ49" s="228"/>
      <c r="PMK49" s="227"/>
      <c r="PML49" s="228"/>
      <c r="PMM49" s="227"/>
      <c r="PMN49" s="228"/>
      <c r="PMO49" s="227"/>
      <c r="PMP49" s="228"/>
      <c r="PMQ49" s="227"/>
      <c r="PMR49" s="228"/>
      <c r="PMS49" s="227"/>
      <c r="PMT49" s="228"/>
      <c r="PMU49" s="227"/>
      <c r="PMV49" s="228"/>
      <c r="PMW49" s="227"/>
      <c r="PMX49" s="228"/>
      <c r="PMY49" s="227"/>
      <c r="PMZ49" s="228"/>
      <c r="PNA49" s="227"/>
      <c r="PNB49" s="228"/>
      <c r="PNC49" s="227"/>
      <c r="PND49" s="228"/>
      <c r="PNE49" s="227"/>
      <c r="PNF49" s="228"/>
      <c r="PNG49" s="227"/>
      <c r="PNH49" s="228"/>
      <c r="PNI49" s="227"/>
      <c r="PNJ49" s="228"/>
      <c r="PNK49" s="227"/>
      <c r="PNL49" s="228"/>
      <c r="PNM49" s="227"/>
      <c r="PNN49" s="228"/>
      <c r="PNO49" s="227"/>
      <c r="PNP49" s="228"/>
      <c r="PNQ49" s="227"/>
      <c r="PNR49" s="228"/>
      <c r="PNS49" s="227"/>
      <c r="PNT49" s="228"/>
      <c r="PNU49" s="227"/>
      <c r="PNV49" s="228"/>
      <c r="PNW49" s="227"/>
      <c r="PNX49" s="228"/>
      <c r="PNY49" s="227"/>
      <c r="PNZ49" s="228"/>
      <c r="POA49" s="227"/>
      <c r="POB49" s="228"/>
      <c r="POC49" s="227"/>
      <c r="POD49" s="228"/>
      <c r="POE49" s="227"/>
      <c r="POF49" s="228"/>
      <c r="POG49" s="227"/>
      <c r="POH49" s="228"/>
      <c r="POI49" s="227"/>
      <c r="POJ49" s="228"/>
      <c r="POK49" s="227"/>
      <c r="POL49" s="228"/>
      <c r="POM49" s="227"/>
      <c r="PON49" s="228"/>
      <c r="POO49" s="227"/>
      <c r="POP49" s="228"/>
      <c r="POQ49" s="227"/>
      <c r="POR49" s="228"/>
      <c r="POS49" s="227"/>
      <c r="POT49" s="228"/>
      <c r="POU49" s="227"/>
      <c r="POV49" s="228"/>
      <c r="POW49" s="227"/>
      <c r="POX49" s="228"/>
      <c r="POY49" s="227"/>
      <c r="POZ49" s="228"/>
      <c r="PPA49" s="227"/>
      <c r="PPB49" s="228"/>
      <c r="PPC49" s="227"/>
      <c r="PPD49" s="228"/>
      <c r="PPE49" s="227"/>
      <c r="PPF49" s="228"/>
      <c r="PPG49" s="227"/>
      <c r="PPH49" s="228"/>
      <c r="PPI49" s="227"/>
      <c r="PPJ49" s="228"/>
      <c r="PPK49" s="227"/>
      <c r="PPL49" s="228"/>
      <c r="PPM49" s="227"/>
      <c r="PPN49" s="228"/>
      <c r="PPO49" s="227"/>
      <c r="PPP49" s="228"/>
      <c r="PPQ49" s="227"/>
      <c r="PPR49" s="228"/>
      <c r="PPS49" s="227"/>
      <c r="PPT49" s="228"/>
      <c r="PPU49" s="227"/>
      <c r="PPV49" s="228"/>
      <c r="PPW49" s="227"/>
      <c r="PPX49" s="228"/>
      <c r="PPY49" s="227"/>
      <c r="PPZ49" s="228"/>
      <c r="PQA49" s="227"/>
      <c r="PQB49" s="228"/>
      <c r="PQC49" s="227"/>
      <c r="PQD49" s="228"/>
      <c r="PQE49" s="227"/>
      <c r="PQF49" s="228"/>
      <c r="PQG49" s="227"/>
      <c r="PQH49" s="228"/>
      <c r="PQI49" s="227"/>
      <c r="PQJ49" s="228"/>
      <c r="PQK49" s="227"/>
      <c r="PQL49" s="228"/>
      <c r="PQM49" s="227"/>
      <c r="PQN49" s="228"/>
      <c r="PQO49" s="227"/>
      <c r="PQP49" s="228"/>
      <c r="PQQ49" s="227"/>
      <c r="PQR49" s="228"/>
      <c r="PQS49" s="227"/>
      <c r="PQT49" s="228"/>
      <c r="PQU49" s="227"/>
      <c r="PQV49" s="228"/>
      <c r="PQW49" s="227"/>
      <c r="PQX49" s="228"/>
      <c r="PQY49" s="227"/>
      <c r="PQZ49" s="228"/>
      <c r="PRA49" s="227"/>
      <c r="PRB49" s="228"/>
      <c r="PRC49" s="227"/>
      <c r="PRD49" s="228"/>
      <c r="PRE49" s="227"/>
      <c r="PRF49" s="228"/>
      <c r="PRG49" s="227"/>
      <c r="PRH49" s="228"/>
      <c r="PRI49" s="227"/>
      <c r="PRJ49" s="228"/>
      <c r="PRK49" s="227"/>
      <c r="PRL49" s="228"/>
      <c r="PRM49" s="227"/>
      <c r="PRN49" s="228"/>
      <c r="PRO49" s="227"/>
      <c r="PRP49" s="228"/>
      <c r="PRQ49" s="227"/>
      <c r="PRR49" s="228"/>
      <c r="PRS49" s="227"/>
      <c r="PRT49" s="228"/>
      <c r="PRU49" s="227"/>
      <c r="PRV49" s="228"/>
      <c r="PRW49" s="227"/>
      <c r="PRX49" s="228"/>
      <c r="PRY49" s="227"/>
      <c r="PRZ49" s="228"/>
      <c r="PSA49" s="227"/>
      <c r="PSB49" s="228"/>
      <c r="PSC49" s="227"/>
      <c r="PSD49" s="228"/>
      <c r="PSE49" s="227"/>
      <c r="PSF49" s="228"/>
      <c r="PSG49" s="227"/>
      <c r="PSH49" s="228"/>
      <c r="PSI49" s="227"/>
      <c r="PSJ49" s="228"/>
      <c r="PSK49" s="227"/>
      <c r="PSL49" s="228"/>
      <c r="PSM49" s="227"/>
      <c r="PSN49" s="228"/>
      <c r="PSO49" s="227"/>
      <c r="PSP49" s="228"/>
      <c r="PSQ49" s="227"/>
      <c r="PSR49" s="228"/>
      <c r="PSS49" s="227"/>
      <c r="PST49" s="228"/>
      <c r="PSU49" s="227"/>
      <c r="PSV49" s="228"/>
      <c r="PSW49" s="227"/>
      <c r="PSX49" s="228"/>
      <c r="PSY49" s="227"/>
      <c r="PSZ49" s="228"/>
      <c r="PTA49" s="227"/>
      <c r="PTB49" s="228"/>
      <c r="PTC49" s="227"/>
      <c r="PTD49" s="228"/>
      <c r="PTE49" s="227"/>
      <c r="PTF49" s="228"/>
      <c r="PTG49" s="227"/>
      <c r="PTH49" s="228"/>
      <c r="PTI49" s="227"/>
      <c r="PTJ49" s="228"/>
      <c r="PTK49" s="227"/>
      <c r="PTL49" s="228"/>
      <c r="PTM49" s="227"/>
      <c r="PTN49" s="228"/>
      <c r="PTO49" s="227"/>
      <c r="PTP49" s="228"/>
      <c r="PTQ49" s="227"/>
      <c r="PTR49" s="228"/>
      <c r="PTS49" s="227"/>
      <c r="PTT49" s="228"/>
      <c r="PTU49" s="227"/>
      <c r="PTV49" s="228"/>
      <c r="PTW49" s="227"/>
      <c r="PTX49" s="228"/>
      <c r="PTY49" s="227"/>
      <c r="PTZ49" s="228"/>
      <c r="PUA49" s="227"/>
      <c r="PUB49" s="228"/>
      <c r="PUC49" s="227"/>
      <c r="PUD49" s="228"/>
      <c r="PUE49" s="227"/>
      <c r="PUF49" s="228"/>
      <c r="PUG49" s="227"/>
      <c r="PUH49" s="228"/>
      <c r="PUI49" s="227"/>
      <c r="PUJ49" s="228"/>
      <c r="PUK49" s="227"/>
      <c r="PUL49" s="228"/>
      <c r="PUM49" s="227"/>
      <c r="PUN49" s="228"/>
      <c r="PUO49" s="227"/>
      <c r="PUP49" s="228"/>
      <c r="PUQ49" s="227"/>
      <c r="PUR49" s="228"/>
      <c r="PUS49" s="227"/>
      <c r="PUT49" s="228"/>
      <c r="PUU49" s="227"/>
      <c r="PUV49" s="228"/>
      <c r="PUW49" s="227"/>
      <c r="PUX49" s="228"/>
      <c r="PUY49" s="227"/>
      <c r="PUZ49" s="228"/>
      <c r="PVA49" s="227"/>
      <c r="PVB49" s="228"/>
      <c r="PVC49" s="227"/>
      <c r="PVD49" s="228"/>
      <c r="PVE49" s="227"/>
      <c r="PVF49" s="228"/>
      <c r="PVG49" s="227"/>
      <c r="PVH49" s="228"/>
      <c r="PVI49" s="227"/>
      <c r="PVJ49" s="228"/>
      <c r="PVK49" s="227"/>
      <c r="PVL49" s="228"/>
      <c r="PVM49" s="227"/>
      <c r="PVN49" s="228"/>
      <c r="PVO49" s="227"/>
      <c r="PVP49" s="228"/>
      <c r="PVQ49" s="227"/>
      <c r="PVR49" s="228"/>
      <c r="PVS49" s="227"/>
      <c r="PVT49" s="228"/>
      <c r="PVU49" s="227"/>
      <c r="PVV49" s="228"/>
      <c r="PVW49" s="227"/>
      <c r="PVX49" s="228"/>
      <c r="PVY49" s="227"/>
      <c r="PVZ49" s="228"/>
      <c r="PWA49" s="227"/>
      <c r="PWB49" s="228"/>
      <c r="PWC49" s="227"/>
      <c r="PWD49" s="228"/>
      <c r="PWE49" s="227"/>
      <c r="PWF49" s="228"/>
      <c r="PWG49" s="227"/>
      <c r="PWH49" s="228"/>
      <c r="PWI49" s="227"/>
      <c r="PWJ49" s="228"/>
      <c r="PWK49" s="227"/>
      <c r="PWL49" s="228"/>
      <c r="PWM49" s="227"/>
      <c r="PWN49" s="228"/>
      <c r="PWO49" s="227"/>
      <c r="PWP49" s="228"/>
      <c r="PWQ49" s="227"/>
      <c r="PWR49" s="228"/>
      <c r="PWS49" s="227"/>
      <c r="PWT49" s="228"/>
      <c r="PWU49" s="227"/>
      <c r="PWV49" s="228"/>
      <c r="PWW49" s="227"/>
      <c r="PWX49" s="228"/>
      <c r="PWY49" s="227"/>
      <c r="PWZ49" s="228"/>
      <c r="PXA49" s="227"/>
      <c r="PXB49" s="228"/>
      <c r="PXC49" s="227"/>
      <c r="PXD49" s="228"/>
      <c r="PXE49" s="227"/>
      <c r="PXF49" s="228"/>
      <c r="PXG49" s="227"/>
      <c r="PXH49" s="228"/>
      <c r="PXI49" s="227"/>
      <c r="PXJ49" s="228"/>
      <c r="PXK49" s="227"/>
      <c r="PXL49" s="228"/>
      <c r="PXM49" s="227"/>
      <c r="PXN49" s="228"/>
      <c r="PXO49" s="227"/>
      <c r="PXP49" s="228"/>
      <c r="PXQ49" s="227"/>
      <c r="PXR49" s="228"/>
      <c r="PXS49" s="227"/>
      <c r="PXT49" s="228"/>
      <c r="PXU49" s="227"/>
      <c r="PXV49" s="228"/>
      <c r="PXW49" s="227"/>
      <c r="PXX49" s="228"/>
      <c r="PXY49" s="227"/>
      <c r="PXZ49" s="228"/>
      <c r="PYA49" s="227"/>
      <c r="PYB49" s="228"/>
      <c r="PYC49" s="227"/>
      <c r="PYD49" s="228"/>
      <c r="PYE49" s="227"/>
      <c r="PYF49" s="228"/>
      <c r="PYG49" s="227"/>
      <c r="PYH49" s="228"/>
      <c r="PYI49" s="227"/>
      <c r="PYJ49" s="228"/>
      <c r="PYK49" s="227"/>
      <c r="PYL49" s="228"/>
      <c r="PYM49" s="227"/>
      <c r="PYN49" s="228"/>
      <c r="PYO49" s="227"/>
      <c r="PYP49" s="228"/>
      <c r="PYQ49" s="227"/>
      <c r="PYR49" s="228"/>
      <c r="PYS49" s="227"/>
      <c r="PYT49" s="228"/>
      <c r="PYU49" s="227"/>
      <c r="PYV49" s="228"/>
      <c r="PYW49" s="227"/>
      <c r="PYX49" s="228"/>
      <c r="PYY49" s="227"/>
      <c r="PYZ49" s="228"/>
      <c r="PZA49" s="227"/>
      <c r="PZB49" s="228"/>
      <c r="PZC49" s="227"/>
      <c r="PZD49" s="228"/>
      <c r="PZE49" s="227"/>
      <c r="PZF49" s="228"/>
      <c r="PZG49" s="227"/>
      <c r="PZH49" s="228"/>
      <c r="PZI49" s="227"/>
      <c r="PZJ49" s="228"/>
      <c r="PZK49" s="227"/>
      <c r="PZL49" s="228"/>
      <c r="PZM49" s="227"/>
      <c r="PZN49" s="228"/>
      <c r="PZO49" s="227"/>
      <c r="PZP49" s="228"/>
      <c r="PZQ49" s="227"/>
      <c r="PZR49" s="228"/>
      <c r="PZS49" s="227"/>
      <c r="PZT49" s="228"/>
      <c r="PZU49" s="227"/>
      <c r="PZV49" s="228"/>
      <c r="PZW49" s="227"/>
      <c r="PZX49" s="228"/>
      <c r="PZY49" s="227"/>
      <c r="PZZ49" s="228"/>
      <c r="QAA49" s="227"/>
      <c r="QAB49" s="228"/>
      <c r="QAC49" s="227"/>
      <c r="QAD49" s="228"/>
      <c r="QAE49" s="227"/>
      <c r="QAF49" s="228"/>
      <c r="QAG49" s="227"/>
      <c r="QAH49" s="228"/>
      <c r="QAI49" s="227"/>
      <c r="QAJ49" s="228"/>
      <c r="QAK49" s="227"/>
      <c r="QAL49" s="228"/>
      <c r="QAM49" s="227"/>
      <c r="QAN49" s="228"/>
      <c r="QAO49" s="227"/>
      <c r="QAP49" s="228"/>
      <c r="QAQ49" s="227"/>
      <c r="QAR49" s="228"/>
      <c r="QAS49" s="227"/>
      <c r="QAT49" s="228"/>
      <c r="QAU49" s="227"/>
      <c r="QAV49" s="228"/>
      <c r="QAW49" s="227"/>
      <c r="QAX49" s="228"/>
      <c r="QAY49" s="227"/>
      <c r="QAZ49" s="228"/>
      <c r="QBA49" s="227"/>
      <c r="QBB49" s="228"/>
      <c r="QBC49" s="227"/>
      <c r="QBD49" s="228"/>
      <c r="QBE49" s="227"/>
      <c r="QBF49" s="228"/>
      <c r="QBG49" s="227"/>
      <c r="QBH49" s="228"/>
      <c r="QBI49" s="227"/>
      <c r="QBJ49" s="228"/>
      <c r="QBK49" s="227"/>
      <c r="QBL49" s="228"/>
      <c r="QBM49" s="227"/>
      <c r="QBN49" s="228"/>
      <c r="QBO49" s="227"/>
      <c r="QBP49" s="228"/>
      <c r="QBQ49" s="227"/>
      <c r="QBR49" s="228"/>
      <c r="QBS49" s="227"/>
      <c r="QBT49" s="228"/>
      <c r="QBU49" s="227"/>
      <c r="QBV49" s="228"/>
      <c r="QBW49" s="227"/>
      <c r="QBX49" s="228"/>
      <c r="QBY49" s="227"/>
      <c r="QBZ49" s="228"/>
      <c r="QCA49" s="227"/>
      <c r="QCB49" s="228"/>
      <c r="QCC49" s="227"/>
      <c r="QCD49" s="228"/>
      <c r="QCE49" s="227"/>
      <c r="QCF49" s="228"/>
      <c r="QCG49" s="227"/>
      <c r="QCH49" s="228"/>
      <c r="QCI49" s="227"/>
      <c r="QCJ49" s="228"/>
      <c r="QCK49" s="227"/>
      <c r="QCL49" s="228"/>
      <c r="QCM49" s="227"/>
      <c r="QCN49" s="228"/>
      <c r="QCO49" s="227"/>
      <c r="QCP49" s="228"/>
      <c r="QCQ49" s="227"/>
      <c r="QCR49" s="228"/>
      <c r="QCS49" s="227"/>
      <c r="QCT49" s="228"/>
      <c r="QCU49" s="227"/>
      <c r="QCV49" s="228"/>
      <c r="QCW49" s="227"/>
      <c r="QCX49" s="228"/>
      <c r="QCY49" s="227"/>
      <c r="QCZ49" s="228"/>
      <c r="QDA49" s="227"/>
      <c r="QDB49" s="228"/>
      <c r="QDC49" s="227"/>
      <c r="QDD49" s="228"/>
      <c r="QDE49" s="227"/>
      <c r="QDF49" s="228"/>
      <c r="QDG49" s="227"/>
      <c r="QDH49" s="228"/>
      <c r="QDI49" s="227"/>
      <c r="QDJ49" s="228"/>
      <c r="QDK49" s="227"/>
      <c r="QDL49" s="228"/>
      <c r="QDM49" s="227"/>
      <c r="QDN49" s="228"/>
      <c r="QDO49" s="227"/>
      <c r="QDP49" s="228"/>
      <c r="QDQ49" s="227"/>
      <c r="QDR49" s="228"/>
      <c r="QDS49" s="227"/>
      <c r="QDT49" s="228"/>
      <c r="QDU49" s="227"/>
      <c r="QDV49" s="228"/>
      <c r="QDW49" s="227"/>
      <c r="QDX49" s="228"/>
      <c r="QDY49" s="227"/>
      <c r="QDZ49" s="228"/>
      <c r="QEA49" s="227"/>
      <c r="QEB49" s="228"/>
      <c r="QEC49" s="227"/>
      <c r="QED49" s="228"/>
      <c r="QEE49" s="227"/>
      <c r="QEF49" s="228"/>
      <c r="QEG49" s="227"/>
      <c r="QEH49" s="228"/>
      <c r="QEI49" s="227"/>
      <c r="QEJ49" s="228"/>
      <c r="QEK49" s="227"/>
      <c r="QEL49" s="228"/>
      <c r="QEM49" s="227"/>
      <c r="QEN49" s="228"/>
      <c r="QEO49" s="227"/>
      <c r="QEP49" s="228"/>
      <c r="QEQ49" s="227"/>
      <c r="QER49" s="228"/>
      <c r="QES49" s="227"/>
      <c r="QET49" s="228"/>
      <c r="QEU49" s="227"/>
      <c r="QEV49" s="228"/>
      <c r="QEW49" s="227"/>
      <c r="QEX49" s="228"/>
      <c r="QEY49" s="227"/>
      <c r="QEZ49" s="228"/>
      <c r="QFA49" s="227"/>
      <c r="QFB49" s="228"/>
      <c r="QFC49" s="227"/>
      <c r="QFD49" s="228"/>
      <c r="QFE49" s="227"/>
      <c r="QFF49" s="228"/>
      <c r="QFG49" s="227"/>
      <c r="QFH49" s="228"/>
      <c r="QFI49" s="227"/>
      <c r="QFJ49" s="228"/>
      <c r="QFK49" s="227"/>
      <c r="QFL49" s="228"/>
      <c r="QFM49" s="227"/>
      <c r="QFN49" s="228"/>
      <c r="QFO49" s="227"/>
      <c r="QFP49" s="228"/>
      <c r="QFQ49" s="227"/>
      <c r="QFR49" s="228"/>
      <c r="QFS49" s="227"/>
      <c r="QFT49" s="228"/>
      <c r="QFU49" s="227"/>
      <c r="QFV49" s="228"/>
      <c r="QFW49" s="227"/>
      <c r="QFX49" s="228"/>
      <c r="QFY49" s="227"/>
      <c r="QFZ49" s="228"/>
      <c r="QGA49" s="227"/>
      <c r="QGB49" s="228"/>
      <c r="QGC49" s="227"/>
      <c r="QGD49" s="228"/>
      <c r="QGE49" s="227"/>
      <c r="QGF49" s="228"/>
      <c r="QGG49" s="227"/>
      <c r="QGH49" s="228"/>
      <c r="QGI49" s="227"/>
      <c r="QGJ49" s="228"/>
      <c r="QGK49" s="227"/>
      <c r="QGL49" s="228"/>
      <c r="QGM49" s="227"/>
      <c r="QGN49" s="228"/>
      <c r="QGO49" s="227"/>
      <c r="QGP49" s="228"/>
      <c r="QGQ49" s="227"/>
      <c r="QGR49" s="228"/>
      <c r="QGS49" s="227"/>
      <c r="QGT49" s="228"/>
      <c r="QGU49" s="227"/>
      <c r="QGV49" s="228"/>
      <c r="QGW49" s="227"/>
      <c r="QGX49" s="228"/>
      <c r="QGY49" s="227"/>
      <c r="QGZ49" s="228"/>
      <c r="QHA49" s="227"/>
      <c r="QHB49" s="228"/>
      <c r="QHC49" s="227"/>
      <c r="QHD49" s="228"/>
      <c r="QHE49" s="227"/>
      <c r="QHF49" s="228"/>
      <c r="QHG49" s="227"/>
      <c r="QHH49" s="228"/>
      <c r="QHI49" s="227"/>
      <c r="QHJ49" s="228"/>
      <c r="QHK49" s="227"/>
      <c r="QHL49" s="228"/>
      <c r="QHM49" s="227"/>
      <c r="QHN49" s="228"/>
      <c r="QHO49" s="227"/>
      <c r="QHP49" s="228"/>
      <c r="QHQ49" s="227"/>
      <c r="QHR49" s="228"/>
      <c r="QHS49" s="227"/>
      <c r="QHT49" s="228"/>
      <c r="QHU49" s="227"/>
      <c r="QHV49" s="228"/>
      <c r="QHW49" s="227"/>
      <c r="QHX49" s="228"/>
      <c r="QHY49" s="227"/>
      <c r="QHZ49" s="228"/>
      <c r="QIA49" s="227"/>
      <c r="QIB49" s="228"/>
      <c r="QIC49" s="227"/>
      <c r="QID49" s="228"/>
      <c r="QIE49" s="227"/>
      <c r="QIF49" s="228"/>
      <c r="QIG49" s="227"/>
      <c r="QIH49" s="228"/>
      <c r="QII49" s="227"/>
      <c r="QIJ49" s="228"/>
      <c r="QIK49" s="227"/>
      <c r="QIL49" s="228"/>
      <c r="QIM49" s="227"/>
      <c r="QIN49" s="228"/>
      <c r="QIO49" s="227"/>
      <c r="QIP49" s="228"/>
      <c r="QIQ49" s="227"/>
      <c r="QIR49" s="228"/>
      <c r="QIS49" s="227"/>
      <c r="QIT49" s="228"/>
      <c r="QIU49" s="227"/>
      <c r="QIV49" s="228"/>
      <c r="QIW49" s="227"/>
      <c r="QIX49" s="228"/>
      <c r="QIY49" s="227"/>
      <c r="QIZ49" s="228"/>
      <c r="QJA49" s="227"/>
      <c r="QJB49" s="228"/>
      <c r="QJC49" s="227"/>
      <c r="QJD49" s="228"/>
      <c r="QJE49" s="227"/>
      <c r="QJF49" s="228"/>
      <c r="QJG49" s="227"/>
      <c r="QJH49" s="228"/>
      <c r="QJI49" s="227"/>
      <c r="QJJ49" s="228"/>
      <c r="QJK49" s="227"/>
      <c r="QJL49" s="228"/>
      <c r="QJM49" s="227"/>
      <c r="QJN49" s="228"/>
      <c r="QJO49" s="227"/>
      <c r="QJP49" s="228"/>
      <c r="QJQ49" s="227"/>
      <c r="QJR49" s="228"/>
      <c r="QJS49" s="227"/>
      <c r="QJT49" s="228"/>
      <c r="QJU49" s="227"/>
      <c r="QJV49" s="228"/>
      <c r="QJW49" s="227"/>
      <c r="QJX49" s="228"/>
      <c r="QJY49" s="227"/>
      <c r="QJZ49" s="228"/>
      <c r="QKA49" s="227"/>
      <c r="QKB49" s="228"/>
      <c r="QKC49" s="227"/>
      <c r="QKD49" s="228"/>
      <c r="QKE49" s="227"/>
      <c r="QKF49" s="228"/>
      <c r="QKG49" s="227"/>
      <c r="QKH49" s="228"/>
      <c r="QKI49" s="227"/>
      <c r="QKJ49" s="228"/>
      <c r="QKK49" s="227"/>
      <c r="QKL49" s="228"/>
      <c r="QKM49" s="227"/>
      <c r="QKN49" s="228"/>
      <c r="QKO49" s="227"/>
      <c r="QKP49" s="228"/>
      <c r="QKQ49" s="227"/>
      <c r="QKR49" s="228"/>
      <c r="QKS49" s="227"/>
      <c r="QKT49" s="228"/>
      <c r="QKU49" s="227"/>
      <c r="QKV49" s="228"/>
      <c r="QKW49" s="227"/>
      <c r="QKX49" s="228"/>
      <c r="QKY49" s="227"/>
      <c r="QKZ49" s="228"/>
      <c r="QLA49" s="227"/>
      <c r="QLB49" s="228"/>
      <c r="QLC49" s="227"/>
      <c r="QLD49" s="228"/>
      <c r="QLE49" s="227"/>
      <c r="QLF49" s="228"/>
      <c r="QLG49" s="227"/>
      <c r="QLH49" s="228"/>
      <c r="QLI49" s="227"/>
      <c r="QLJ49" s="228"/>
      <c r="QLK49" s="227"/>
      <c r="QLL49" s="228"/>
      <c r="QLM49" s="227"/>
      <c r="QLN49" s="228"/>
      <c r="QLO49" s="227"/>
      <c r="QLP49" s="228"/>
      <c r="QLQ49" s="227"/>
      <c r="QLR49" s="228"/>
      <c r="QLS49" s="227"/>
      <c r="QLT49" s="228"/>
      <c r="QLU49" s="227"/>
      <c r="QLV49" s="228"/>
      <c r="QLW49" s="227"/>
      <c r="QLX49" s="228"/>
      <c r="QLY49" s="227"/>
      <c r="QLZ49" s="228"/>
      <c r="QMA49" s="227"/>
      <c r="QMB49" s="228"/>
      <c r="QMC49" s="227"/>
      <c r="QMD49" s="228"/>
      <c r="QME49" s="227"/>
      <c r="QMF49" s="228"/>
      <c r="QMG49" s="227"/>
      <c r="QMH49" s="228"/>
      <c r="QMI49" s="227"/>
      <c r="QMJ49" s="228"/>
      <c r="QMK49" s="227"/>
      <c r="QML49" s="228"/>
      <c r="QMM49" s="227"/>
      <c r="QMN49" s="228"/>
      <c r="QMO49" s="227"/>
      <c r="QMP49" s="228"/>
      <c r="QMQ49" s="227"/>
      <c r="QMR49" s="228"/>
      <c r="QMS49" s="227"/>
      <c r="QMT49" s="228"/>
      <c r="QMU49" s="227"/>
      <c r="QMV49" s="228"/>
      <c r="QMW49" s="227"/>
      <c r="QMX49" s="228"/>
      <c r="QMY49" s="227"/>
      <c r="QMZ49" s="228"/>
      <c r="QNA49" s="227"/>
      <c r="QNB49" s="228"/>
      <c r="QNC49" s="227"/>
      <c r="QND49" s="228"/>
      <c r="QNE49" s="227"/>
      <c r="QNF49" s="228"/>
      <c r="QNG49" s="227"/>
      <c r="QNH49" s="228"/>
      <c r="QNI49" s="227"/>
      <c r="QNJ49" s="228"/>
      <c r="QNK49" s="227"/>
      <c r="QNL49" s="228"/>
      <c r="QNM49" s="227"/>
      <c r="QNN49" s="228"/>
      <c r="QNO49" s="227"/>
      <c r="QNP49" s="228"/>
      <c r="QNQ49" s="227"/>
      <c r="QNR49" s="228"/>
      <c r="QNS49" s="227"/>
      <c r="QNT49" s="228"/>
      <c r="QNU49" s="227"/>
      <c r="QNV49" s="228"/>
      <c r="QNW49" s="227"/>
      <c r="QNX49" s="228"/>
      <c r="QNY49" s="227"/>
      <c r="QNZ49" s="228"/>
      <c r="QOA49" s="227"/>
      <c r="QOB49" s="228"/>
      <c r="QOC49" s="227"/>
      <c r="QOD49" s="228"/>
      <c r="QOE49" s="227"/>
      <c r="QOF49" s="228"/>
      <c r="QOG49" s="227"/>
      <c r="QOH49" s="228"/>
      <c r="QOI49" s="227"/>
      <c r="QOJ49" s="228"/>
      <c r="QOK49" s="227"/>
      <c r="QOL49" s="228"/>
      <c r="QOM49" s="227"/>
      <c r="QON49" s="228"/>
      <c r="QOO49" s="227"/>
      <c r="QOP49" s="228"/>
      <c r="QOQ49" s="227"/>
      <c r="QOR49" s="228"/>
      <c r="QOS49" s="227"/>
      <c r="QOT49" s="228"/>
      <c r="QOU49" s="227"/>
      <c r="QOV49" s="228"/>
      <c r="QOW49" s="227"/>
      <c r="QOX49" s="228"/>
      <c r="QOY49" s="227"/>
      <c r="QOZ49" s="228"/>
      <c r="QPA49" s="227"/>
      <c r="QPB49" s="228"/>
      <c r="QPC49" s="227"/>
      <c r="QPD49" s="228"/>
      <c r="QPE49" s="227"/>
      <c r="QPF49" s="228"/>
      <c r="QPG49" s="227"/>
      <c r="QPH49" s="228"/>
      <c r="QPI49" s="227"/>
      <c r="QPJ49" s="228"/>
      <c r="QPK49" s="227"/>
      <c r="QPL49" s="228"/>
      <c r="QPM49" s="227"/>
      <c r="QPN49" s="228"/>
      <c r="QPO49" s="227"/>
      <c r="QPP49" s="228"/>
      <c r="QPQ49" s="227"/>
      <c r="QPR49" s="228"/>
      <c r="QPS49" s="227"/>
      <c r="QPT49" s="228"/>
      <c r="QPU49" s="227"/>
      <c r="QPV49" s="228"/>
      <c r="QPW49" s="227"/>
      <c r="QPX49" s="228"/>
      <c r="QPY49" s="227"/>
      <c r="QPZ49" s="228"/>
      <c r="QQA49" s="227"/>
      <c r="QQB49" s="228"/>
      <c r="QQC49" s="227"/>
      <c r="QQD49" s="228"/>
      <c r="QQE49" s="227"/>
      <c r="QQF49" s="228"/>
      <c r="QQG49" s="227"/>
      <c r="QQH49" s="228"/>
      <c r="QQI49" s="227"/>
      <c r="QQJ49" s="228"/>
      <c r="QQK49" s="227"/>
      <c r="QQL49" s="228"/>
      <c r="QQM49" s="227"/>
      <c r="QQN49" s="228"/>
      <c r="QQO49" s="227"/>
      <c r="QQP49" s="228"/>
      <c r="QQQ49" s="227"/>
      <c r="QQR49" s="228"/>
      <c r="QQS49" s="227"/>
      <c r="QQT49" s="228"/>
      <c r="QQU49" s="227"/>
      <c r="QQV49" s="228"/>
      <c r="QQW49" s="227"/>
      <c r="QQX49" s="228"/>
      <c r="QQY49" s="227"/>
      <c r="QQZ49" s="228"/>
      <c r="QRA49" s="227"/>
      <c r="QRB49" s="228"/>
      <c r="QRC49" s="227"/>
      <c r="QRD49" s="228"/>
      <c r="QRE49" s="227"/>
      <c r="QRF49" s="228"/>
      <c r="QRG49" s="227"/>
      <c r="QRH49" s="228"/>
      <c r="QRI49" s="227"/>
      <c r="QRJ49" s="228"/>
      <c r="QRK49" s="227"/>
      <c r="QRL49" s="228"/>
      <c r="QRM49" s="227"/>
      <c r="QRN49" s="228"/>
      <c r="QRO49" s="227"/>
      <c r="QRP49" s="228"/>
      <c r="QRQ49" s="227"/>
      <c r="QRR49" s="228"/>
      <c r="QRS49" s="227"/>
      <c r="QRT49" s="228"/>
      <c r="QRU49" s="227"/>
      <c r="QRV49" s="228"/>
      <c r="QRW49" s="227"/>
      <c r="QRX49" s="228"/>
      <c r="QRY49" s="227"/>
      <c r="QRZ49" s="228"/>
      <c r="QSA49" s="227"/>
      <c r="QSB49" s="228"/>
      <c r="QSC49" s="227"/>
      <c r="QSD49" s="228"/>
      <c r="QSE49" s="227"/>
      <c r="QSF49" s="228"/>
      <c r="QSG49" s="227"/>
      <c r="QSH49" s="228"/>
      <c r="QSI49" s="227"/>
      <c r="QSJ49" s="228"/>
      <c r="QSK49" s="227"/>
      <c r="QSL49" s="228"/>
      <c r="QSM49" s="227"/>
      <c r="QSN49" s="228"/>
      <c r="QSO49" s="227"/>
      <c r="QSP49" s="228"/>
      <c r="QSQ49" s="227"/>
      <c r="QSR49" s="228"/>
      <c r="QSS49" s="227"/>
      <c r="QST49" s="228"/>
      <c r="QSU49" s="227"/>
      <c r="QSV49" s="228"/>
      <c r="QSW49" s="227"/>
      <c r="QSX49" s="228"/>
      <c r="QSY49" s="227"/>
      <c r="QSZ49" s="228"/>
      <c r="QTA49" s="227"/>
      <c r="QTB49" s="228"/>
      <c r="QTC49" s="227"/>
      <c r="QTD49" s="228"/>
      <c r="QTE49" s="227"/>
      <c r="QTF49" s="228"/>
      <c r="QTG49" s="227"/>
      <c r="QTH49" s="228"/>
      <c r="QTI49" s="227"/>
      <c r="QTJ49" s="228"/>
      <c r="QTK49" s="227"/>
      <c r="QTL49" s="228"/>
      <c r="QTM49" s="227"/>
      <c r="QTN49" s="228"/>
      <c r="QTO49" s="227"/>
      <c r="QTP49" s="228"/>
      <c r="QTQ49" s="227"/>
      <c r="QTR49" s="228"/>
      <c r="QTS49" s="227"/>
      <c r="QTT49" s="228"/>
      <c r="QTU49" s="227"/>
      <c r="QTV49" s="228"/>
      <c r="QTW49" s="227"/>
      <c r="QTX49" s="228"/>
      <c r="QTY49" s="227"/>
      <c r="QTZ49" s="228"/>
      <c r="QUA49" s="227"/>
      <c r="QUB49" s="228"/>
      <c r="QUC49" s="227"/>
      <c r="QUD49" s="228"/>
      <c r="QUE49" s="227"/>
      <c r="QUF49" s="228"/>
      <c r="QUG49" s="227"/>
      <c r="QUH49" s="228"/>
      <c r="QUI49" s="227"/>
      <c r="QUJ49" s="228"/>
      <c r="QUK49" s="227"/>
      <c r="QUL49" s="228"/>
      <c r="QUM49" s="227"/>
      <c r="QUN49" s="228"/>
      <c r="QUO49" s="227"/>
      <c r="QUP49" s="228"/>
      <c r="QUQ49" s="227"/>
      <c r="QUR49" s="228"/>
      <c r="QUS49" s="227"/>
      <c r="QUT49" s="228"/>
      <c r="QUU49" s="227"/>
      <c r="QUV49" s="228"/>
      <c r="QUW49" s="227"/>
      <c r="QUX49" s="228"/>
      <c r="QUY49" s="227"/>
      <c r="QUZ49" s="228"/>
      <c r="QVA49" s="227"/>
      <c r="QVB49" s="228"/>
      <c r="QVC49" s="227"/>
      <c r="QVD49" s="228"/>
      <c r="QVE49" s="227"/>
      <c r="QVF49" s="228"/>
      <c r="QVG49" s="227"/>
      <c r="QVH49" s="228"/>
      <c r="QVI49" s="227"/>
      <c r="QVJ49" s="228"/>
      <c r="QVK49" s="227"/>
      <c r="QVL49" s="228"/>
      <c r="QVM49" s="227"/>
      <c r="QVN49" s="228"/>
      <c r="QVO49" s="227"/>
      <c r="QVP49" s="228"/>
      <c r="QVQ49" s="227"/>
      <c r="QVR49" s="228"/>
      <c r="QVS49" s="227"/>
      <c r="QVT49" s="228"/>
      <c r="QVU49" s="227"/>
      <c r="QVV49" s="228"/>
      <c r="QVW49" s="227"/>
      <c r="QVX49" s="228"/>
      <c r="QVY49" s="227"/>
      <c r="QVZ49" s="228"/>
      <c r="QWA49" s="227"/>
      <c r="QWB49" s="228"/>
      <c r="QWC49" s="227"/>
      <c r="QWD49" s="228"/>
      <c r="QWE49" s="227"/>
      <c r="QWF49" s="228"/>
      <c r="QWG49" s="227"/>
      <c r="QWH49" s="228"/>
      <c r="QWI49" s="227"/>
      <c r="QWJ49" s="228"/>
      <c r="QWK49" s="227"/>
      <c r="QWL49" s="228"/>
      <c r="QWM49" s="227"/>
      <c r="QWN49" s="228"/>
      <c r="QWO49" s="227"/>
      <c r="QWP49" s="228"/>
      <c r="QWQ49" s="227"/>
      <c r="QWR49" s="228"/>
      <c r="QWS49" s="227"/>
      <c r="QWT49" s="228"/>
      <c r="QWU49" s="227"/>
      <c r="QWV49" s="228"/>
      <c r="QWW49" s="227"/>
      <c r="QWX49" s="228"/>
      <c r="QWY49" s="227"/>
      <c r="QWZ49" s="228"/>
      <c r="QXA49" s="227"/>
      <c r="QXB49" s="228"/>
      <c r="QXC49" s="227"/>
      <c r="QXD49" s="228"/>
      <c r="QXE49" s="227"/>
      <c r="QXF49" s="228"/>
      <c r="QXG49" s="227"/>
      <c r="QXH49" s="228"/>
      <c r="QXI49" s="227"/>
      <c r="QXJ49" s="228"/>
      <c r="QXK49" s="227"/>
      <c r="QXL49" s="228"/>
      <c r="QXM49" s="227"/>
      <c r="QXN49" s="228"/>
      <c r="QXO49" s="227"/>
      <c r="QXP49" s="228"/>
      <c r="QXQ49" s="227"/>
      <c r="QXR49" s="228"/>
      <c r="QXS49" s="227"/>
      <c r="QXT49" s="228"/>
      <c r="QXU49" s="227"/>
      <c r="QXV49" s="228"/>
      <c r="QXW49" s="227"/>
      <c r="QXX49" s="228"/>
      <c r="QXY49" s="227"/>
      <c r="QXZ49" s="228"/>
      <c r="QYA49" s="227"/>
      <c r="QYB49" s="228"/>
      <c r="QYC49" s="227"/>
      <c r="QYD49" s="228"/>
      <c r="QYE49" s="227"/>
      <c r="QYF49" s="228"/>
      <c r="QYG49" s="227"/>
      <c r="QYH49" s="228"/>
      <c r="QYI49" s="227"/>
      <c r="QYJ49" s="228"/>
      <c r="QYK49" s="227"/>
      <c r="QYL49" s="228"/>
      <c r="QYM49" s="227"/>
      <c r="QYN49" s="228"/>
      <c r="QYO49" s="227"/>
      <c r="QYP49" s="228"/>
      <c r="QYQ49" s="227"/>
      <c r="QYR49" s="228"/>
      <c r="QYS49" s="227"/>
      <c r="QYT49" s="228"/>
      <c r="QYU49" s="227"/>
      <c r="QYV49" s="228"/>
      <c r="QYW49" s="227"/>
      <c r="QYX49" s="228"/>
      <c r="QYY49" s="227"/>
      <c r="QYZ49" s="228"/>
      <c r="QZA49" s="227"/>
      <c r="QZB49" s="228"/>
      <c r="QZC49" s="227"/>
      <c r="QZD49" s="228"/>
      <c r="QZE49" s="227"/>
      <c r="QZF49" s="228"/>
      <c r="QZG49" s="227"/>
      <c r="QZH49" s="228"/>
      <c r="QZI49" s="227"/>
      <c r="QZJ49" s="228"/>
      <c r="QZK49" s="227"/>
      <c r="QZL49" s="228"/>
      <c r="QZM49" s="227"/>
      <c r="QZN49" s="228"/>
      <c r="QZO49" s="227"/>
      <c r="QZP49" s="228"/>
      <c r="QZQ49" s="227"/>
      <c r="QZR49" s="228"/>
      <c r="QZS49" s="227"/>
      <c r="QZT49" s="228"/>
      <c r="QZU49" s="227"/>
      <c r="QZV49" s="228"/>
      <c r="QZW49" s="227"/>
      <c r="QZX49" s="228"/>
      <c r="QZY49" s="227"/>
      <c r="QZZ49" s="228"/>
      <c r="RAA49" s="227"/>
      <c r="RAB49" s="228"/>
      <c r="RAC49" s="227"/>
      <c r="RAD49" s="228"/>
      <c r="RAE49" s="227"/>
      <c r="RAF49" s="228"/>
      <c r="RAG49" s="227"/>
      <c r="RAH49" s="228"/>
      <c r="RAI49" s="227"/>
      <c r="RAJ49" s="228"/>
      <c r="RAK49" s="227"/>
      <c r="RAL49" s="228"/>
      <c r="RAM49" s="227"/>
      <c r="RAN49" s="228"/>
      <c r="RAO49" s="227"/>
      <c r="RAP49" s="228"/>
      <c r="RAQ49" s="227"/>
      <c r="RAR49" s="228"/>
      <c r="RAS49" s="227"/>
      <c r="RAT49" s="228"/>
      <c r="RAU49" s="227"/>
      <c r="RAV49" s="228"/>
      <c r="RAW49" s="227"/>
      <c r="RAX49" s="228"/>
      <c r="RAY49" s="227"/>
      <c r="RAZ49" s="228"/>
      <c r="RBA49" s="227"/>
      <c r="RBB49" s="228"/>
      <c r="RBC49" s="227"/>
      <c r="RBD49" s="228"/>
      <c r="RBE49" s="227"/>
      <c r="RBF49" s="228"/>
      <c r="RBG49" s="227"/>
      <c r="RBH49" s="228"/>
      <c r="RBI49" s="227"/>
      <c r="RBJ49" s="228"/>
      <c r="RBK49" s="227"/>
      <c r="RBL49" s="228"/>
      <c r="RBM49" s="227"/>
      <c r="RBN49" s="228"/>
      <c r="RBO49" s="227"/>
      <c r="RBP49" s="228"/>
      <c r="RBQ49" s="227"/>
      <c r="RBR49" s="228"/>
      <c r="RBS49" s="227"/>
      <c r="RBT49" s="228"/>
      <c r="RBU49" s="227"/>
      <c r="RBV49" s="228"/>
      <c r="RBW49" s="227"/>
      <c r="RBX49" s="228"/>
      <c r="RBY49" s="227"/>
      <c r="RBZ49" s="228"/>
      <c r="RCA49" s="227"/>
      <c r="RCB49" s="228"/>
      <c r="RCC49" s="227"/>
      <c r="RCD49" s="228"/>
      <c r="RCE49" s="227"/>
      <c r="RCF49" s="228"/>
      <c r="RCG49" s="227"/>
      <c r="RCH49" s="228"/>
      <c r="RCI49" s="227"/>
      <c r="RCJ49" s="228"/>
      <c r="RCK49" s="227"/>
      <c r="RCL49" s="228"/>
      <c r="RCM49" s="227"/>
      <c r="RCN49" s="228"/>
      <c r="RCO49" s="227"/>
      <c r="RCP49" s="228"/>
      <c r="RCQ49" s="227"/>
      <c r="RCR49" s="228"/>
      <c r="RCS49" s="227"/>
      <c r="RCT49" s="228"/>
      <c r="RCU49" s="227"/>
      <c r="RCV49" s="228"/>
      <c r="RCW49" s="227"/>
      <c r="RCX49" s="228"/>
      <c r="RCY49" s="227"/>
      <c r="RCZ49" s="228"/>
      <c r="RDA49" s="227"/>
      <c r="RDB49" s="228"/>
      <c r="RDC49" s="227"/>
      <c r="RDD49" s="228"/>
      <c r="RDE49" s="227"/>
      <c r="RDF49" s="228"/>
      <c r="RDG49" s="227"/>
      <c r="RDH49" s="228"/>
      <c r="RDI49" s="227"/>
      <c r="RDJ49" s="228"/>
      <c r="RDK49" s="227"/>
      <c r="RDL49" s="228"/>
      <c r="RDM49" s="227"/>
      <c r="RDN49" s="228"/>
      <c r="RDO49" s="227"/>
      <c r="RDP49" s="228"/>
      <c r="RDQ49" s="227"/>
      <c r="RDR49" s="228"/>
      <c r="RDS49" s="227"/>
      <c r="RDT49" s="228"/>
      <c r="RDU49" s="227"/>
      <c r="RDV49" s="228"/>
      <c r="RDW49" s="227"/>
      <c r="RDX49" s="228"/>
      <c r="RDY49" s="227"/>
      <c r="RDZ49" s="228"/>
      <c r="REA49" s="227"/>
      <c r="REB49" s="228"/>
      <c r="REC49" s="227"/>
      <c r="RED49" s="228"/>
      <c r="REE49" s="227"/>
      <c r="REF49" s="228"/>
      <c r="REG49" s="227"/>
      <c r="REH49" s="228"/>
      <c r="REI49" s="227"/>
      <c r="REJ49" s="228"/>
      <c r="REK49" s="227"/>
      <c r="REL49" s="228"/>
      <c r="REM49" s="227"/>
      <c r="REN49" s="228"/>
      <c r="REO49" s="227"/>
      <c r="REP49" s="228"/>
      <c r="REQ49" s="227"/>
      <c r="RER49" s="228"/>
      <c r="RES49" s="227"/>
      <c r="RET49" s="228"/>
      <c r="REU49" s="227"/>
      <c r="REV49" s="228"/>
      <c r="REW49" s="227"/>
      <c r="REX49" s="228"/>
      <c r="REY49" s="227"/>
      <c r="REZ49" s="228"/>
      <c r="RFA49" s="227"/>
      <c r="RFB49" s="228"/>
      <c r="RFC49" s="227"/>
      <c r="RFD49" s="228"/>
      <c r="RFE49" s="227"/>
      <c r="RFF49" s="228"/>
      <c r="RFG49" s="227"/>
      <c r="RFH49" s="228"/>
      <c r="RFI49" s="227"/>
      <c r="RFJ49" s="228"/>
      <c r="RFK49" s="227"/>
      <c r="RFL49" s="228"/>
      <c r="RFM49" s="227"/>
      <c r="RFN49" s="228"/>
      <c r="RFO49" s="227"/>
      <c r="RFP49" s="228"/>
      <c r="RFQ49" s="227"/>
      <c r="RFR49" s="228"/>
      <c r="RFS49" s="227"/>
      <c r="RFT49" s="228"/>
      <c r="RFU49" s="227"/>
      <c r="RFV49" s="228"/>
      <c r="RFW49" s="227"/>
      <c r="RFX49" s="228"/>
      <c r="RFY49" s="227"/>
      <c r="RFZ49" s="228"/>
      <c r="RGA49" s="227"/>
      <c r="RGB49" s="228"/>
      <c r="RGC49" s="227"/>
      <c r="RGD49" s="228"/>
      <c r="RGE49" s="227"/>
      <c r="RGF49" s="228"/>
      <c r="RGG49" s="227"/>
      <c r="RGH49" s="228"/>
      <c r="RGI49" s="227"/>
      <c r="RGJ49" s="228"/>
      <c r="RGK49" s="227"/>
      <c r="RGL49" s="228"/>
      <c r="RGM49" s="227"/>
      <c r="RGN49" s="228"/>
      <c r="RGO49" s="227"/>
      <c r="RGP49" s="228"/>
      <c r="RGQ49" s="227"/>
      <c r="RGR49" s="228"/>
      <c r="RGS49" s="227"/>
      <c r="RGT49" s="228"/>
      <c r="RGU49" s="227"/>
      <c r="RGV49" s="228"/>
      <c r="RGW49" s="227"/>
      <c r="RGX49" s="228"/>
      <c r="RGY49" s="227"/>
      <c r="RGZ49" s="228"/>
      <c r="RHA49" s="227"/>
      <c r="RHB49" s="228"/>
      <c r="RHC49" s="227"/>
      <c r="RHD49" s="228"/>
      <c r="RHE49" s="227"/>
      <c r="RHF49" s="228"/>
      <c r="RHG49" s="227"/>
      <c r="RHH49" s="228"/>
      <c r="RHI49" s="227"/>
      <c r="RHJ49" s="228"/>
      <c r="RHK49" s="227"/>
      <c r="RHL49" s="228"/>
      <c r="RHM49" s="227"/>
      <c r="RHN49" s="228"/>
      <c r="RHO49" s="227"/>
      <c r="RHP49" s="228"/>
      <c r="RHQ49" s="227"/>
      <c r="RHR49" s="228"/>
      <c r="RHS49" s="227"/>
      <c r="RHT49" s="228"/>
      <c r="RHU49" s="227"/>
      <c r="RHV49" s="228"/>
      <c r="RHW49" s="227"/>
      <c r="RHX49" s="228"/>
      <c r="RHY49" s="227"/>
      <c r="RHZ49" s="228"/>
      <c r="RIA49" s="227"/>
      <c r="RIB49" s="228"/>
      <c r="RIC49" s="227"/>
      <c r="RID49" s="228"/>
      <c r="RIE49" s="227"/>
      <c r="RIF49" s="228"/>
      <c r="RIG49" s="227"/>
      <c r="RIH49" s="228"/>
      <c r="RII49" s="227"/>
      <c r="RIJ49" s="228"/>
      <c r="RIK49" s="227"/>
      <c r="RIL49" s="228"/>
      <c r="RIM49" s="227"/>
      <c r="RIN49" s="228"/>
      <c r="RIO49" s="227"/>
      <c r="RIP49" s="228"/>
      <c r="RIQ49" s="227"/>
      <c r="RIR49" s="228"/>
      <c r="RIS49" s="227"/>
      <c r="RIT49" s="228"/>
      <c r="RIU49" s="227"/>
      <c r="RIV49" s="228"/>
      <c r="RIW49" s="227"/>
      <c r="RIX49" s="228"/>
      <c r="RIY49" s="227"/>
      <c r="RIZ49" s="228"/>
      <c r="RJA49" s="227"/>
      <c r="RJB49" s="228"/>
      <c r="RJC49" s="227"/>
      <c r="RJD49" s="228"/>
      <c r="RJE49" s="227"/>
      <c r="RJF49" s="228"/>
      <c r="RJG49" s="227"/>
      <c r="RJH49" s="228"/>
      <c r="RJI49" s="227"/>
      <c r="RJJ49" s="228"/>
      <c r="RJK49" s="227"/>
      <c r="RJL49" s="228"/>
      <c r="RJM49" s="227"/>
      <c r="RJN49" s="228"/>
      <c r="RJO49" s="227"/>
      <c r="RJP49" s="228"/>
      <c r="RJQ49" s="227"/>
      <c r="RJR49" s="228"/>
      <c r="RJS49" s="227"/>
      <c r="RJT49" s="228"/>
      <c r="RJU49" s="227"/>
      <c r="RJV49" s="228"/>
      <c r="RJW49" s="227"/>
      <c r="RJX49" s="228"/>
      <c r="RJY49" s="227"/>
      <c r="RJZ49" s="228"/>
      <c r="RKA49" s="227"/>
      <c r="RKB49" s="228"/>
      <c r="RKC49" s="227"/>
      <c r="RKD49" s="228"/>
      <c r="RKE49" s="227"/>
      <c r="RKF49" s="228"/>
      <c r="RKG49" s="227"/>
      <c r="RKH49" s="228"/>
      <c r="RKI49" s="227"/>
      <c r="RKJ49" s="228"/>
      <c r="RKK49" s="227"/>
      <c r="RKL49" s="228"/>
      <c r="RKM49" s="227"/>
      <c r="RKN49" s="228"/>
      <c r="RKO49" s="227"/>
      <c r="RKP49" s="228"/>
      <c r="RKQ49" s="227"/>
      <c r="RKR49" s="228"/>
      <c r="RKS49" s="227"/>
      <c r="RKT49" s="228"/>
      <c r="RKU49" s="227"/>
      <c r="RKV49" s="228"/>
      <c r="RKW49" s="227"/>
      <c r="RKX49" s="228"/>
      <c r="RKY49" s="227"/>
      <c r="RKZ49" s="228"/>
      <c r="RLA49" s="227"/>
      <c r="RLB49" s="228"/>
      <c r="RLC49" s="227"/>
      <c r="RLD49" s="228"/>
      <c r="RLE49" s="227"/>
      <c r="RLF49" s="228"/>
      <c r="RLG49" s="227"/>
      <c r="RLH49" s="228"/>
      <c r="RLI49" s="227"/>
      <c r="RLJ49" s="228"/>
      <c r="RLK49" s="227"/>
      <c r="RLL49" s="228"/>
      <c r="RLM49" s="227"/>
      <c r="RLN49" s="228"/>
      <c r="RLO49" s="227"/>
      <c r="RLP49" s="228"/>
      <c r="RLQ49" s="227"/>
      <c r="RLR49" s="228"/>
      <c r="RLS49" s="227"/>
      <c r="RLT49" s="228"/>
      <c r="RLU49" s="227"/>
      <c r="RLV49" s="228"/>
      <c r="RLW49" s="227"/>
      <c r="RLX49" s="228"/>
      <c r="RLY49" s="227"/>
      <c r="RLZ49" s="228"/>
      <c r="RMA49" s="227"/>
      <c r="RMB49" s="228"/>
      <c r="RMC49" s="227"/>
      <c r="RMD49" s="228"/>
      <c r="RME49" s="227"/>
      <c r="RMF49" s="228"/>
      <c r="RMG49" s="227"/>
      <c r="RMH49" s="228"/>
      <c r="RMI49" s="227"/>
      <c r="RMJ49" s="228"/>
      <c r="RMK49" s="227"/>
      <c r="RML49" s="228"/>
      <c r="RMM49" s="227"/>
      <c r="RMN49" s="228"/>
      <c r="RMO49" s="227"/>
      <c r="RMP49" s="228"/>
      <c r="RMQ49" s="227"/>
      <c r="RMR49" s="228"/>
      <c r="RMS49" s="227"/>
      <c r="RMT49" s="228"/>
      <c r="RMU49" s="227"/>
      <c r="RMV49" s="228"/>
      <c r="RMW49" s="227"/>
      <c r="RMX49" s="228"/>
      <c r="RMY49" s="227"/>
      <c r="RMZ49" s="228"/>
      <c r="RNA49" s="227"/>
      <c r="RNB49" s="228"/>
      <c r="RNC49" s="227"/>
      <c r="RND49" s="228"/>
      <c r="RNE49" s="227"/>
      <c r="RNF49" s="228"/>
      <c r="RNG49" s="227"/>
      <c r="RNH49" s="228"/>
      <c r="RNI49" s="227"/>
      <c r="RNJ49" s="228"/>
      <c r="RNK49" s="227"/>
      <c r="RNL49" s="228"/>
      <c r="RNM49" s="227"/>
      <c r="RNN49" s="228"/>
      <c r="RNO49" s="227"/>
      <c r="RNP49" s="228"/>
      <c r="RNQ49" s="227"/>
      <c r="RNR49" s="228"/>
      <c r="RNS49" s="227"/>
      <c r="RNT49" s="228"/>
      <c r="RNU49" s="227"/>
      <c r="RNV49" s="228"/>
      <c r="RNW49" s="227"/>
      <c r="RNX49" s="228"/>
      <c r="RNY49" s="227"/>
      <c r="RNZ49" s="228"/>
      <c r="ROA49" s="227"/>
      <c r="ROB49" s="228"/>
      <c r="ROC49" s="227"/>
      <c r="ROD49" s="228"/>
      <c r="ROE49" s="227"/>
      <c r="ROF49" s="228"/>
      <c r="ROG49" s="227"/>
      <c r="ROH49" s="228"/>
      <c r="ROI49" s="227"/>
      <c r="ROJ49" s="228"/>
      <c r="ROK49" s="227"/>
      <c r="ROL49" s="228"/>
      <c r="ROM49" s="227"/>
      <c r="RON49" s="228"/>
      <c r="ROO49" s="227"/>
      <c r="ROP49" s="228"/>
      <c r="ROQ49" s="227"/>
      <c r="ROR49" s="228"/>
      <c r="ROS49" s="227"/>
      <c r="ROT49" s="228"/>
      <c r="ROU49" s="227"/>
      <c r="ROV49" s="228"/>
      <c r="ROW49" s="227"/>
      <c r="ROX49" s="228"/>
      <c r="ROY49" s="227"/>
      <c r="ROZ49" s="228"/>
      <c r="RPA49" s="227"/>
      <c r="RPB49" s="228"/>
      <c r="RPC49" s="227"/>
      <c r="RPD49" s="228"/>
      <c r="RPE49" s="227"/>
      <c r="RPF49" s="228"/>
      <c r="RPG49" s="227"/>
      <c r="RPH49" s="228"/>
      <c r="RPI49" s="227"/>
      <c r="RPJ49" s="228"/>
      <c r="RPK49" s="227"/>
      <c r="RPL49" s="228"/>
      <c r="RPM49" s="227"/>
      <c r="RPN49" s="228"/>
      <c r="RPO49" s="227"/>
      <c r="RPP49" s="228"/>
      <c r="RPQ49" s="227"/>
      <c r="RPR49" s="228"/>
      <c r="RPS49" s="227"/>
      <c r="RPT49" s="228"/>
      <c r="RPU49" s="227"/>
      <c r="RPV49" s="228"/>
      <c r="RPW49" s="227"/>
      <c r="RPX49" s="228"/>
      <c r="RPY49" s="227"/>
      <c r="RPZ49" s="228"/>
      <c r="RQA49" s="227"/>
      <c r="RQB49" s="228"/>
      <c r="RQC49" s="227"/>
      <c r="RQD49" s="228"/>
      <c r="RQE49" s="227"/>
      <c r="RQF49" s="228"/>
      <c r="RQG49" s="227"/>
      <c r="RQH49" s="228"/>
      <c r="RQI49" s="227"/>
      <c r="RQJ49" s="228"/>
      <c r="RQK49" s="227"/>
      <c r="RQL49" s="228"/>
      <c r="RQM49" s="227"/>
      <c r="RQN49" s="228"/>
      <c r="RQO49" s="227"/>
      <c r="RQP49" s="228"/>
      <c r="RQQ49" s="227"/>
      <c r="RQR49" s="228"/>
      <c r="RQS49" s="227"/>
      <c r="RQT49" s="228"/>
      <c r="RQU49" s="227"/>
      <c r="RQV49" s="228"/>
      <c r="RQW49" s="227"/>
      <c r="RQX49" s="228"/>
      <c r="RQY49" s="227"/>
      <c r="RQZ49" s="228"/>
      <c r="RRA49" s="227"/>
      <c r="RRB49" s="228"/>
      <c r="RRC49" s="227"/>
      <c r="RRD49" s="228"/>
      <c r="RRE49" s="227"/>
      <c r="RRF49" s="228"/>
      <c r="RRG49" s="227"/>
      <c r="RRH49" s="228"/>
      <c r="RRI49" s="227"/>
      <c r="RRJ49" s="228"/>
      <c r="RRK49" s="227"/>
      <c r="RRL49" s="228"/>
      <c r="RRM49" s="227"/>
      <c r="RRN49" s="228"/>
      <c r="RRO49" s="227"/>
      <c r="RRP49" s="228"/>
      <c r="RRQ49" s="227"/>
      <c r="RRR49" s="228"/>
      <c r="RRS49" s="227"/>
      <c r="RRT49" s="228"/>
      <c r="RRU49" s="227"/>
      <c r="RRV49" s="228"/>
      <c r="RRW49" s="227"/>
      <c r="RRX49" s="228"/>
      <c r="RRY49" s="227"/>
      <c r="RRZ49" s="228"/>
      <c r="RSA49" s="227"/>
      <c r="RSB49" s="228"/>
      <c r="RSC49" s="227"/>
      <c r="RSD49" s="228"/>
      <c r="RSE49" s="227"/>
      <c r="RSF49" s="228"/>
      <c r="RSG49" s="227"/>
      <c r="RSH49" s="228"/>
      <c r="RSI49" s="227"/>
      <c r="RSJ49" s="228"/>
      <c r="RSK49" s="227"/>
      <c r="RSL49" s="228"/>
      <c r="RSM49" s="227"/>
      <c r="RSN49" s="228"/>
      <c r="RSO49" s="227"/>
      <c r="RSP49" s="228"/>
      <c r="RSQ49" s="227"/>
      <c r="RSR49" s="228"/>
      <c r="RSS49" s="227"/>
      <c r="RST49" s="228"/>
      <c r="RSU49" s="227"/>
      <c r="RSV49" s="228"/>
      <c r="RSW49" s="227"/>
      <c r="RSX49" s="228"/>
      <c r="RSY49" s="227"/>
      <c r="RSZ49" s="228"/>
      <c r="RTA49" s="227"/>
      <c r="RTB49" s="228"/>
      <c r="RTC49" s="227"/>
      <c r="RTD49" s="228"/>
      <c r="RTE49" s="227"/>
      <c r="RTF49" s="228"/>
      <c r="RTG49" s="227"/>
      <c r="RTH49" s="228"/>
      <c r="RTI49" s="227"/>
      <c r="RTJ49" s="228"/>
      <c r="RTK49" s="227"/>
      <c r="RTL49" s="228"/>
      <c r="RTM49" s="227"/>
      <c r="RTN49" s="228"/>
      <c r="RTO49" s="227"/>
      <c r="RTP49" s="228"/>
      <c r="RTQ49" s="227"/>
      <c r="RTR49" s="228"/>
      <c r="RTS49" s="227"/>
      <c r="RTT49" s="228"/>
      <c r="RTU49" s="227"/>
      <c r="RTV49" s="228"/>
      <c r="RTW49" s="227"/>
      <c r="RTX49" s="228"/>
      <c r="RTY49" s="227"/>
      <c r="RTZ49" s="228"/>
      <c r="RUA49" s="227"/>
      <c r="RUB49" s="228"/>
      <c r="RUC49" s="227"/>
      <c r="RUD49" s="228"/>
      <c r="RUE49" s="227"/>
      <c r="RUF49" s="228"/>
      <c r="RUG49" s="227"/>
      <c r="RUH49" s="228"/>
      <c r="RUI49" s="227"/>
      <c r="RUJ49" s="228"/>
      <c r="RUK49" s="227"/>
      <c r="RUL49" s="228"/>
      <c r="RUM49" s="227"/>
      <c r="RUN49" s="228"/>
      <c r="RUO49" s="227"/>
      <c r="RUP49" s="228"/>
      <c r="RUQ49" s="227"/>
      <c r="RUR49" s="228"/>
      <c r="RUS49" s="227"/>
      <c r="RUT49" s="228"/>
      <c r="RUU49" s="227"/>
      <c r="RUV49" s="228"/>
      <c r="RUW49" s="227"/>
      <c r="RUX49" s="228"/>
      <c r="RUY49" s="227"/>
      <c r="RUZ49" s="228"/>
      <c r="RVA49" s="227"/>
      <c r="RVB49" s="228"/>
      <c r="RVC49" s="227"/>
      <c r="RVD49" s="228"/>
      <c r="RVE49" s="227"/>
      <c r="RVF49" s="228"/>
      <c r="RVG49" s="227"/>
      <c r="RVH49" s="228"/>
      <c r="RVI49" s="227"/>
      <c r="RVJ49" s="228"/>
      <c r="RVK49" s="227"/>
      <c r="RVL49" s="228"/>
      <c r="RVM49" s="227"/>
      <c r="RVN49" s="228"/>
      <c r="RVO49" s="227"/>
      <c r="RVP49" s="228"/>
      <c r="RVQ49" s="227"/>
      <c r="RVR49" s="228"/>
      <c r="RVS49" s="227"/>
      <c r="RVT49" s="228"/>
      <c r="RVU49" s="227"/>
      <c r="RVV49" s="228"/>
      <c r="RVW49" s="227"/>
      <c r="RVX49" s="228"/>
      <c r="RVY49" s="227"/>
      <c r="RVZ49" s="228"/>
      <c r="RWA49" s="227"/>
      <c r="RWB49" s="228"/>
      <c r="RWC49" s="227"/>
      <c r="RWD49" s="228"/>
      <c r="RWE49" s="227"/>
      <c r="RWF49" s="228"/>
      <c r="RWG49" s="227"/>
      <c r="RWH49" s="228"/>
      <c r="RWI49" s="227"/>
      <c r="RWJ49" s="228"/>
      <c r="RWK49" s="227"/>
      <c r="RWL49" s="228"/>
      <c r="RWM49" s="227"/>
      <c r="RWN49" s="228"/>
      <c r="RWO49" s="227"/>
      <c r="RWP49" s="228"/>
      <c r="RWQ49" s="227"/>
      <c r="RWR49" s="228"/>
      <c r="RWS49" s="227"/>
      <c r="RWT49" s="228"/>
      <c r="RWU49" s="227"/>
      <c r="RWV49" s="228"/>
      <c r="RWW49" s="227"/>
      <c r="RWX49" s="228"/>
      <c r="RWY49" s="227"/>
      <c r="RWZ49" s="228"/>
      <c r="RXA49" s="227"/>
      <c r="RXB49" s="228"/>
      <c r="RXC49" s="227"/>
      <c r="RXD49" s="228"/>
      <c r="RXE49" s="227"/>
      <c r="RXF49" s="228"/>
      <c r="RXG49" s="227"/>
      <c r="RXH49" s="228"/>
      <c r="RXI49" s="227"/>
      <c r="RXJ49" s="228"/>
      <c r="RXK49" s="227"/>
      <c r="RXL49" s="228"/>
      <c r="RXM49" s="227"/>
      <c r="RXN49" s="228"/>
      <c r="RXO49" s="227"/>
      <c r="RXP49" s="228"/>
      <c r="RXQ49" s="227"/>
      <c r="RXR49" s="228"/>
      <c r="RXS49" s="227"/>
      <c r="RXT49" s="228"/>
      <c r="RXU49" s="227"/>
      <c r="RXV49" s="228"/>
      <c r="RXW49" s="227"/>
      <c r="RXX49" s="228"/>
      <c r="RXY49" s="227"/>
      <c r="RXZ49" s="228"/>
      <c r="RYA49" s="227"/>
      <c r="RYB49" s="228"/>
      <c r="RYC49" s="227"/>
      <c r="RYD49" s="228"/>
      <c r="RYE49" s="227"/>
      <c r="RYF49" s="228"/>
      <c r="RYG49" s="227"/>
      <c r="RYH49" s="228"/>
      <c r="RYI49" s="227"/>
      <c r="RYJ49" s="228"/>
      <c r="RYK49" s="227"/>
      <c r="RYL49" s="228"/>
      <c r="RYM49" s="227"/>
      <c r="RYN49" s="228"/>
      <c r="RYO49" s="227"/>
      <c r="RYP49" s="228"/>
      <c r="RYQ49" s="227"/>
      <c r="RYR49" s="228"/>
      <c r="RYS49" s="227"/>
      <c r="RYT49" s="228"/>
      <c r="RYU49" s="227"/>
      <c r="RYV49" s="228"/>
      <c r="RYW49" s="227"/>
      <c r="RYX49" s="228"/>
      <c r="RYY49" s="227"/>
      <c r="RYZ49" s="228"/>
      <c r="RZA49" s="227"/>
      <c r="RZB49" s="228"/>
      <c r="RZC49" s="227"/>
      <c r="RZD49" s="228"/>
      <c r="RZE49" s="227"/>
      <c r="RZF49" s="228"/>
      <c r="RZG49" s="227"/>
      <c r="RZH49" s="228"/>
      <c r="RZI49" s="227"/>
      <c r="RZJ49" s="228"/>
      <c r="RZK49" s="227"/>
      <c r="RZL49" s="228"/>
      <c r="RZM49" s="227"/>
      <c r="RZN49" s="228"/>
      <c r="RZO49" s="227"/>
      <c r="RZP49" s="228"/>
      <c r="RZQ49" s="227"/>
      <c r="RZR49" s="228"/>
      <c r="RZS49" s="227"/>
      <c r="RZT49" s="228"/>
      <c r="RZU49" s="227"/>
      <c r="RZV49" s="228"/>
      <c r="RZW49" s="227"/>
      <c r="RZX49" s="228"/>
      <c r="RZY49" s="227"/>
      <c r="RZZ49" s="228"/>
      <c r="SAA49" s="227"/>
      <c r="SAB49" s="228"/>
      <c r="SAC49" s="227"/>
      <c r="SAD49" s="228"/>
      <c r="SAE49" s="227"/>
      <c r="SAF49" s="228"/>
      <c r="SAG49" s="227"/>
      <c r="SAH49" s="228"/>
      <c r="SAI49" s="227"/>
      <c r="SAJ49" s="228"/>
      <c r="SAK49" s="227"/>
      <c r="SAL49" s="228"/>
      <c r="SAM49" s="227"/>
      <c r="SAN49" s="228"/>
      <c r="SAO49" s="227"/>
      <c r="SAP49" s="228"/>
      <c r="SAQ49" s="227"/>
      <c r="SAR49" s="228"/>
      <c r="SAS49" s="227"/>
      <c r="SAT49" s="228"/>
      <c r="SAU49" s="227"/>
      <c r="SAV49" s="228"/>
      <c r="SAW49" s="227"/>
      <c r="SAX49" s="228"/>
      <c r="SAY49" s="227"/>
      <c r="SAZ49" s="228"/>
      <c r="SBA49" s="227"/>
      <c r="SBB49" s="228"/>
      <c r="SBC49" s="227"/>
      <c r="SBD49" s="228"/>
      <c r="SBE49" s="227"/>
      <c r="SBF49" s="228"/>
      <c r="SBG49" s="227"/>
      <c r="SBH49" s="228"/>
      <c r="SBI49" s="227"/>
      <c r="SBJ49" s="228"/>
      <c r="SBK49" s="227"/>
      <c r="SBL49" s="228"/>
      <c r="SBM49" s="227"/>
      <c r="SBN49" s="228"/>
      <c r="SBO49" s="227"/>
      <c r="SBP49" s="228"/>
      <c r="SBQ49" s="227"/>
      <c r="SBR49" s="228"/>
      <c r="SBS49" s="227"/>
      <c r="SBT49" s="228"/>
      <c r="SBU49" s="227"/>
      <c r="SBV49" s="228"/>
      <c r="SBW49" s="227"/>
      <c r="SBX49" s="228"/>
      <c r="SBY49" s="227"/>
      <c r="SBZ49" s="228"/>
      <c r="SCA49" s="227"/>
      <c r="SCB49" s="228"/>
      <c r="SCC49" s="227"/>
      <c r="SCD49" s="228"/>
      <c r="SCE49" s="227"/>
      <c r="SCF49" s="228"/>
      <c r="SCG49" s="227"/>
      <c r="SCH49" s="228"/>
      <c r="SCI49" s="227"/>
      <c r="SCJ49" s="228"/>
      <c r="SCK49" s="227"/>
      <c r="SCL49" s="228"/>
      <c r="SCM49" s="227"/>
      <c r="SCN49" s="228"/>
      <c r="SCO49" s="227"/>
      <c r="SCP49" s="228"/>
      <c r="SCQ49" s="227"/>
      <c r="SCR49" s="228"/>
      <c r="SCS49" s="227"/>
      <c r="SCT49" s="228"/>
      <c r="SCU49" s="227"/>
      <c r="SCV49" s="228"/>
      <c r="SCW49" s="227"/>
      <c r="SCX49" s="228"/>
      <c r="SCY49" s="227"/>
      <c r="SCZ49" s="228"/>
      <c r="SDA49" s="227"/>
      <c r="SDB49" s="228"/>
      <c r="SDC49" s="227"/>
      <c r="SDD49" s="228"/>
      <c r="SDE49" s="227"/>
      <c r="SDF49" s="228"/>
      <c r="SDG49" s="227"/>
      <c r="SDH49" s="228"/>
      <c r="SDI49" s="227"/>
      <c r="SDJ49" s="228"/>
      <c r="SDK49" s="227"/>
      <c r="SDL49" s="228"/>
      <c r="SDM49" s="227"/>
      <c r="SDN49" s="228"/>
      <c r="SDO49" s="227"/>
      <c r="SDP49" s="228"/>
      <c r="SDQ49" s="227"/>
      <c r="SDR49" s="228"/>
      <c r="SDS49" s="227"/>
      <c r="SDT49" s="228"/>
      <c r="SDU49" s="227"/>
      <c r="SDV49" s="228"/>
      <c r="SDW49" s="227"/>
      <c r="SDX49" s="228"/>
      <c r="SDY49" s="227"/>
      <c r="SDZ49" s="228"/>
      <c r="SEA49" s="227"/>
      <c r="SEB49" s="228"/>
      <c r="SEC49" s="227"/>
      <c r="SED49" s="228"/>
      <c r="SEE49" s="227"/>
      <c r="SEF49" s="228"/>
      <c r="SEG49" s="227"/>
      <c r="SEH49" s="228"/>
      <c r="SEI49" s="227"/>
      <c r="SEJ49" s="228"/>
      <c r="SEK49" s="227"/>
      <c r="SEL49" s="228"/>
      <c r="SEM49" s="227"/>
      <c r="SEN49" s="228"/>
      <c r="SEO49" s="227"/>
      <c r="SEP49" s="228"/>
      <c r="SEQ49" s="227"/>
      <c r="SER49" s="228"/>
      <c r="SES49" s="227"/>
      <c r="SET49" s="228"/>
      <c r="SEU49" s="227"/>
      <c r="SEV49" s="228"/>
      <c r="SEW49" s="227"/>
      <c r="SEX49" s="228"/>
      <c r="SEY49" s="227"/>
      <c r="SEZ49" s="228"/>
      <c r="SFA49" s="227"/>
      <c r="SFB49" s="228"/>
      <c r="SFC49" s="227"/>
      <c r="SFD49" s="228"/>
      <c r="SFE49" s="227"/>
      <c r="SFF49" s="228"/>
      <c r="SFG49" s="227"/>
      <c r="SFH49" s="228"/>
      <c r="SFI49" s="227"/>
      <c r="SFJ49" s="228"/>
      <c r="SFK49" s="227"/>
      <c r="SFL49" s="228"/>
      <c r="SFM49" s="227"/>
      <c r="SFN49" s="228"/>
      <c r="SFO49" s="227"/>
      <c r="SFP49" s="228"/>
      <c r="SFQ49" s="227"/>
      <c r="SFR49" s="228"/>
      <c r="SFS49" s="227"/>
      <c r="SFT49" s="228"/>
      <c r="SFU49" s="227"/>
      <c r="SFV49" s="228"/>
      <c r="SFW49" s="227"/>
      <c r="SFX49" s="228"/>
      <c r="SFY49" s="227"/>
      <c r="SFZ49" s="228"/>
      <c r="SGA49" s="227"/>
      <c r="SGB49" s="228"/>
      <c r="SGC49" s="227"/>
      <c r="SGD49" s="228"/>
      <c r="SGE49" s="227"/>
      <c r="SGF49" s="228"/>
      <c r="SGG49" s="227"/>
      <c r="SGH49" s="228"/>
      <c r="SGI49" s="227"/>
      <c r="SGJ49" s="228"/>
      <c r="SGK49" s="227"/>
      <c r="SGL49" s="228"/>
      <c r="SGM49" s="227"/>
      <c r="SGN49" s="228"/>
      <c r="SGO49" s="227"/>
      <c r="SGP49" s="228"/>
      <c r="SGQ49" s="227"/>
      <c r="SGR49" s="228"/>
      <c r="SGS49" s="227"/>
      <c r="SGT49" s="228"/>
      <c r="SGU49" s="227"/>
      <c r="SGV49" s="228"/>
      <c r="SGW49" s="227"/>
      <c r="SGX49" s="228"/>
      <c r="SGY49" s="227"/>
      <c r="SGZ49" s="228"/>
      <c r="SHA49" s="227"/>
      <c r="SHB49" s="228"/>
      <c r="SHC49" s="227"/>
      <c r="SHD49" s="228"/>
      <c r="SHE49" s="227"/>
      <c r="SHF49" s="228"/>
      <c r="SHG49" s="227"/>
      <c r="SHH49" s="228"/>
      <c r="SHI49" s="227"/>
      <c r="SHJ49" s="228"/>
      <c r="SHK49" s="227"/>
      <c r="SHL49" s="228"/>
      <c r="SHM49" s="227"/>
      <c r="SHN49" s="228"/>
      <c r="SHO49" s="227"/>
      <c r="SHP49" s="228"/>
      <c r="SHQ49" s="227"/>
      <c r="SHR49" s="228"/>
      <c r="SHS49" s="227"/>
      <c r="SHT49" s="228"/>
      <c r="SHU49" s="227"/>
      <c r="SHV49" s="228"/>
      <c r="SHW49" s="227"/>
      <c r="SHX49" s="228"/>
      <c r="SHY49" s="227"/>
      <c r="SHZ49" s="228"/>
      <c r="SIA49" s="227"/>
      <c r="SIB49" s="228"/>
      <c r="SIC49" s="227"/>
      <c r="SID49" s="228"/>
      <c r="SIE49" s="227"/>
      <c r="SIF49" s="228"/>
      <c r="SIG49" s="227"/>
      <c r="SIH49" s="228"/>
      <c r="SII49" s="227"/>
      <c r="SIJ49" s="228"/>
      <c r="SIK49" s="227"/>
      <c r="SIL49" s="228"/>
      <c r="SIM49" s="227"/>
      <c r="SIN49" s="228"/>
      <c r="SIO49" s="227"/>
      <c r="SIP49" s="228"/>
      <c r="SIQ49" s="227"/>
      <c r="SIR49" s="228"/>
      <c r="SIS49" s="227"/>
      <c r="SIT49" s="228"/>
      <c r="SIU49" s="227"/>
      <c r="SIV49" s="228"/>
      <c r="SIW49" s="227"/>
      <c r="SIX49" s="228"/>
      <c r="SIY49" s="227"/>
      <c r="SIZ49" s="228"/>
      <c r="SJA49" s="227"/>
      <c r="SJB49" s="228"/>
      <c r="SJC49" s="227"/>
      <c r="SJD49" s="228"/>
      <c r="SJE49" s="227"/>
      <c r="SJF49" s="228"/>
      <c r="SJG49" s="227"/>
      <c r="SJH49" s="228"/>
      <c r="SJI49" s="227"/>
      <c r="SJJ49" s="228"/>
      <c r="SJK49" s="227"/>
      <c r="SJL49" s="228"/>
      <c r="SJM49" s="227"/>
      <c r="SJN49" s="228"/>
      <c r="SJO49" s="227"/>
      <c r="SJP49" s="228"/>
      <c r="SJQ49" s="227"/>
      <c r="SJR49" s="228"/>
      <c r="SJS49" s="227"/>
      <c r="SJT49" s="228"/>
      <c r="SJU49" s="227"/>
      <c r="SJV49" s="228"/>
      <c r="SJW49" s="227"/>
      <c r="SJX49" s="228"/>
      <c r="SJY49" s="227"/>
      <c r="SJZ49" s="228"/>
      <c r="SKA49" s="227"/>
      <c r="SKB49" s="228"/>
      <c r="SKC49" s="227"/>
      <c r="SKD49" s="228"/>
      <c r="SKE49" s="227"/>
      <c r="SKF49" s="228"/>
      <c r="SKG49" s="227"/>
      <c r="SKH49" s="228"/>
      <c r="SKI49" s="227"/>
      <c r="SKJ49" s="228"/>
      <c r="SKK49" s="227"/>
      <c r="SKL49" s="228"/>
      <c r="SKM49" s="227"/>
      <c r="SKN49" s="228"/>
      <c r="SKO49" s="227"/>
      <c r="SKP49" s="228"/>
      <c r="SKQ49" s="227"/>
      <c r="SKR49" s="228"/>
      <c r="SKS49" s="227"/>
      <c r="SKT49" s="228"/>
      <c r="SKU49" s="227"/>
      <c r="SKV49" s="228"/>
      <c r="SKW49" s="227"/>
      <c r="SKX49" s="228"/>
      <c r="SKY49" s="227"/>
      <c r="SKZ49" s="228"/>
      <c r="SLA49" s="227"/>
      <c r="SLB49" s="228"/>
      <c r="SLC49" s="227"/>
      <c r="SLD49" s="228"/>
      <c r="SLE49" s="227"/>
      <c r="SLF49" s="228"/>
      <c r="SLG49" s="227"/>
      <c r="SLH49" s="228"/>
      <c r="SLI49" s="227"/>
      <c r="SLJ49" s="228"/>
      <c r="SLK49" s="227"/>
      <c r="SLL49" s="228"/>
      <c r="SLM49" s="227"/>
      <c r="SLN49" s="228"/>
      <c r="SLO49" s="227"/>
      <c r="SLP49" s="228"/>
      <c r="SLQ49" s="227"/>
      <c r="SLR49" s="228"/>
      <c r="SLS49" s="227"/>
      <c r="SLT49" s="228"/>
      <c r="SLU49" s="227"/>
      <c r="SLV49" s="228"/>
      <c r="SLW49" s="227"/>
      <c r="SLX49" s="228"/>
      <c r="SLY49" s="227"/>
      <c r="SLZ49" s="228"/>
      <c r="SMA49" s="227"/>
      <c r="SMB49" s="228"/>
      <c r="SMC49" s="227"/>
      <c r="SMD49" s="228"/>
      <c r="SME49" s="227"/>
      <c r="SMF49" s="228"/>
      <c r="SMG49" s="227"/>
      <c r="SMH49" s="228"/>
      <c r="SMI49" s="227"/>
      <c r="SMJ49" s="228"/>
      <c r="SMK49" s="227"/>
      <c r="SML49" s="228"/>
      <c r="SMM49" s="227"/>
      <c r="SMN49" s="228"/>
      <c r="SMO49" s="227"/>
      <c r="SMP49" s="228"/>
      <c r="SMQ49" s="227"/>
      <c r="SMR49" s="228"/>
      <c r="SMS49" s="227"/>
      <c r="SMT49" s="228"/>
      <c r="SMU49" s="227"/>
      <c r="SMV49" s="228"/>
      <c r="SMW49" s="227"/>
      <c r="SMX49" s="228"/>
      <c r="SMY49" s="227"/>
      <c r="SMZ49" s="228"/>
      <c r="SNA49" s="227"/>
      <c r="SNB49" s="228"/>
      <c r="SNC49" s="227"/>
      <c r="SND49" s="228"/>
      <c r="SNE49" s="227"/>
      <c r="SNF49" s="228"/>
      <c r="SNG49" s="227"/>
      <c r="SNH49" s="228"/>
      <c r="SNI49" s="227"/>
      <c r="SNJ49" s="228"/>
      <c r="SNK49" s="227"/>
      <c r="SNL49" s="228"/>
      <c r="SNM49" s="227"/>
      <c r="SNN49" s="228"/>
      <c r="SNO49" s="227"/>
      <c r="SNP49" s="228"/>
      <c r="SNQ49" s="227"/>
      <c r="SNR49" s="228"/>
      <c r="SNS49" s="227"/>
      <c r="SNT49" s="228"/>
      <c r="SNU49" s="227"/>
      <c r="SNV49" s="228"/>
      <c r="SNW49" s="227"/>
      <c r="SNX49" s="228"/>
      <c r="SNY49" s="227"/>
      <c r="SNZ49" s="228"/>
      <c r="SOA49" s="227"/>
      <c r="SOB49" s="228"/>
      <c r="SOC49" s="227"/>
      <c r="SOD49" s="228"/>
      <c r="SOE49" s="227"/>
      <c r="SOF49" s="228"/>
      <c r="SOG49" s="227"/>
      <c r="SOH49" s="228"/>
      <c r="SOI49" s="227"/>
      <c r="SOJ49" s="228"/>
      <c r="SOK49" s="227"/>
      <c r="SOL49" s="228"/>
      <c r="SOM49" s="227"/>
      <c r="SON49" s="228"/>
      <c r="SOO49" s="227"/>
      <c r="SOP49" s="228"/>
      <c r="SOQ49" s="227"/>
      <c r="SOR49" s="228"/>
      <c r="SOS49" s="227"/>
      <c r="SOT49" s="228"/>
      <c r="SOU49" s="227"/>
      <c r="SOV49" s="228"/>
      <c r="SOW49" s="227"/>
      <c r="SOX49" s="228"/>
      <c r="SOY49" s="227"/>
      <c r="SOZ49" s="228"/>
      <c r="SPA49" s="227"/>
      <c r="SPB49" s="228"/>
      <c r="SPC49" s="227"/>
      <c r="SPD49" s="228"/>
      <c r="SPE49" s="227"/>
      <c r="SPF49" s="228"/>
      <c r="SPG49" s="227"/>
      <c r="SPH49" s="228"/>
      <c r="SPI49" s="227"/>
      <c r="SPJ49" s="228"/>
      <c r="SPK49" s="227"/>
      <c r="SPL49" s="228"/>
      <c r="SPM49" s="227"/>
      <c r="SPN49" s="228"/>
      <c r="SPO49" s="227"/>
      <c r="SPP49" s="228"/>
      <c r="SPQ49" s="227"/>
      <c r="SPR49" s="228"/>
      <c r="SPS49" s="227"/>
      <c r="SPT49" s="228"/>
      <c r="SPU49" s="227"/>
      <c r="SPV49" s="228"/>
      <c r="SPW49" s="227"/>
      <c r="SPX49" s="228"/>
      <c r="SPY49" s="227"/>
      <c r="SPZ49" s="228"/>
      <c r="SQA49" s="227"/>
      <c r="SQB49" s="228"/>
      <c r="SQC49" s="227"/>
      <c r="SQD49" s="228"/>
      <c r="SQE49" s="227"/>
      <c r="SQF49" s="228"/>
      <c r="SQG49" s="227"/>
      <c r="SQH49" s="228"/>
      <c r="SQI49" s="227"/>
      <c r="SQJ49" s="228"/>
      <c r="SQK49" s="227"/>
      <c r="SQL49" s="228"/>
      <c r="SQM49" s="227"/>
      <c r="SQN49" s="228"/>
      <c r="SQO49" s="227"/>
      <c r="SQP49" s="228"/>
      <c r="SQQ49" s="227"/>
      <c r="SQR49" s="228"/>
      <c r="SQS49" s="227"/>
      <c r="SQT49" s="228"/>
      <c r="SQU49" s="227"/>
      <c r="SQV49" s="228"/>
      <c r="SQW49" s="227"/>
      <c r="SQX49" s="228"/>
      <c r="SQY49" s="227"/>
      <c r="SQZ49" s="228"/>
      <c r="SRA49" s="227"/>
      <c r="SRB49" s="228"/>
      <c r="SRC49" s="227"/>
      <c r="SRD49" s="228"/>
      <c r="SRE49" s="227"/>
      <c r="SRF49" s="228"/>
      <c r="SRG49" s="227"/>
      <c r="SRH49" s="228"/>
      <c r="SRI49" s="227"/>
      <c r="SRJ49" s="228"/>
      <c r="SRK49" s="227"/>
      <c r="SRL49" s="228"/>
      <c r="SRM49" s="227"/>
      <c r="SRN49" s="228"/>
      <c r="SRO49" s="227"/>
      <c r="SRP49" s="228"/>
      <c r="SRQ49" s="227"/>
      <c r="SRR49" s="228"/>
      <c r="SRS49" s="227"/>
      <c r="SRT49" s="228"/>
      <c r="SRU49" s="227"/>
      <c r="SRV49" s="228"/>
      <c r="SRW49" s="227"/>
      <c r="SRX49" s="228"/>
      <c r="SRY49" s="227"/>
      <c r="SRZ49" s="228"/>
      <c r="SSA49" s="227"/>
      <c r="SSB49" s="228"/>
      <c r="SSC49" s="227"/>
      <c r="SSD49" s="228"/>
      <c r="SSE49" s="227"/>
      <c r="SSF49" s="228"/>
      <c r="SSG49" s="227"/>
      <c r="SSH49" s="228"/>
      <c r="SSI49" s="227"/>
      <c r="SSJ49" s="228"/>
      <c r="SSK49" s="227"/>
      <c r="SSL49" s="228"/>
      <c r="SSM49" s="227"/>
      <c r="SSN49" s="228"/>
      <c r="SSO49" s="227"/>
      <c r="SSP49" s="228"/>
      <c r="SSQ49" s="227"/>
      <c r="SSR49" s="228"/>
      <c r="SSS49" s="227"/>
      <c r="SST49" s="228"/>
      <c r="SSU49" s="227"/>
      <c r="SSV49" s="228"/>
      <c r="SSW49" s="227"/>
      <c r="SSX49" s="228"/>
      <c r="SSY49" s="227"/>
      <c r="SSZ49" s="228"/>
      <c r="STA49" s="227"/>
      <c r="STB49" s="228"/>
      <c r="STC49" s="227"/>
      <c r="STD49" s="228"/>
      <c r="STE49" s="227"/>
      <c r="STF49" s="228"/>
      <c r="STG49" s="227"/>
      <c r="STH49" s="228"/>
      <c r="STI49" s="227"/>
      <c r="STJ49" s="228"/>
      <c r="STK49" s="227"/>
      <c r="STL49" s="228"/>
      <c r="STM49" s="227"/>
      <c r="STN49" s="228"/>
      <c r="STO49" s="227"/>
      <c r="STP49" s="228"/>
      <c r="STQ49" s="227"/>
      <c r="STR49" s="228"/>
      <c r="STS49" s="227"/>
      <c r="STT49" s="228"/>
      <c r="STU49" s="227"/>
      <c r="STV49" s="228"/>
      <c r="STW49" s="227"/>
      <c r="STX49" s="228"/>
      <c r="STY49" s="227"/>
      <c r="STZ49" s="228"/>
      <c r="SUA49" s="227"/>
      <c r="SUB49" s="228"/>
      <c r="SUC49" s="227"/>
      <c r="SUD49" s="228"/>
      <c r="SUE49" s="227"/>
      <c r="SUF49" s="228"/>
      <c r="SUG49" s="227"/>
      <c r="SUH49" s="228"/>
      <c r="SUI49" s="227"/>
      <c r="SUJ49" s="228"/>
      <c r="SUK49" s="227"/>
      <c r="SUL49" s="228"/>
      <c r="SUM49" s="227"/>
      <c r="SUN49" s="228"/>
      <c r="SUO49" s="227"/>
      <c r="SUP49" s="228"/>
      <c r="SUQ49" s="227"/>
      <c r="SUR49" s="228"/>
      <c r="SUS49" s="227"/>
      <c r="SUT49" s="228"/>
      <c r="SUU49" s="227"/>
      <c r="SUV49" s="228"/>
      <c r="SUW49" s="227"/>
      <c r="SUX49" s="228"/>
      <c r="SUY49" s="227"/>
      <c r="SUZ49" s="228"/>
      <c r="SVA49" s="227"/>
      <c r="SVB49" s="228"/>
      <c r="SVC49" s="227"/>
      <c r="SVD49" s="228"/>
      <c r="SVE49" s="227"/>
      <c r="SVF49" s="228"/>
      <c r="SVG49" s="227"/>
      <c r="SVH49" s="228"/>
      <c r="SVI49" s="227"/>
      <c r="SVJ49" s="228"/>
      <c r="SVK49" s="227"/>
      <c r="SVL49" s="228"/>
      <c r="SVM49" s="227"/>
      <c r="SVN49" s="228"/>
      <c r="SVO49" s="227"/>
      <c r="SVP49" s="228"/>
      <c r="SVQ49" s="227"/>
      <c r="SVR49" s="228"/>
      <c r="SVS49" s="227"/>
      <c r="SVT49" s="228"/>
      <c r="SVU49" s="227"/>
      <c r="SVV49" s="228"/>
      <c r="SVW49" s="227"/>
      <c r="SVX49" s="228"/>
      <c r="SVY49" s="227"/>
      <c r="SVZ49" s="228"/>
      <c r="SWA49" s="227"/>
      <c r="SWB49" s="228"/>
      <c r="SWC49" s="227"/>
      <c r="SWD49" s="228"/>
      <c r="SWE49" s="227"/>
      <c r="SWF49" s="228"/>
      <c r="SWG49" s="227"/>
      <c r="SWH49" s="228"/>
      <c r="SWI49" s="227"/>
      <c r="SWJ49" s="228"/>
      <c r="SWK49" s="227"/>
      <c r="SWL49" s="228"/>
      <c r="SWM49" s="227"/>
      <c r="SWN49" s="228"/>
      <c r="SWO49" s="227"/>
      <c r="SWP49" s="228"/>
      <c r="SWQ49" s="227"/>
      <c r="SWR49" s="228"/>
      <c r="SWS49" s="227"/>
      <c r="SWT49" s="228"/>
      <c r="SWU49" s="227"/>
      <c r="SWV49" s="228"/>
      <c r="SWW49" s="227"/>
      <c r="SWX49" s="228"/>
      <c r="SWY49" s="227"/>
      <c r="SWZ49" s="228"/>
      <c r="SXA49" s="227"/>
      <c r="SXB49" s="228"/>
      <c r="SXC49" s="227"/>
      <c r="SXD49" s="228"/>
      <c r="SXE49" s="227"/>
      <c r="SXF49" s="228"/>
      <c r="SXG49" s="227"/>
      <c r="SXH49" s="228"/>
      <c r="SXI49" s="227"/>
      <c r="SXJ49" s="228"/>
      <c r="SXK49" s="227"/>
      <c r="SXL49" s="228"/>
      <c r="SXM49" s="227"/>
      <c r="SXN49" s="228"/>
      <c r="SXO49" s="227"/>
      <c r="SXP49" s="228"/>
      <c r="SXQ49" s="227"/>
      <c r="SXR49" s="228"/>
      <c r="SXS49" s="227"/>
      <c r="SXT49" s="228"/>
      <c r="SXU49" s="227"/>
      <c r="SXV49" s="228"/>
      <c r="SXW49" s="227"/>
      <c r="SXX49" s="228"/>
      <c r="SXY49" s="227"/>
      <c r="SXZ49" s="228"/>
      <c r="SYA49" s="227"/>
      <c r="SYB49" s="228"/>
      <c r="SYC49" s="227"/>
      <c r="SYD49" s="228"/>
      <c r="SYE49" s="227"/>
      <c r="SYF49" s="228"/>
      <c r="SYG49" s="227"/>
      <c r="SYH49" s="228"/>
      <c r="SYI49" s="227"/>
      <c r="SYJ49" s="228"/>
      <c r="SYK49" s="227"/>
      <c r="SYL49" s="228"/>
      <c r="SYM49" s="227"/>
      <c r="SYN49" s="228"/>
      <c r="SYO49" s="227"/>
      <c r="SYP49" s="228"/>
      <c r="SYQ49" s="227"/>
      <c r="SYR49" s="228"/>
      <c r="SYS49" s="227"/>
      <c r="SYT49" s="228"/>
      <c r="SYU49" s="227"/>
      <c r="SYV49" s="228"/>
      <c r="SYW49" s="227"/>
      <c r="SYX49" s="228"/>
      <c r="SYY49" s="227"/>
      <c r="SYZ49" s="228"/>
      <c r="SZA49" s="227"/>
      <c r="SZB49" s="228"/>
      <c r="SZC49" s="227"/>
      <c r="SZD49" s="228"/>
      <c r="SZE49" s="227"/>
      <c r="SZF49" s="228"/>
      <c r="SZG49" s="227"/>
      <c r="SZH49" s="228"/>
      <c r="SZI49" s="227"/>
      <c r="SZJ49" s="228"/>
      <c r="SZK49" s="227"/>
      <c r="SZL49" s="228"/>
      <c r="SZM49" s="227"/>
      <c r="SZN49" s="228"/>
      <c r="SZO49" s="227"/>
      <c r="SZP49" s="228"/>
      <c r="SZQ49" s="227"/>
      <c r="SZR49" s="228"/>
      <c r="SZS49" s="227"/>
      <c r="SZT49" s="228"/>
      <c r="SZU49" s="227"/>
      <c r="SZV49" s="228"/>
      <c r="SZW49" s="227"/>
      <c r="SZX49" s="228"/>
      <c r="SZY49" s="227"/>
      <c r="SZZ49" s="228"/>
      <c r="TAA49" s="227"/>
      <c r="TAB49" s="228"/>
      <c r="TAC49" s="227"/>
      <c r="TAD49" s="228"/>
      <c r="TAE49" s="227"/>
      <c r="TAF49" s="228"/>
      <c r="TAG49" s="227"/>
      <c r="TAH49" s="228"/>
      <c r="TAI49" s="227"/>
      <c r="TAJ49" s="228"/>
      <c r="TAK49" s="227"/>
      <c r="TAL49" s="228"/>
      <c r="TAM49" s="227"/>
      <c r="TAN49" s="228"/>
      <c r="TAO49" s="227"/>
      <c r="TAP49" s="228"/>
      <c r="TAQ49" s="227"/>
      <c r="TAR49" s="228"/>
      <c r="TAS49" s="227"/>
      <c r="TAT49" s="228"/>
      <c r="TAU49" s="227"/>
      <c r="TAV49" s="228"/>
      <c r="TAW49" s="227"/>
      <c r="TAX49" s="228"/>
      <c r="TAY49" s="227"/>
      <c r="TAZ49" s="228"/>
      <c r="TBA49" s="227"/>
      <c r="TBB49" s="228"/>
      <c r="TBC49" s="227"/>
      <c r="TBD49" s="228"/>
      <c r="TBE49" s="227"/>
      <c r="TBF49" s="228"/>
      <c r="TBG49" s="227"/>
      <c r="TBH49" s="228"/>
      <c r="TBI49" s="227"/>
      <c r="TBJ49" s="228"/>
      <c r="TBK49" s="227"/>
      <c r="TBL49" s="228"/>
      <c r="TBM49" s="227"/>
      <c r="TBN49" s="228"/>
      <c r="TBO49" s="227"/>
      <c r="TBP49" s="228"/>
      <c r="TBQ49" s="227"/>
      <c r="TBR49" s="228"/>
      <c r="TBS49" s="227"/>
      <c r="TBT49" s="228"/>
      <c r="TBU49" s="227"/>
      <c r="TBV49" s="228"/>
      <c r="TBW49" s="227"/>
      <c r="TBX49" s="228"/>
      <c r="TBY49" s="227"/>
      <c r="TBZ49" s="228"/>
      <c r="TCA49" s="227"/>
      <c r="TCB49" s="228"/>
      <c r="TCC49" s="227"/>
      <c r="TCD49" s="228"/>
      <c r="TCE49" s="227"/>
      <c r="TCF49" s="228"/>
      <c r="TCG49" s="227"/>
      <c r="TCH49" s="228"/>
      <c r="TCI49" s="227"/>
      <c r="TCJ49" s="228"/>
      <c r="TCK49" s="227"/>
      <c r="TCL49" s="228"/>
      <c r="TCM49" s="227"/>
      <c r="TCN49" s="228"/>
      <c r="TCO49" s="227"/>
      <c r="TCP49" s="228"/>
      <c r="TCQ49" s="227"/>
      <c r="TCR49" s="228"/>
      <c r="TCS49" s="227"/>
      <c r="TCT49" s="228"/>
      <c r="TCU49" s="227"/>
      <c r="TCV49" s="228"/>
      <c r="TCW49" s="227"/>
      <c r="TCX49" s="228"/>
      <c r="TCY49" s="227"/>
      <c r="TCZ49" s="228"/>
      <c r="TDA49" s="227"/>
      <c r="TDB49" s="228"/>
      <c r="TDC49" s="227"/>
      <c r="TDD49" s="228"/>
      <c r="TDE49" s="227"/>
      <c r="TDF49" s="228"/>
      <c r="TDG49" s="227"/>
      <c r="TDH49" s="228"/>
      <c r="TDI49" s="227"/>
      <c r="TDJ49" s="228"/>
      <c r="TDK49" s="227"/>
      <c r="TDL49" s="228"/>
      <c r="TDM49" s="227"/>
      <c r="TDN49" s="228"/>
      <c r="TDO49" s="227"/>
      <c r="TDP49" s="228"/>
      <c r="TDQ49" s="227"/>
      <c r="TDR49" s="228"/>
      <c r="TDS49" s="227"/>
      <c r="TDT49" s="228"/>
      <c r="TDU49" s="227"/>
      <c r="TDV49" s="228"/>
      <c r="TDW49" s="227"/>
      <c r="TDX49" s="228"/>
      <c r="TDY49" s="227"/>
      <c r="TDZ49" s="228"/>
      <c r="TEA49" s="227"/>
      <c r="TEB49" s="228"/>
      <c r="TEC49" s="227"/>
      <c r="TED49" s="228"/>
      <c r="TEE49" s="227"/>
      <c r="TEF49" s="228"/>
      <c r="TEG49" s="227"/>
      <c r="TEH49" s="228"/>
      <c r="TEI49" s="227"/>
      <c r="TEJ49" s="228"/>
      <c r="TEK49" s="227"/>
      <c r="TEL49" s="228"/>
      <c r="TEM49" s="227"/>
      <c r="TEN49" s="228"/>
      <c r="TEO49" s="227"/>
      <c r="TEP49" s="228"/>
      <c r="TEQ49" s="227"/>
      <c r="TER49" s="228"/>
      <c r="TES49" s="227"/>
      <c r="TET49" s="228"/>
      <c r="TEU49" s="227"/>
      <c r="TEV49" s="228"/>
      <c r="TEW49" s="227"/>
      <c r="TEX49" s="228"/>
      <c r="TEY49" s="227"/>
      <c r="TEZ49" s="228"/>
      <c r="TFA49" s="227"/>
      <c r="TFB49" s="228"/>
      <c r="TFC49" s="227"/>
      <c r="TFD49" s="228"/>
      <c r="TFE49" s="227"/>
      <c r="TFF49" s="228"/>
      <c r="TFG49" s="227"/>
      <c r="TFH49" s="228"/>
      <c r="TFI49" s="227"/>
      <c r="TFJ49" s="228"/>
      <c r="TFK49" s="227"/>
      <c r="TFL49" s="228"/>
      <c r="TFM49" s="227"/>
      <c r="TFN49" s="228"/>
      <c r="TFO49" s="227"/>
      <c r="TFP49" s="228"/>
      <c r="TFQ49" s="227"/>
      <c r="TFR49" s="228"/>
      <c r="TFS49" s="227"/>
      <c r="TFT49" s="228"/>
      <c r="TFU49" s="227"/>
      <c r="TFV49" s="228"/>
      <c r="TFW49" s="227"/>
      <c r="TFX49" s="228"/>
      <c r="TFY49" s="227"/>
      <c r="TFZ49" s="228"/>
      <c r="TGA49" s="227"/>
      <c r="TGB49" s="228"/>
      <c r="TGC49" s="227"/>
      <c r="TGD49" s="228"/>
      <c r="TGE49" s="227"/>
      <c r="TGF49" s="228"/>
      <c r="TGG49" s="227"/>
      <c r="TGH49" s="228"/>
      <c r="TGI49" s="227"/>
      <c r="TGJ49" s="228"/>
      <c r="TGK49" s="227"/>
      <c r="TGL49" s="228"/>
      <c r="TGM49" s="227"/>
      <c r="TGN49" s="228"/>
      <c r="TGO49" s="227"/>
      <c r="TGP49" s="228"/>
      <c r="TGQ49" s="227"/>
      <c r="TGR49" s="228"/>
      <c r="TGS49" s="227"/>
      <c r="TGT49" s="228"/>
      <c r="TGU49" s="227"/>
      <c r="TGV49" s="228"/>
      <c r="TGW49" s="227"/>
      <c r="TGX49" s="228"/>
      <c r="TGY49" s="227"/>
      <c r="TGZ49" s="228"/>
      <c r="THA49" s="227"/>
      <c r="THB49" s="228"/>
      <c r="THC49" s="227"/>
      <c r="THD49" s="228"/>
      <c r="THE49" s="227"/>
      <c r="THF49" s="228"/>
      <c r="THG49" s="227"/>
      <c r="THH49" s="228"/>
      <c r="THI49" s="227"/>
      <c r="THJ49" s="228"/>
      <c r="THK49" s="227"/>
      <c r="THL49" s="228"/>
      <c r="THM49" s="227"/>
      <c r="THN49" s="228"/>
      <c r="THO49" s="227"/>
      <c r="THP49" s="228"/>
      <c r="THQ49" s="227"/>
      <c r="THR49" s="228"/>
      <c r="THS49" s="227"/>
      <c r="THT49" s="228"/>
      <c r="THU49" s="227"/>
      <c r="THV49" s="228"/>
      <c r="THW49" s="227"/>
      <c r="THX49" s="228"/>
      <c r="THY49" s="227"/>
      <c r="THZ49" s="228"/>
      <c r="TIA49" s="227"/>
      <c r="TIB49" s="228"/>
      <c r="TIC49" s="227"/>
      <c r="TID49" s="228"/>
      <c r="TIE49" s="227"/>
      <c r="TIF49" s="228"/>
      <c r="TIG49" s="227"/>
      <c r="TIH49" s="228"/>
      <c r="TII49" s="227"/>
      <c r="TIJ49" s="228"/>
      <c r="TIK49" s="227"/>
      <c r="TIL49" s="228"/>
      <c r="TIM49" s="227"/>
      <c r="TIN49" s="228"/>
      <c r="TIO49" s="227"/>
      <c r="TIP49" s="228"/>
      <c r="TIQ49" s="227"/>
      <c r="TIR49" s="228"/>
      <c r="TIS49" s="227"/>
      <c r="TIT49" s="228"/>
      <c r="TIU49" s="227"/>
      <c r="TIV49" s="228"/>
      <c r="TIW49" s="227"/>
      <c r="TIX49" s="228"/>
      <c r="TIY49" s="227"/>
      <c r="TIZ49" s="228"/>
      <c r="TJA49" s="227"/>
      <c r="TJB49" s="228"/>
      <c r="TJC49" s="227"/>
      <c r="TJD49" s="228"/>
      <c r="TJE49" s="227"/>
      <c r="TJF49" s="228"/>
      <c r="TJG49" s="227"/>
      <c r="TJH49" s="228"/>
      <c r="TJI49" s="227"/>
      <c r="TJJ49" s="228"/>
      <c r="TJK49" s="227"/>
      <c r="TJL49" s="228"/>
      <c r="TJM49" s="227"/>
      <c r="TJN49" s="228"/>
      <c r="TJO49" s="227"/>
      <c r="TJP49" s="228"/>
      <c r="TJQ49" s="227"/>
      <c r="TJR49" s="228"/>
      <c r="TJS49" s="227"/>
      <c r="TJT49" s="228"/>
      <c r="TJU49" s="227"/>
      <c r="TJV49" s="228"/>
      <c r="TJW49" s="227"/>
      <c r="TJX49" s="228"/>
      <c r="TJY49" s="227"/>
      <c r="TJZ49" s="228"/>
      <c r="TKA49" s="227"/>
      <c r="TKB49" s="228"/>
      <c r="TKC49" s="227"/>
      <c r="TKD49" s="228"/>
      <c r="TKE49" s="227"/>
      <c r="TKF49" s="228"/>
      <c r="TKG49" s="227"/>
      <c r="TKH49" s="228"/>
      <c r="TKI49" s="227"/>
      <c r="TKJ49" s="228"/>
      <c r="TKK49" s="227"/>
      <c r="TKL49" s="228"/>
      <c r="TKM49" s="227"/>
      <c r="TKN49" s="228"/>
      <c r="TKO49" s="227"/>
      <c r="TKP49" s="228"/>
      <c r="TKQ49" s="227"/>
      <c r="TKR49" s="228"/>
      <c r="TKS49" s="227"/>
      <c r="TKT49" s="228"/>
      <c r="TKU49" s="227"/>
      <c r="TKV49" s="228"/>
      <c r="TKW49" s="227"/>
      <c r="TKX49" s="228"/>
      <c r="TKY49" s="227"/>
      <c r="TKZ49" s="228"/>
      <c r="TLA49" s="227"/>
      <c r="TLB49" s="228"/>
      <c r="TLC49" s="227"/>
      <c r="TLD49" s="228"/>
      <c r="TLE49" s="227"/>
      <c r="TLF49" s="228"/>
      <c r="TLG49" s="227"/>
      <c r="TLH49" s="228"/>
      <c r="TLI49" s="227"/>
      <c r="TLJ49" s="228"/>
      <c r="TLK49" s="227"/>
      <c r="TLL49" s="228"/>
      <c r="TLM49" s="227"/>
      <c r="TLN49" s="228"/>
      <c r="TLO49" s="227"/>
      <c r="TLP49" s="228"/>
      <c r="TLQ49" s="227"/>
      <c r="TLR49" s="228"/>
      <c r="TLS49" s="227"/>
      <c r="TLT49" s="228"/>
      <c r="TLU49" s="227"/>
      <c r="TLV49" s="228"/>
      <c r="TLW49" s="227"/>
      <c r="TLX49" s="228"/>
      <c r="TLY49" s="227"/>
      <c r="TLZ49" s="228"/>
      <c r="TMA49" s="227"/>
      <c r="TMB49" s="228"/>
      <c r="TMC49" s="227"/>
      <c r="TMD49" s="228"/>
      <c r="TME49" s="227"/>
      <c r="TMF49" s="228"/>
      <c r="TMG49" s="227"/>
      <c r="TMH49" s="228"/>
      <c r="TMI49" s="227"/>
      <c r="TMJ49" s="228"/>
      <c r="TMK49" s="227"/>
      <c r="TML49" s="228"/>
      <c r="TMM49" s="227"/>
      <c r="TMN49" s="228"/>
      <c r="TMO49" s="227"/>
      <c r="TMP49" s="228"/>
      <c r="TMQ49" s="227"/>
      <c r="TMR49" s="228"/>
      <c r="TMS49" s="227"/>
      <c r="TMT49" s="228"/>
      <c r="TMU49" s="227"/>
      <c r="TMV49" s="228"/>
      <c r="TMW49" s="227"/>
      <c r="TMX49" s="228"/>
      <c r="TMY49" s="227"/>
      <c r="TMZ49" s="228"/>
      <c r="TNA49" s="227"/>
      <c r="TNB49" s="228"/>
      <c r="TNC49" s="227"/>
      <c r="TND49" s="228"/>
      <c r="TNE49" s="227"/>
      <c r="TNF49" s="228"/>
      <c r="TNG49" s="227"/>
      <c r="TNH49" s="228"/>
      <c r="TNI49" s="227"/>
      <c r="TNJ49" s="228"/>
      <c r="TNK49" s="227"/>
      <c r="TNL49" s="228"/>
      <c r="TNM49" s="227"/>
      <c r="TNN49" s="228"/>
      <c r="TNO49" s="227"/>
      <c r="TNP49" s="228"/>
      <c r="TNQ49" s="227"/>
      <c r="TNR49" s="228"/>
      <c r="TNS49" s="227"/>
      <c r="TNT49" s="228"/>
      <c r="TNU49" s="227"/>
      <c r="TNV49" s="228"/>
      <c r="TNW49" s="227"/>
      <c r="TNX49" s="228"/>
      <c r="TNY49" s="227"/>
      <c r="TNZ49" s="228"/>
      <c r="TOA49" s="227"/>
      <c r="TOB49" s="228"/>
      <c r="TOC49" s="227"/>
      <c r="TOD49" s="228"/>
      <c r="TOE49" s="227"/>
      <c r="TOF49" s="228"/>
      <c r="TOG49" s="227"/>
      <c r="TOH49" s="228"/>
      <c r="TOI49" s="227"/>
      <c r="TOJ49" s="228"/>
      <c r="TOK49" s="227"/>
      <c r="TOL49" s="228"/>
      <c r="TOM49" s="227"/>
      <c r="TON49" s="228"/>
      <c r="TOO49" s="227"/>
      <c r="TOP49" s="228"/>
      <c r="TOQ49" s="227"/>
      <c r="TOR49" s="228"/>
      <c r="TOS49" s="227"/>
      <c r="TOT49" s="228"/>
      <c r="TOU49" s="227"/>
      <c r="TOV49" s="228"/>
      <c r="TOW49" s="227"/>
      <c r="TOX49" s="228"/>
      <c r="TOY49" s="227"/>
      <c r="TOZ49" s="228"/>
      <c r="TPA49" s="227"/>
      <c r="TPB49" s="228"/>
      <c r="TPC49" s="227"/>
      <c r="TPD49" s="228"/>
      <c r="TPE49" s="227"/>
      <c r="TPF49" s="228"/>
      <c r="TPG49" s="227"/>
      <c r="TPH49" s="228"/>
      <c r="TPI49" s="227"/>
      <c r="TPJ49" s="228"/>
      <c r="TPK49" s="227"/>
      <c r="TPL49" s="228"/>
      <c r="TPM49" s="227"/>
      <c r="TPN49" s="228"/>
      <c r="TPO49" s="227"/>
      <c r="TPP49" s="228"/>
      <c r="TPQ49" s="227"/>
      <c r="TPR49" s="228"/>
      <c r="TPS49" s="227"/>
      <c r="TPT49" s="228"/>
      <c r="TPU49" s="227"/>
      <c r="TPV49" s="228"/>
      <c r="TPW49" s="227"/>
      <c r="TPX49" s="228"/>
      <c r="TPY49" s="227"/>
      <c r="TPZ49" s="228"/>
      <c r="TQA49" s="227"/>
      <c r="TQB49" s="228"/>
      <c r="TQC49" s="227"/>
      <c r="TQD49" s="228"/>
      <c r="TQE49" s="227"/>
      <c r="TQF49" s="228"/>
      <c r="TQG49" s="227"/>
      <c r="TQH49" s="228"/>
      <c r="TQI49" s="227"/>
      <c r="TQJ49" s="228"/>
      <c r="TQK49" s="227"/>
      <c r="TQL49" s="228"/>
      <c r="TQM49" s="227"/>
      <c r="TQN49" s="228"/>
      <c r="TQO49" s="227"/>
      <c r="TQP49" s="228"/>
      <c r="TQQ49" s="227"/>
      <c r="TQR49" s="228"/>
      <c r="TQS49" s="227"/>
      <c r="TQT49" s="228"/>
      <c r="TQU49" s="227"/>
      <c r="TQV49" s="228"/>
      <c r="TQW49" s="227"/>
      <c r="TQX49" s="228"/>
      <c r="TQY49" s="227"/>
      <c r="TQZ49" s="228"/>
      <c r="TRA49" s="227"/>
      <c r="TRB49" s="228"/>
      <c r="TRC49" s="227"/>
      <c r="TRD49" s="228"/>
      <c r="TRE49" s="227"/>
      <c r="TRF49" s="228"/>
      <c r="TRG49" s="227"/>
      <c r="TRH49" s="228"/>
      <c r="TRI49" s="227"/>
      <c r="TRJ49" s="228"/>
      <c r="TRK49" s="227"/>
      <c r="TRL49" s="228"/>
      <c r="TRM49" s="227"/>
      <c r="TRN49" s="228"/>
      <c r="TRO49" s="227"/>
      <c r="TRP49" s="228"/>
      <c r="TRQ49" s="227"/>
      <c r="TRR49" s="228"/>
      <c r="TRS49" s="227"/>
      <c r="TRT49" s="228"/>
      <c r="TRU49" s="227"/>
      <c r="TRV49" s="228"/>
      <c r="TRW49" s="227"/>
      <c r="TRX49" s="228"/>
      <c r="TRY49" s="227"/>
      <c r="TRZ49" s="228"/>
      <c r="TSA49" s="227"/>
      <c r="TSB49" s="228"/>
      <c r="TSC49" s="227"/>
      <c r="TSD49" s="228"/>
      <c r="TSE49" s="227"/>
      <c r="TSF49" s="228"/>
      <c r="TSG49" s="227"/>
      <c r="TSH49" s="228"/>
      <c r="TSI49" s="227"/>
      <c r="TSJ49" s="228"/>
      <c r="TSK49" s="227"/>
      <c r="TSL49" s="228"/>
      <c r="TSM49" s="227"/>
      <c r="TSN49" s="228"/>
      <c r="TSO49" s="227"/>
      <c r="TSP49" s="228"/>
      <c r="TSQ49" s="227"/>
      <c r="TSR49" s="228"/>
      <c r="TSS49" s="227"/>
      <c r="TST49" s="228"/>
      <c r="TSU49" s="227"/>
      <c r="TSV49" s="228"/>
      <c r="TSW49" s="227"/>
      <c r="TSX49" s="228"/>
      <c r="TSY49" s="227"/>
      <c r="TSZ49" s="228"/>
      <c r="TTA49" s="227"/>
      <c r="TTB49" s="228"/>
      <c r="TTC49" s="227"/>
      <c r="TTD49" s="228"/>
      <c r="TTE49" s="227"/>
      <c r="TTF49" s="228"/>
      <c r="TTG49" s="227"/>
      <c r="TTH49" s="228"/>
      <c r="TTI49" s="227"/>
      <c r="TTJ49" s="228"/>
      <c r="TTK49" s="227"/>
      <c r="TTL49" s="228"/>
      <c r="TTM49" s="227"/>
      <c r="TTN49" s="228"/>
      <c r="TTO49" s="227"/>
      <c r="TTP49" s="228"/>
      <c r="TTQ49" s="227"/>
      <c r="TTR49" s="228"/>
      <c r="TTS49" s="227"/>
      <c r="TTT49" s="228"/>
      <c r="TTU49" s="227"/>
      <c r="TTV49" s="228"/>
      <c r="TTW49" s="227"/>
      <c r="TTX49" s="228"/>
      <c r="TTY49" s="227"/>
      <c r="TTZ49" s="228"/>
      <c r="TUA49" s="227"/>
      <c r="TUB49" s="228"/>
      <c r="TUC49" s="227"/>
      <c r="TUD49" s="228"/>
      <c r="TUE49" s="227"/>
      <c r="TUF49" s="228"/>
      <c r="TUG49" s="227"/>
      <c r="TUH49" s="228"/>
      <c r="TUI49" s="227"/>
      <c r="TUJ49" s="228"/>
      <c r="TUK49" s="227"/>
      <c r="TUL49" s="228"/>
      <c r="TUM49" s="227"/>
      <c r="TUN49" s="228"/>
      <c r="TUO49" s="227"/>
      <c r="TUP49" s="228"/>
      <c r="TUQ49" s="227"/>
      <c r="TUR49" s="228"/>
      <c r="TUS49" s="227"/>
      <c r="TUT49" s="228"/>
      <c r="TUU49" s="227"/>
      <c r="TUV49" s="228"/>
      <c r="TUW49" s="227"/>
      <c r="TUX49" s="228"/>
      <c r="TUY49" s="227"/>
      <c r="TUZ49" s="228"/>
      <c r="TVA49" s="227"/>
      <c r="TVB49" s="228"/>
      <c r="TVC49" s="227"/>
      <c r="TVD49" s="228"/>
      <c r="TVE49" s="227"/>
      <c r="TVF49" s="228"/>
      <c r="TVG49" s="227"/>
      <c r="TVH49" s="228"/>
      <c r="TVI49" s="227"/>
      <c r="TVJ49" s="228"/>
      <c r="TVK49" s="227"/>
      <c r="TVL49" s="228"/>
      <c r="TVM49" s="227"/>
      <c r="TVN49" s="228"/>
      <c r="TVO49" s="227"/>
      <c r="TVP49" s="228"/>
      <c r="TVQ49" s="227"/>
      <c r="TVR49" s="228"/>
      <c r="TVS49" s="227"/>
      <c r="TVT49" s="228"/>
      <c r="TVU49" s="227"/>
      <c r="TVV49" s="228"/>
      <c r="TVW49" s="227"/>
      <c r="TVX49" s="228"/>
      <c r="TVY49" s="227"/>
      <c r="TVZ49" s="228"/>
      <c r="TWA49" s="227"/>
      <c r="TWB49" s="228"/>
      <c r="TWC49" s="227"/>
      <c r="TWD49" s="228"/>
      <c r="TWE49" s="227"/>
      <c r="TWF49" s="228"/>
      <c r="TWG49" s="227"/>
      <c r="TWH49" s="228"/>
      <c r="TWI49" s="227"/>
      <c r="TWJ49" s="228"/>
      <c r="TWK49" s="227"/>
      <c r="TWL49" s="228"/>
      <c r="TWM49" s="227"/>
      <c r="TWN49" s="228"/>
      <c r="TWO49" s="227"/>
      <c r="TWP49" s="228"/>
      <c r="TWQ49" s="227"/>
      <c r="TWR49" s="228"/>
      <c r="TWS49" s="227"/>
      <c r="TWT49" s="228"/>
      <c r="TWU49" s="227"/>
      <c r="TWV49" s="228"/>
      <c r="TWW49" s="227"/>
      <c r="TWX49" s="228"/>
      <c r="TWY49" s="227"/>
      <c r="TWZ49" s="228"/>
      <c r="TXA49" s="227"/>
      <c r="TXB49" s="228"/>
      <c r="TXC49" s="227"/>
      <c r="TXD49" s="228"/>
      <c r="TXE49" s="227"/>
      <c r="TXF49" s="228"/>
      <c r="TXG49" s="227"/>
      <c r="TXH49" s="228"/>
      <c r="TXI49" s="227"/>
      <c r="TXJ49" s="228"/>
      <c r="TXK49" s="227"/>
      <c r="TXL49" s="228"/>
      <c r="TXM49" s="227"/>
      <c r="TXN49" s="228"/>
      <c r="TXO49" s="227"/>
      <c r="TXP49" s="228"/>
      <c r="TXQ49" s="227"/>
      <c r="TXR49" s="228"/>
      <c r="TXS49" s="227"/>
      <c r="TXT49" s="228"/>
      <c r="TXU49" s="227"/>
      <c r="TXV49" s="228"/>
      <c r="TXW49" s="227"/>
      <c r="TXX49" s="228"/>
      <c r="TXY49" s="227"/>
      <c r="TXZ49" s="228"/>
      <c r="TYA49" s="227"/>
      <c r="TYB49" s="228"/>
      <c r="TYC49" s="227"/>
      <c r="TYD49" s="228"/>
      <c r="TYE49" s="227"/>
      <c r="TYF49" s="228"/>
      <c r="TYG49" s="227"/>
      <c r="TYH49" s="228"/>
      <c r="TYI49" s="227"/>
      <c r="TYJ49" s="228"/>
      <c r="TYK49" s="227"/>
      <c r="TYL49" s="228"/>
      <c r="TYM49" s="227"/>
      <c r="TYN49" s="228"/>
      <c r="TYO49" s="227"/>
      <c r="TYP49" s="228"/>
      <c r="TYQ49" s="227"/>
      <c r="TYR49" s="228"/>
      <c r="TYS49" s="227"/>
      <c r="TYT49" s="228"/>
      <c r="TYU49" s="227"/>
      <c r="TYV49" s="228"/>
      <c r="TYW49" s="227"/>
      <c r="TYX49" s="228"/>
      <c r="TYY49" s="227"/>
      <c r="TYZ49" s="228"/>
      <c r="TZA49" s="227"/>
      <c r="TZB49" s="228"/>
      <c r="TZC49" s="227"/>
      <c r="TZD49" s="228"/>
      <c r="TZE49" s="227"/>
      <c r="TZF49" s="228"/>
      <c r="TZG49" s="227"/>
      <c r="TZH49" s="228"/>
      <c r="TZI49" s="227"/>
      <c r="TZJ49" s="228"/>
      <c r="TZK49" s="227"/>
      <c r="TZL49" s="228"/>
      <c r="TZM49" s="227"/>
      <c r="TZN49" s="228"/>
      <c r="TZO49" s="227"/>
      <c r="TZP49" s="228"/>
      <c r="TZQ49" s="227"/>
      <c r="TZR49" s="228"/>
      <c r="TZS49" s="227"/>
      <c r="TZT49" s="228"/>
      <c r="TZU49" s="227"/>
      <c r="TZV49" s="228"/>
      <c r="TZW49" s="227"/>
      <c r="TZX49" s="228"/>
      <c r="TZY49" s="227"/>
      <c r="TZZ49" s="228"/>
      <c r="UAA49" s="227"/>
      <c r="UAB49" s="228"/>
      <c r="UAC49" s="227"/>
      <c r="UAD49" s="228"/>
      <c r="UAE49" s="227"/>
      <c r="UAF49" s="228"/>
      <c r="UAG49" s="227"/>
      <c r="UAH49" s="228"/>
      <c r="UAI49" s="227"/>
      <c r="UAJ49" s="228"/>
      <c r="UAK49" s="227"/>
      <c r="UAL49" s="228"/>
      <c r="UAM49" s="227"/>
      <c r="UAN49" s="228"/>
      <c r="UAO49" s="227"/>
      <c r="UAP49" s="228"/>
      <c r="UAQ49" s="227"/>
      <c r="UAR49" s="228"/>
      <c r="UAS49" s="227"/>
      <c r="UAT49" s="228"/>
      <c r="UAU49" s="227"/>
      <c r="UAV49" s="228"/>
      <c r="UAW49" s="227"/>
      <c r="UAX49" s="228"/>
      <c r="UAY49" s="227"/>
      <c r="UAZ49" s="228"/>
      <c r="UBA49" s="227"/>
      <c r="UBB49" s="228"/>
      <c r="UBC49" s="227"/>
      <c r="UBD49" s="228"/>
      <c r="UBE49" s="227"/>
      <c r="UBF49" s="228"/>
      <c r="UBG49" s="227"/>
      <c r="UBH49" s="228"/>
      <c r="UBI49" s="227"/>
      <c r="UBJ49" s="228"/>
      <c r="UBK49" s="227"/>
      <c r="UBL49" s="228"/>
      <c r="UBM49" s="227"/>
      <c r="UBN49" s="228"/>
      <c r="UBO49" s="227"/>
      <c r="UBP49" s="228"/>
      <c r="UBQ49" s="227"/>
      <c r="UBR49" s="228"/>
      <c r="UBS49" s="227"/>
      <c r="UBT49" s="228"/>
      <c r="UBU49" s="227"/>
      <c r="UBV49" s="228"/>
      <c r="UBW49" s="227"/>
      <c r="UBX49" s="228"/>
      <c r="UBY49" s="227"/>
      <c r="UBZ49" s="228"/>
      <c r="UCA49" s="227"/>
      <c r="UCB49" s="228"/>
      <c r="UCC49" s="227"/>
      <c r="UCD49" s="228"/>
      <c r="UCE49" s="227"/>
      <c r="UCF49" s="228"/>
      <c r="UCG49" s="227"/>
      <c r="UCH49" s="228"/>
      <c r="UCI49" s="227"/>
      <c r="UCJ49" s="228"/>
      <c r="UCK49" s="227"/>
      <c r="UCL49" s="228"/>
      <c r="UCM49" s="227"/>
      <c r="UCN49" s="228"/>
      <c r="UCO49" s="227"/>
      <c r="UCP49" s="228"/>
      <c r="UCQ49" s="227"/>
      <c r="UCR49" s="228"/>
      <c r="UCS49" s="227"/>
      <c r="UCT49" s="228"/>
      <c r="UCU49" s="227"/>
      <c r="UCV49" s="228"/>
      <c r="UCW49" s="227"/>
      <c r="UCX49" s="228"/>
      <c r="UCY49" s="227"/>
      <c r="UCZ49" s="228"/>
      <c r="UDA49" s="227"/>
      <c r="UDB49" s="228"/>
      <c r="UDC49" s="227"/>
      <c r="UDD49" s="228"/>
      <c r="UDE49" s="227"/>
      <c r="UDF49" s="228"/>
      <c r="UDG49" s="227"/>
      <c r="UDH49" s="228"/>
      <c r="UDI49" s="227"/>
      <c r="UDJ49" s="228"/>
      <c r="UDK49" s="227"/>
      <c r="UDL49" s="228"/>
      <c r="UDM49" s="227"/>
      <c r="UDN49" s="228"/>
      <c r="UDO49" s="227"/>
      <c r="UDP49" s="228"/>
      <c r="UDQ49" s="227"/>
      <c r="UDR49" s="228"/>
      <c r="UDS49" s="227"/>
      <c r="UDT49" s="228"/>
      <c r="UDU49" s="227"/>
      <c r="UDV49" s="228"/>
      <c r="UDW49" s="227"/>
      <c r="UDX49" s="228"/>
      <c r="UDY49" s="227"/>
      <c r="UDZ49" s="228"/>
      <c r="UEA49" s="227"/>
      <c r="UEB49" s="228"/>
      <c r="UEC49" s="227"/>
      <c r="UED49" s="228"/>
      <c r="UEE49" s="227"/>
      <c r="UEF49" s="228"/>
      <c r="UEG49" s="227"/>
      <c r="UEH49" s="228"/>
      <c r="UEI49" s="227"/>
      <c r="UEJ49" s="228"/>
      <c r="UEK49" s="227"/>
      <c r="UEL49" s="228"/>
      <c r="UEM49" s="227"/>
      <c r="UEN49" s="228"/>
      <c r="UEO49" s="227"/>
      <c r="UEP49" s="228"/>
      <c r="UEQ49" s="227"/>
      <c r="UER49" s="228"/>
      <c r="UES49" s="227"/>
      <c r="UET49" s="228"/>
      <c r="UEU49" s="227"/>
      <c r="UEV49" s="228"/>
      <c r="UEW49" s="227"/>
      <c r="UEX49" s="228"/>
      <c r="UEY49" s="227"/>
      <c r="UEZ49" s="228"/>
      <c r="UFA49" s="227"/>
      <c r="UFB49" s="228"/>
      <c r="UFC49" s="227"/>
      <c r="UFD49" s="228"/>
      <c r="UFE49" s="227"/>
      <c r="UFF49" s="228"/>
      <c r="UFG49" s="227"/>
      <c r="UFH49" s="228"/>
      <c r="UFI49" s="227"/>
      <c r="UFJ49" s="228"/>
      <c r="UFK49" s="227"/>
      <c r="UFL49" s="228"/>
      <c r="UFM49" s="227"/>
      <c r="UFN49" s="228"/>
      <c r="UFO49" s="227"/>
      <c r="UFP49" s="228"/>
      <c r="UFQ49" s="227"/>
      <c r="UFR49" s="228"/>
      <c r="UFS49" s="227"/>
      <c r="UFT49" s="228"/>
      <c r="UFU49" s="227"/>
      <c r="UFV49" s="228"/>
      <c r="UFW49" s="227"/>
      <c r="UFX49" s="228"/>
      <c r="UFY49" s="227"/>
      <c r="UFZ49" s="228"/>
      <c r="UGA49" s="227"/>
      <c r="UGB49" s="228"/>
      <c r="UGC49" s="227"/>
      <c r="UGD49" s="228"/>
      <c r="UGE49" s="227"/>
      <c r="UGF49" s="228"/>
      <c r="UGG49" s="227"/>
      <c r="UGH49" s="228"/>
      <c r="UGI49" s="227"/>
      <c r="UGJ49" s="228"/>
      <c r="UGK49" s="227"/>
      <c r="UGL49" s="228"/>
      <c r="UGM49" s="227"/>
      <c r="UGN49" s="228"/>
      <c r="UGO49" s="227"/>
      <c r="UGP49" s="228"/>
      <c r="UGQ49" s="227"/>
      <c r="UGR49" s="228"/>
      <c r="UGS49" s="227"/>
      <c r="UGT49" s="228"/>
      <c r="UGU49" s="227"/>
      <c r="UGV49" s="228"/>
      <c r="UGW49" s="227"/>
      <c r="UGX49" s="228"/>
      <c r="UGY49" s="227"/>
      <c r="UGZ49" s="228"/>
      <c r="UHA49" s="227"/>
      <c r="UHB49" s="228"/>
      <c r="UHC49" s="227"/>
      <c r="UHD49" s="228"/>
      <c r="UHE49" s="227"/>
      <c r="UHF49" s="228"/>
      <c r="UHG49" s="227"/>
      <c r="UHH49" s="228"/>
      <c r="UHI49" s="227"/>
      <c r="UHJ49" s="228"/>
      <c r="UHK49" s="227"/>
      <c r="UHL49" s="228"/>
      <c r="UHM49" s="227"/>
      <c r="UHN49" s="228"/>
      <c r="UHO49" s="227"/>
      <c r="UHP49" s="228"/>
      <c r="UHQ49" s="227"/>
      <c r="UHR49" s="228"/>
      <c r="UHS49" s="227"/>
      <c r="UHT49" s="228"/>
      <c r="UHU49" s="227"/>
      <c r="UHV49" s="228"/>
      <c r="UHW49" s="227"/>
      <c r="UHX49" s="228"/>
      <c r="UHY49" s="227"/>
      <c r="UHZ49" s="228"/>
      <c r="UIA49" s="227"/>
      <c r="UIB49" s="228"/>
      <c r="UIC49" s="227"/>
      <c r="UID49" s="228"/>
      <c r="UIE49" s="227"/>
      <c r="UIF49" s="228"/>
      <c r="UIG49" s="227"/>
      <c r="UIH49" s="228"/>
      <c r="UII49" s="227"/>
      <c r="UIJ49" s="228"/>
      <c r="UIK49" s="227"/>
      <c r="UIL49" s="228"/>
      <c r="UIM49" s="227"/>
      <c r="UIN49" s="228"/>
      <c r="UIO49" s="227"/>
      <c r="UIP49" s="228"/>
      <c r="UIQ49" s="227"/>
      <c r="UIR49" s="228"/>
      <c r="UIS49" s="227"/>
      <c r="UIT49" s="228"/>
      <c r="UIU49" s="227"/>
      <c r="UIV49" s="228"/>
      <c r="UIW49" s="227"/>
      <c r="UIX49" s="228"/>
      <c r="UIY49" s="227"/>
      <c r="UIZ49" s="228"/>
      <c r="UJA49" s="227"/>
      <c r="UJB49" s="228"/>
      <c r="UJC49" s="227"/>
      <c r="UJD49" s="228"/>
      <c r="UJE49" s="227"/>
      <c r="UJF49" s="228"/>
      <c r="UJG49" s="227"/>
      <c r="UJH49" s="228"/>
      <c r="UJI49" s="227"/>
      <c r="UJJ49" s="228"/>
      <c r="UJK49" s="227"/>
      <c r="UJL49" s="228"/>
      <c r="UJM49" s="227"/>
      <c r="UJN49" s="228"/>
      <c r="UJO49" s="227"/>
      <c r="UJP49" s="228"/>
      <c r="UJQ49" s="227"/>
      <c r="UJR49" s="228"/>
      <c r="UJS49" s="227"/>
      <c r="UJT49" s="228"/>
      <c r="UJU49" s="227"/>
      <c r="UJV49" s="228"/>
      <c r="UJW49" s="227"/>
      <c r="UJX49" s="228"/>
      <c r="UJY49" s="227"/>
      <c r="UJZ49" s="228"/>
      <c r="UKA49" s="227"/>
      <c r="UKB49" s="228"/>
      <c r="UKC49" s="227"/>
      <c r="UKD49" s="228"/>
      <c r="UKE49" s="227"/>
      <c r="UKF49" s="228"/>
      <c r="UKG49" s="227"/>
      <c r="UKH49" s="228"/>
      <c r="UKI49" s="227"/>
      <c r="UKJ49" s="228"/>
      <c r="UKK49" s="227"/>
      <c r="UKL49" s="228"/>
      <c r="UKM49" s="227"/>
      <c r="UKN49" s="228"/>
      <c r="UKO49" s="227"/>
      <c r="UKP49" s="228"/>
      <c r="UKQ49" s="227"/>
      <c r="UKR49" s="228"/>
      <c r="UKS49" s="227"/>
      <c r="UKT49" s="228"/>
      <c r="UKU49" s="227"/>
      <c r="UKV49" s="228"/>
      <c r="UKW49" s="227"/>
      <c r="UKX49" s="228"/>
      <c r="UKY49" s="227"/>
      <c r="UKZ49" s="228"/>
      <c r="ULA49" s="227"/>
      <c r="ULB49" s="228"/>
      <c r="ULC49" s="227"/>
      <c r="ULD49" s="228"/>
      <c r="ULE49" s="227"/>
      <c r="ULF49" s="228"/>
      <c r="ULG49" s="227"/>
      <c r="ULH49" s="228"/>
      <c r="ULI49" s="227"/>
      <c r="ULJ49" s="228"/>
      <c r="ULK49" s="227"/>
      <c r="ULL49" s="228"/>
      <c r="ULM49" s="227"/>
      <c r="ULN49" s="228"/>
      <c r="ULO49" s="227"/>
      <c r="ULP49" s="228"/>
      <c r="ULQ49" s="227"/>
      <c r="ULR49" s="228"/>
      <c r="ULS49" s="227"/>
      <c r="ULT49" s="228"/>
      <c r="ULU49" s="227"/>
      <c r="ULV49" s="228"/>
      <c r="ULW49" s="227"/>
      <c r="ULX49" s="228"/>
      <c r="ULY49" s="227"/>
      <c r="ULZ49" s="228"/>
      <c r="UMA49" s="227"/>
      <c r="UMB49" s="228"/>
      <c r="UMC49" s="227"/>
      <c r="UMD49" s="228"/>
      <c r="UME49" s="227"/>
      <c r="UMF49" s="228"/>
      <c r="UMG49" s="227"/>
      <c r="UMH49" s="228"/>
      <c r="UMI49" s="227"/>
      <c r="UMJ49" s="228"/>
      <c r="UMK49" s="227"/>
      <c r="UML49" s="228"/>
      <c r="UMM49" s="227"/>
      <c r="UMN49" s="228"/>
      <c r="UMO49" s="227"/>
      <c r="UMP49" s="228"/>
      <c r="UMQ49" s="227"/>
      <c r="UMR49" s="228"/>
      <c r="UMS49" s="227"/>
      <c r="UMT49" s="228"/>
      <c r="UMU49" s="227"/>
      <c r="UMV49" s="228"/>
      <c r="UMW49" s="227"/>
      <c r="UMX49" s="228"/>
      <c r="UMY49" s="227"/>
      <c r="UMZ49" s="228"/>
      <c r="UNA49" s="227"/>
      <c r="UNB49" s="228"/>
      <c r="UNC49" s="227"/>
      <c r="UND49" s="228"/>
      <c r="UNE49" s="227"/>
      <c r="UNF49" s="228"/>
      <c r="UNG49" s="227"/>
      <c r="UNH49" s="228"/>
      <c r="UNI49" s="227"/>
      <c r="UNJ49" s="228"/>
      <c r="UNK49" s="227"/>
      <c r="UNL49" s="228"/>
      <c r="UNM49" s="227"/>
      <c r="UNN49" s="228"/>
      <c r="UNO49" s="227"/>
      <c r="UNP49" s="228"/>
      <c r="UNQ49" s="227"/>
      <c r="UNR49" s="228"/>
      <c r="UNS49" s="227"/>
      <c r="UNT49" s="228"/>
      <c r="UNU49" s="227"/>
      <c r="UNV49" s="228"/>
      <c r="UNW49" s="227"/>
      <c r="UNX49" s="228"/>
      <c r="UNY49" s="227"/>
      <c r="UNZ49" s="228"/>
      <c r="UOA49" s="227"/>
      <c r="UOB49" s="228"/>
      <c r="UOC49" s="227"/>
      <c r="UOD49" s="228"/>
      <c r="UOE49" s="227"/>
      <c r="UOF49" s="228"/>
      <c r="UOG49" s="227"/>
      <c r="UOH49" s="228"/>
      <c r="UOI49" s="227"/>
      <c r="UOJ49" s="228"/>
      <c r="UOK49" s="227"/>
      <c r="UOL49" s="228"/>
      <c r="UOM49" s="227"/>
      <c r="UON49" s="228"/>
      <c r="UOO49" s="227"/>
      <c r="UOP49" s="228"/>
      <c r="UOQ49" s="227"/>
      <c r="UOR49" s="228"/>
      <c r="UOS49" s="227"/>
      <c r="UOT49" s="228"/>
      <c r="UOU49" s="227"/>
      <c r="UOV49" s="228"/>
      <c r="UOW49" s="227"/>
      <c r="UOX49" s="228"/>
      <c r="UOY49" s="227"/>
      <c r="UOZ49" s="228"/>
      <c r="UPA49" s="227"/>
      <c r="UPB49" s="228"/>
      <c r="UPC49" s="227"/>
      <c r="UPD49" s="228"/>
      <c r="UPE49" s="227"/>
      <c r="UPF49" s="228"/>
      <c r="UPG49" s="227"/>
      <c r="UPH49" s="228"/>
      <c r="UPI49" s="227"/>
      <c r="UPJ49" s="228"/>
      <c r="UPK49" s="227"/>
      <c r="UPL49" s="228"/>
      <c r="UPM49" s="227"/>
      <c r="UPN49" s="228"/>
      <c r="UPO49" s="227"/>
      <c r="UPP49" s="228"/>
      <c r="UPQ49" s="227"/>
      <c r="UPR49" s="228"/>
      <c r="UPS49" s="227"/>
      <c r="UPT49" s="228"/>
      <c r="UPU49" s="227"/>
      <c r="UPV49" s="228"/>
      <c r="UPW49" s="227"/>
      <c r="UPX49" s="228"/>
      <c r="UPY49" s="227"/>
      <c r="UPZ49" s="228"/>
      <c r="UQA49" s="227"/>
      <c r="UQB49" s="228"/>
      <c r="UQC49" s="227"/>
      <c r="UQD49" s="228"/>
      <c r="UQE49" s="227"/>
      <c r="UQF49" s="228"/>
      <c r="UQG49" s="227"/>
      <c r="UQH49" s="228"/>
      <c r="UQI49" s="227"/>
      <c r="UQJ49" s="228"/>
      <c r="UQK49" s="227"/>
      <c r="UQL49" s="228"/>
      <c r="UQM49" s="227"/>
      <c r="UQN49" s="228"/>
      <c r="UQO49" s="227"/>
      <c r="UQP49" s="228"/>
      <c r="UQQ49" s="227"/>
      <c r="UQR49" s="228"/>
      <c r="UQS49" s="227"/>
      <c r="UQT49" s="228"/>
      <c r="UQU49" s="227"/>
      <c r="UQV49" s="228"/>
      <c r="UQW49" s="227"/>
      <c r="UQX49" s="228"/>
      <c r="UQY49" s="227"/>
      <c r="UQZ49" s="228"/>
      <c r="URA49" s="227"/>
      <c r="URB49" s="228"/>
      <c r="URC49" s="227"/>
      <c r="URD49" s="228"/>
      <c r="URE49" s="227"/>
      <c r="URF49" s="228"/>
      <c r="URG49" s="227"/>
      <c r="URH49" s="228"/>
      <c r="URI49" s="227"/>
      <c r="URJ49" s="228"/>
      <c r="URK49" s="227"/>
      <c r="URL49" s="228"/>
      <c r="URM49" s="227"/>
      <c r="URN49" s="228"/>
      <c r="URO49" s="227"/>
      <c r="URP49" s="228"/>
      <c r="URQ49" s="227"/>
      <c r="URR49" s="228"/>
      <c r="URS49" s="227"/>
      <c r="URT49" s="228"/>
      <c r="URU49" s="227"/>
      <c r="URV49" s="228"/>
      <c r="URW49" s="227"/>
      <c r="URX49" s="228"/>
      <c r="URY49" s="227"/>
      <c r="URZ49" s="228"/>
      <c r="USA49" s="227"/>
      <c r="USB49" s="228"/>
      <c r="USC49" s="227"/>
      <c r="USD49" s="228"/>
      <c r="USE49" s="227"/>
      <c r="USF49" s="228"/>
      <c r="USG49" s="227"/>
      <c r="USH49" s="228"/>
      <c r="USI49" s="227"/>
      <c r="USJ49" s="228"/>
      <c r="USK49" s="227"/>
      <c r="USL49" s="228"/>
      <c r="USM49" s="227"/>
      <c r="USN49" s="228"/>
      <c r="USO49" s="227"/>
      <c r="USP49" s="228"/>
      <c r="USQ49" s="227"/>
      <c r="USR49" s="228"/>
      <c r="USS49" s="227"/>
      <c r="UST49" s="228"/>
      <c r="USU49" s="227"/>
      <c r="USV49" s="228"/>
      <c r="USW49" s="227"/>
      <c r="USX49" s="228"/>
      <c r="USY49" s="227"/>
      <c r="USZ49" s="228"/>
      <c r="UTA49" s="227"/>
      <c r="UTB49" s="228"/>
      <c r="UTC49" s="227"/>
      <c r="UTD49" s="228"/>
      <c r="UTE49" s="227"/>
      <c r="UTF49" s="228"/>
      <c r="UTG49" s="227"/>
      <c r="UTH49" s="228"/>
      <c r="UTI49" s="227"/>
      <c r="UTJ49" s="228"/>
      <c r="UTK49" s="227"/>
      <c r="UTL49" s="228"/>
      <c r="UTM49" s="227"/>
      <c r="UTN49" s="228"/>
      <c r="UTO49" s="227"/>
      <c r="UTP49" s="228"/>
      <c r="UTQ49" s="227"/>
      <c r="UTR49" s="228"/>
      <c r="UTS49" s="227"/>
      <c r="UTT49" s="228"/>
      <c r="UTU49" s="227"/>
      <c r="UTV49" s="228"/>
      <c r="UTW49" s="227"/>
      <c r="UTX49" s="228"/>
      <c r="UTY49" s="227"/>
      <c r="UTZ49" s="228"/>
      <c r="UUA49" s="227"/>
      <c r="UUB49" s="228"/>
      <c r="UUC49" s="227"/>
      <c r="UUD49" s="228"/>
      <c r="UUE49" s="227"/>
      <c r="UUF49" s="228"/>
      <c r="UUG49" s="227"/>
      <c r="UUH49" s="228"/>
      <c r="UUI49" s="227"/>
      <c r="UUJ49" s="228"/>
      <c r="UUK49" s="227"/>
      <c r="UUL49" s="228"/>
      <c r="UUM49" s="227"/>
      <c r="UUN49" s="228"/>
      <c r="UUO49" s="227"/>
      <c r="UUP49" s="228"/>
      <c r="UUQ49" s="227"/>
      <c r="UUR49" s="228"/>
      <c r="UUS49" s="227"/>
      <c r="UUT49" s="228"/>
      <c r="UUU49" s="227"/>
      <c r="UUV49" s="228"/>
      <c r="UUW49" s="227"/>
      <c r="UUX49" s="228"/>
      <c r="UUY49" s="227"/>
      <c r="UUZ49" s="228"/>
      <c r="UVA49" s="227"/>
      <c r="UVB49" s="228"/>
      <c r="UVC49" s="227"/>
      <c r="UVD49" s="228"/>
      <c r="UVE49" s="227"/>
      <c r="UVF49" s="228"/>
      <c r="UVG49" s="227"/>
      <c r="UVH49" s="228"/>
      <c r="UVI49" s="227"/>
      <c r="UVJ49" s="228"/>
      <c r="UVK49" s="227"/>
      <c r="UVL49" s="228"/>
      <c r="UVM49" s="227"/>
      <c r="UVN49" s="228"/>
      <c r="UVO49" s="227"/>
      <c r="UVP49" s="228"/>
      <c r="UVQ49" s="227"/>
      <c r="UVR49" s="228"/>
      <c r="UVS49" s="227"/>
      <c r="UVT49" s="228"/>
      <c r="UVU49" s="227"/>
      <c r="UVV49" s="228"/>
      <c r="UVW49" s="227"/>
      <c r="UVX49" s="228"/>
      <c r="UVY49" s="227"/>
      <c r="UVZ49" s="228"/>
      <c r="UWA49" s="227"/>
      <c r="UWB49" s="228"/>
      <c r="UWC49" s="227"/>
      <c r="UWD49" s="228"/>
      <c r="UWE49" s="227"/>
      <c r="UWF49" s="228"/>
      <c r="UWG49" s="227"/>
      <c r="UWH49" s="228"/>
      <c r="UWI49" s="227"/>
      <c r="UWJ49" s="228"/>
      <c r="UWK49" s="227"/>
      <c r="UWL49" s="228"/>
      <c r="UWM49" s="227"/>
      <c r="UWN49" s="228"/>
      <c r="UWO49" s="227"/>
      <c r="UWP49" s="228"/>
      <c r="UWQ49" s="227"/>
      <c r="UWR49" s="228"/>
      <c r="UWS49" s="227"/>
      <c r="UWT49" s="228"/>
      <c r="UWU49" s="227"/>
      <c r="UWV49" s="228"/>
      <c r="UWW49" s="227"/>
      <c r="UWX49" s="228"/>
      <c r="UWY49" s="227"/>
      <c r="UWZ49" s="228"/>
      <c r="UXA49" s="227"/>
      <c r="UXB49" s="228"/>
      <c r="UXC49" s="227"/>
      <c r="UXD49" s="228"/>
      <c r="UXE49" s="227"/>
      <c r="UXF49" s="228"/>
      <c r="UXG49" s="227"/>
      <c r="UXH49" s="228"/>
      <c r="UXI49" s="227"/>
      <c r="UXJ49" s="228"/>
      <c r="UXK49" s="227"/>
      <c r="UXL49" s="228"/>
      <c r="UXM49" s="227"/>
      <c r="UXN49" s="228"/>
      <c r="UXO49" s="227"/>
      <c r="UXP49" s="228"/>
      <c r="UXQ49" s="227"/>
      <c r="UXR49" s="228"/>
      <c r="UXS49" s="227"/>
      <c r="UXT49" s="228"/>
      <c r="UXU49" s="227"/>
      <c r="UXV49" s="228"/>
      <c r="UXW49" s="227"/>
      <c r="UXX49" s="228"/>
      <c r="UXY49" s="227"/>
      <c r="UXZ49" s="228"/>
      <c r="UYA49" s="227"/>
      <c r="UYB49" s="228"/>
      <c r="UYC49" s="227"/>
      <c r="UYD49" s="228"/>
      <c r="UYE49" s="227"/>
      <c r="UYF49" s="228"/>
      <c r="UYG49" s="227"/>
      <c r="UYH49" s="228"/>
      <c r="UYI49" s="227"/>
      <c r="UYJ49" s="228"/>
      <c r="UYK49" s="227"/>
      <c r="UYL49" s="228"/>
      <c r="UYM49" s="227"/>
      <c r="UYN49" s="228"/>
      <c r="UYO49" s="227"/>
      <c r="UYP49" s="228"/>
      <c r="UYQ49" s="227"/>
      <c r="UYR49" s="228"/>
      <c r="UYS49" s="227"/>
      <c r="UYT49" s="228"/>
      <c r="UYU49" s="227"/>
      <c r="UYV49" s="228"/>
      <c r="UYW49" s="227"/>
      <c r="UYX49" s="228"/>
      <c r="UYY49" s="227"/>
      <c r="UYZ49" s="228"/>
      <c r="UZA49" s="227"/>
      <c r="UZB49" s="228"/>
      <c r="UZC49" s="227"/>
      <c r="UZD49" s="228"/>
      <c r="UZE49" s="227"/>
      <c r="UZF49" s="228"/>
      <c r="UZG49" s="227"/>
      <c r="UZH49" s="228"/>
      <c r="UZI49" s="227"/>
      <c r="UZJ49" s="228"/>
      <c r="UZK49" s="227"/>
      <c r="UZL49" s="228"/>
      <c r="UZM49" s="227"/>
      <c r="UZN49" s="228"/>
      <c r="UZO49" s="227"/>
      <c r="UZP49" s="228"/>
      <c r="UZQ49" s="227"/>
      <c r="UZR49" s="228"/>
      <c r="UZS49" s="227"/>
      <c r="UZT49" s="228"/>
      <c r="UZU49" s="227"/>
      <c r="UZV49" s="228"/>
      <c r="UZW49" s="227"/>
      <c r="UZX49" s="228"/>
      <c r="UZY49" s="227"/>
      <c r="UZZ49" s="228"/>
      <c r="VAA49" s="227"/>
      <c r="VAB49" s="228"/>
      <c r="VAC49" s="227"/>
      <c r="VAD49" s="228"/>
      <c r="VAE49" s="227"/>
      <c r="VAF49" s="228"/>
      <c r="VAG49" s="227"/>
      <c r="VAH49" s="228"/>
      <c r="VAI49" s="227"/>
      <c r="VAJ49" s="228"/>
      <c r="VAK49" s="227"/>
      <c r="VAL49" s="228"/>
      <c r="VAM49" s="227"/>
      <c r="VAN49" s="228"/>
      <c r="VAO49" s="227"/>
      <c r="VAP49" s="228"/>
      <c r="VAQ49" s="227"/>
      <c r="VAR49" s="228"/>
      <c r="VAS49" s="227"/>
      <c r="VAT49" s="228"/>
      <c r="VAU49" s="227"/>
      <c r="VAV49" s="228"/>
      <c r="VAW49" s="227"/>
      <c r="VAX49" s="228"/>
      <c r="VAY49" s="227"/>
      <c r="VAZ49" s="228"/>
      <c r="VBA49" s="227"/>
      <c r="VBB49" s="228"/>
      <c r="VBC49" s="227"/>
      <c r="VBD49" s="228"/>
      <c r="VBE49" s="227"/>
      <c r="VBF49" s="228"/>
      <c r="VBG49" s="227"/>
      <c r="VBH49" s="228"/>
      <c r="VBI49" s="227"/>
      <c r="VBJ49" s="228"/>
      <c r="VBK49" s="227"/>
      <c r="VBL49" s="228"/>
      <c r="VBM49" s="227"/>
      <c r="VBN49" s="228"/>
      <c r="VBO49" s="227"/>
      <c r="VBP49" s="228"/>
      <c r="VBQ49" s="227"/>
      <c r="VBR49" s="228"/>
      <c r="VBS49" s="227"/>
      <c r="VBT49" s="228"/>
      <c r="VBU49" s="227"/>
      <c r="VBV49" s="228"/>
      <c r="VBW49" s="227"/>
      <c r="VBX49" s="228"/>
      <c r="VBY49" s="227"/>
      <c r="VBZ49" s="228"/>
      <c r="VCA49" s="227"/>
      <c r="VCB49" s="228"/>
      <c r="VCC49" s="227"/>
      <c r="VCD49" s="228"/>
      <c r="VCE49" s="227"/>
      <c r="VCF49" s="228"/>
      <c r="VCG49" s="227"/>
      <c r="VCH49" s="228"/>
      <c r="VCI49" s="227"/>
      <c r="VCJ49" s="228"/>
      <c r="VCK49" s="227"/>
      <c r="VCL49" s="228"/>
      <c r="VCM49" s="227"/>
      <c r="VCN49" s="228"/>
      <c r="VCO49" s="227"/>
      <c r="VCP49" s="228"/>
      <c r="VCQ49" s="227"/>
      <c r="VCR49" s="228"/>
      <c r="VCS49" s="227"/>
      <c r="VCT49" s="228"/>
      <c r="VCU49" s="227"/>
      <c r="VCV49" s="228"/>
      <c r="VCW49" s="227"/>
      <c r="VCX49" s="228"/>
      <c r="VCY49" s="227"/>
      <c r="VCZ49" s="228"/>
      <c r="VDA49" s="227"/>
      <c r="VDB49" s="228"/>
      <c r="VDC49" s="227"/>
      <c r="VDD49" s="228"/>
      <c r="VDE49" s="227"/>
      <c r="VDF49" s="228"/>
      <c r="VDG49" s="227"/>
      <c r="VDH49" s="228"/>
      <c r="VDI49" s="227"/>
      <c r="VDJ49" s="228"/>
      <c r="VDK49" s="227"/>
      <c r="VDL49" s="228"/>
      <c r="VDM49" s="227"/>
      <c r="VDN49" s="228"/>
      <c r="VDO49" s="227"/>
      <c r="VDP49" s="228"/>
      <c r="VDQ49" s="227"/>
      <c r="VDR49" s="228"/>
      <c r="VDS49" s="227"/>
      <c r="VDT49" s="228"/>
      <c r="VDU49" s="227"/>
      <c r="VDV49" s="228"/>
      <c r="VDW49" s="227"/>
      <c r="VDX49" s="228"/>
      <c r="VDY49" s="227"/>
      <c r="VDZ49" s="228"/>
      <c r="VEA49" s="227"/>
      <c r="VEB49" s="228"/>
      <c r="VEC49" s="227"/>
      <c r="VED49" s="228"/>
      <c r="VEE49" s="227"/>
      <c r="VEF49" s="228"/>
      <c r="VEG49" s="227"/>
      <c r="VEH49" s="228"/>
      <c r="VEI49" s="227"/>
      <c r="VEJ49" s="228"/>
      <c r="VEK49" s="227"/>
      <c r="VEL49" s="228"/>
      <c r="VEM49" s="227"/>
      <c r="VEN49" s="228"/>
      <c r="VEO49" s="227"/>
      <c r="VEP49" s="228"/>
      <c r="VEQ49" s="227"/>
      <c r="VER49" s="228"/>
      <c r="VES49" s="227"/>
      <c r="VET49" s="228"/>
      <c r="VEU49" s="227"/>
      <c r="VEV49" s="228"/>
      <c r="VEW49" s="227"/>
      <c r="VEX49" s="228"/>
      <c r="VEY49" s="227"/>
      <c r="VEZ49" s="228"/>
      <c r="VFA49" s="227"/>
      <c r="VFB49" s="228"/>
      <c r="VFC49" s="227"/>
      <c r="VFD49" s="228"/>
      <c r="VFE49" s="227"/>
      <c r="VFF49" s="228"/>
      <c r="VFG49" s="227"/>
      <c r="VFH49" s="228"/>
      <c r="VFI49" s="227"/>
      <c r="VFJ49" s="228"/>
      <c r="VFK49" s="227"/>
      <c r="VFL49" s="228"/>
      <c r="VFM49" s="227"/>
      <c r="VFN49" s="228"/>
      <c r="VFO49" s="227"/>
      <c r="VFP49" s="228"/>
      <c r="VFQ49" s="227"/>
      <c r="VFR49" s="228"/>
      <c r="VFS49" s="227"/>
      <c r="VFT49" s="228"/>
      <c r="VFU49" s="227"/>
      <c r="VFV49" s="228"/>
      <c r="VFW49" s="227"/>
      <c r="VFX49" s="228"/>
      <c r="VFY49" s="227"/>
      <c r="VFZ49" s="228"/>
      <c r="VGA49" s="227"/>
      <c r="VGB49" s="228"/>
      <c r="VGC49" s="227"/>
      <c r="VGD49" s="228"/>
      <c r="VGE49" s="227"/>
      <c r="VGF49" s="228"/>
      <c r="VGG49" s="227"/>
      <c r="VGH49" s="228"/>
      <c r="VGI49" s="227"/>
      <c r="VGJ49" s="228"/>
      <c r="VGK49" s="227"/>
      <c r="VGL49" s="228"/>
      <c r="VGM49" s="227"/>
      <c r="VGN49" s="228"/>
      <c r="VGO49" s="227"/>
      <c r="VGP49" s="228"/>
      <c r="VGQ49" s="227"/>
      <c r="VGR49" s="228"/>
      <c r="VGS49" s="227"/>
      <c r="VGT49" s="228"/>
      <c r="VGU49" s="227"/>
      <c r="VGV49" s="228"/>
      <c r="VGW49" s="227"/>
      <c r="VGX49" s="228"/>
      <c r="VGY49" s="227"/>
      <c r="VGZ49" s="228"/>
      <c r="VHA49" s="227"/>
      <c r="VHB49" s="228"/>
      <c r="VHC49" s="227"/>
      <c r="VHD49" s="228"/>
      <c r="VHE49" s="227"/>
      <c r="VHF49" s="228"/>
      <c r="VHG49" s="227"/>
      <c r="VHH49" s="228"/>
      <c r="VHI49" s="227"/>
      <c r="VHJ49" s="228"/>
      <c r="VHK49" s="227"/>
      <c r="VHL49" s="228"/>
      <c r="VHM49" s="227"/>
      <c r="VHN49" s="228"/>
      <c r="VHO49" s="227"/>
      <c r="VHP49" s="228"/>
      <c r="VHQ49" s="227"/>
      <c r="VHR49" s="228"/>
      <c r="VHS49" s="227"/>
      <c r="VHT49" s="228"/>
      <c r="VHU49" s="227"/>
      <c r="VHV49" s="228"/>
      <c r="VHW49" s="227"/>
      <c r="VHX49" s="228"/>
      <c r="VHY49" s="227"/>
      <c r="VHZ49" s="228"/>
      <c r="VIA49" s="227"/>
      <c r="VIB49" s="228"/>
      <c r="VIC49" s="227"/>
      <c r="VID49" s="228"/>
      <c r="VIE49" s="227"/>
      <c r="VIF49" s="228"/>
      <c r="VIG49" s="227"/>
      <c r="VIH49" s="228"/>
      <c r="VII49" s="227"/>
      <c r="VIJ49" s="228"/>
      <c r="VIK49" s="227"/>
      <c r="VIL49" s="228"/>
      <c r="VIM49" s="227"/>
      <c r="VIN49" s="228"/>
      <c r="VIO49" s="227"/>
      <c r="VIP49" s="228"/>
      <c r="VIQ49" s="227"/>
      <c r="VIR49" s="228"/>
      <c r="VIS49" s="227"/>
      <c r="VIT49" s="228"/>
      <c r="VIU49" s="227"/>
      <c r="VIV49" s="228"/>
      <c r="VIW49" s="227"/>
      <c r="VIX49" s="228"/>
      <c r="VIY49" s="227"/>
      <c r="VIZ49" s="228"/>
      <c r="VJA49" s="227"/>
      <c r="VJB49" s="228"/>
      <c r="VJC49" s="227"/>
      <c r="VJD49" s="228"/>
      <c r="VJE49" s="227"/>
      <c r="VJF49" s="228"/>
      <c r="VJG49" s="227"/>
      <c r="VJH49" s="228"/>
      <c r="VJI49" s="227"/>
      <c r="VJJ49" s="228"/>
      <c r="VJK49" s="227"/>
      <c r="VJL49" s="228"/>
      <c r="VJM49" s="227"/>
      <c r="VJN49" s="228"/>
      <c r="VJO49" s="227"/>
      <c r="VJP49" s="228"/>
      <c r="VJQ49" s="227"/>
      <c r="VJR49" s="228"/>
      <c r="VJS49" s="227"/>
      <c r="VJT49" s="228"/>
      <c r="VJU49" s="227"/>
      <c r="VJV49" s="228"/>
      <c r="VJW49" s="227"/>
      <c r="VJX49" s="228"/>
      <c r="VJY49" s="227"/>
      <c r="VJZ49" s="228"/>
      <c r="VKA49" s="227"/>
      <c r="VKB49" s="228"/>
      <c r="VKC49" s="227"/>
      <c r="VKD49" s="228"/>
      <c r="VKE49" s="227"/>
      <c r="VKF49" s="228"/>
      <c r="VKG49" s="227"/>
      <c r="VKH49" s="228"/>
      <c r="VKI49" s="227"/>
      <c r="VKJ49" s="228"/>
      <c r="VKK49" s="227"/>
      <c r="VKL49" s="228"/>
      <c r="VKM49" s="227"/>
      <c r="VKN49" s="228"/>
      <c r="VKO49" s="227"/>
      <c r="VKP49" s="228"/>
      <c r="VKQ49" s="227"/>
      <c r="VKR49" s="228"/>
      <c r="VKS49" s="227"/>
      <c r="VKT49" s="228"/>
      <c r="VKU49" s="227"/>
      <c r="VKV49" s="228"/>
      <c r="VKW49" s="227"/>
      <c r="VKX49" s="228"/>
      <c r="VKY49" s="227"/>
      <c r="VKZ49" s="228"/>
      <c r="VLA49" s="227"/>
      <c r="VLB49" s="228"/>
      <c r="VLC49" s="227"/>
      <c r="VLD49" s="228"/>
      <c r="VLE49" s="227"/>
      <c r="VLF49" s="228"/>
      <c r="VLG49" s="227"/>
      <c r="VLH49" s="228"/>
      <c r="VLI49" s="227"/>
      <c r="VLJ49" s="228"/>
      <c r="VLK49" s="227"/>
      <c r="VLL49" s="228"/>
      <c r="VLM49" s="227"/>
      <c r="VLN49" s="228"/>
      <c r="VLO49" s="227"/>
      <c r="VLP49" s="228"/>
      <c r="VLQ49" s="227"/>
      <c r="VLR49" s="228"/>
      <c r="VLS49" s="227"/>
      <c r="VLT49" s="228"/>
      <c r="VLU49" s="227"/>
      <c r="VLV49" s="228"/>
      <c r="VLW49" s="227"/>
      <c r="VLX49" s="228"/>
      <c r="VLY49" s="227"/>
      <c r="VLZ49" s="228"/>
      <c r="VMA49" s="227"/>
      <c r="VMB49" s="228"/>
      <c r="VMC49" s="227"/>
      <c r="VMD49" s="228"/>
      <c r="VME49" s="227"/>
      <c r="VMF49" s="228"/>
      <c r="VMG49" s="227"/>
      <c r="VMH49" s="228"/>
      <c r="VMI49" s="227"/>
      <c r="VMJ49" s="228"/>
      <c r="VMK49" s="227"/>
      <c r="VML49" s="228"/>
      <c r="VMM49" s="227"/>
      <c r="VMN49" s="228"/>
      <c r="VMO49" s="227"/>
      <c r="VMP49" s="228"/>
      <c r="VMQ49" s="227"/>
      <c r="VMR49" s="228"/>
      <c r="VMS49" s="227"/>
      <c r="VMT49" s="228"/>
      <c r="VMU49" s="227"/>
      <c r="VMV49" s="228"/>
      <c r="VMW49" s="227"/>
      <c r="VMX49" s="228"/>
      <c r="VMY49" s="227"/>
      <c r="VMZ49" s="228"/>
      <c r="VNA49" s="227"/>
      <c r="VNB49" s="228"/>
      <c r="VNC49" s="227"/>
      <c r="VND49" s="228"/>
      <c r="VNE49" s="227"/>
      <c r="VNF49" s="228"/>
      <c r="VNG49" s="227"/>
      <c r="VNH49" s="228"/>
      <c r="VNI49" s="227"/>
      <c r="VNJ49" s="228"/>
      <c r="VNK49" s="227"/>
      <c r="VNL49" s="228"/>
      <c r="VNM49" s="227"/>
      <c r="VNN49" s="228"/>
      <c r="VNO49" s="227"/>
      <c r="VNP49" s="228"/>
      <c r="VNQ49" s="227"/>
      <c r="VNR49" s="228"/>
      <c r="VNS49" s="227"/>
      <c r="VNT49" s="228"/>
      <c r="VNU49" s="227"/>
      <c r="VNV49" s="228"/>
      <c r="VNW49" s="227"/>
      <c r="VNX49" s="228"/>
      <c r="VNY49" s="227"/>
      <c r="VNZ49" s="228"/>
      <c r="VOA49" s="227"/>
      <c r="VOB49" s="228"/>
      <c r="VOC49" s="227"/>
      <c r="VOD49" s="228"/>
      <c r="VOE49" s="227"/>
      <c r="VOF49" s="228"/>
      <c r="VOG49" s="227"/>
      <c r="VOH49" s="228"/>
      <c r="VOI49" s="227"/>
      <c r="VOJ49" s="228"/>
      <c r="VOK49" s="227"/>
      <c r="VOL49" s="228"/>
      <c r="VOM49" s="227"/>
      <c r="VON49" s="228"/>
      <c r="VOO49" s="227"/>
      <c r="VOP49" s="228"/>
      <c r="VOQ49" s="227"/>
      <c r="VOR49" s="228"/>
      <c r="VOS49" s="227"/>
      <c r="VOT49" s="228"/>
      <c r="VOU49" s="227"/>
      <c r="VOV49" s="228"/>
      <c r="VOW49" s="227"/>
      <c r="VOX49" s="228"/>
      <c r="VOY49" s="227"/>
      <c r="VOZ49" s="228"/>
      <c r="VPA49" s="227"/>
      <c r="VPB49" s="228"/>
      <c r="VPC49" s="227"/>
      <c r="VPD49" s="228"/>
      <c r="VPE49" s="227"/>
      <c r="VPF49" s="228"/>
      <c r="VPG49" s="227"/>
      <c r="VPH49" s="228"/>
      <c r="VPI49" s="227"/>
      <c r="VPJ49" s="228"/>
      <c r="VPK49" s="227"/>
      <c r="VPL49" s="228"/>
      <c r="VPM49" s="227"/>
      <c r="VPN49" s="228"/>
      <c r="VPO49" s="227"/>
      <c r="VPP49" s="228"/>
      <c r="VPQ49" s="227"/>
      <c r="VPR49" s="228"/>
      <c r="VPS49" s="227"/>
      <c r="VPT49" s="228"/>
      <c r="VPU49" s="227"/>
      <c r="VPV49" s="228"/>
      <c r="VPW49" s="227"/>
      <c r="VPX49" s="228"/>
      <c r="VPY49" s="227"/>
      <c r="VPZ49" s="228"/>
      <c r="VQA49" s="227"/>
      <c r="VQB49" s="228"/>
      <c r="VQC49" s="227"/>
      <c r="VQD49" s="228"/>
      <c r="VQE49" s="227"/>
      <c r="VQF49" s="228"/>
      <c r="VQG49" s="227"/>
      <c r="VQH49" s="228"/>
      <c r="VQI49" s="227"/>
      <c r="VQJ49" s="228"/>
      <c r="VQK49" s="227"/>
      <c r="VQL49" s="228"/>
      <c r="VQM49" s="227"/>
      <c r="VQN49" s="228"/>
      <c r="VQO49" s="227"/>
      <c r="VQP49" s="228"/>
      <c r="VQQ49" s="227"/>
      <c r="VQR49" s="228"/>
      <c r="VQS49" s="227"/>
      <c r="VQT49" s="228"/>
      <c r="VQU49" s="227"/>
      <c r="VQV49" s="228"/>
      <c r="VQW49" s="227"/>
      <c r="VQX49" s="228"/>
      <c r="VQY49" s="227"/>
      <c r="VQZ49" s="228"/>
      <c r="VRA49" s="227"/>
      <c r="VRB49" s="228"/>
      <c r="VRC49" s="227"/>
      <c r="VRD49" s="228"/>
      <c r="VRE49" s="227"/>
      <c r="VRF49" s="228"/>
      <c r="VRG49" s="227"/>
      <c r="VRH49" s="228"/>
      <c r="VRI49" s="227"/>
      <c r="VRJ49" s="228"/>
      <c r="VRK49" s="227"/>
      <c r="VRL49" s="228"/>
      <c r="VRM49" s="227"/>
      <c r="VRN49" s="228"/>
      <c r="VRO49" s="227"/>
      <c r="VRP49" s="228"/>
      <c r="VRQ49" s="227"/>
      <c r="VRR49" s="228"/>
      <c r="VRS49" s="227"/>
      <c r="VRT49" s="228"/>
      <c r="VRU49" s="227"/>
      <c r="VRV49" s="228"/>
      <c r="VRW49" s="227"/>
      <c r="VRX49" s="228"/>
      <c r="VRY49" s="227"/>
      <c r="VRZ49" s="228"/>
      <c r="VSA49" s="227"/>
      <c r="VSB49" s="228"/>
      <c r="VSC49" s="227"/>
      <c r="VSD49" s="228"/>
      <c r="VSE49" s="227"/>
      <c r="VSF49" s="228"/>
      <c r="VSG49" s="227"/>
      <c r="VSH49" s="228"/>
      <c r="VSI49" s="227"/>
      <c r="VSJ49" s="228"/>
      <c r="VSK49" s="227"/>
      <c r="VSL49" s="228"/>
      <c r="VSM49" s="227"/>
      <c r="VSN49" s="228"/>
      <c r="VSO49" s="227"/>
      <c r="VSP49" s="228"/>
      <c r="VSQ49" s="227"/>
      <c r="VSR49" s="228"/>
      <c r="VSS49" s="227"/>
      <c r="VST49" s="228"/>
      <c r="VSU49" s="227"/>
      <c r="VSV49" s="228"/>
      <c r="VSW49" s="227"/>
      <c r="VSX49" s="228"/>
      <c r="VSY49" s="227"/>
      <c r="VSZ49" s="228"/>
      <c r="VTA49" s="227"/>
      <c r="VTB49" s="228"/>
      <c r="VTC49" s="227"/>
      <c r="VTD49" s="228"/>
      <c r="VTE49" s="227"/>
      <c r="VTF49" s="228"/>
      <c r="VTG49" s="227"/>
      <c r="VTH49" s="228"/>
      <c r="VTI49" s="227"/>
      <c r="VTJ49" s="228"/>
      <c r="VTK49" s="227"/>
      <c r="VTL49" s="228"/>
      <c r="VTM49" s="227"/>
      <c r="VTN49" s="228"/>
      <c r="VTO49" s="227"/>
      <c r="VTP49" s="228"/>
      <c r="VTQ49" s="227"/>
      <c r="VTR49" s="228"/>
      <c r="VTS49" s="227"/>
      <c r="VTT49" s="228"/>
      <c r="VTU49" s="227"/>
      <c r="VTV49" s="228"/>
      <c r="VTW49" s="227"/>
      <c r="VTX49" s="228"/>
      <c r="VTY49" s="227"/>
      <c r="VTZ49" s="228"/>
      <c r="VUA49" s="227"/>
      <c r="VUB49" s="228"/>
      <c r="VUC49" s="227"/>
      <c r="VUD49" s="228"/>
      <c r="VUE49" s="227"/>
      <c r="VUF49" s="228"/>
      <c r="VUG49" s="227"/>
      <c r="VUH49" s="228"/>
      <c r="VUI49" s="227"/>
      <c r="VUJ49" s="228"/>
      <c r="VUK49" s="227"/>
      <c r="VUL49" s="228"/>
      <c r="VUM49" s="227"/>
      <c r="VUN49" s="228"/>
      <c r="VUO49" s="227"/>
      <c r="VUP49" s="228"/>
      <c r="VUQ49" s="227"/>
      <c r="VUR49" s="228"/>
      <c r="VUS49" s="227"/>
      <c r="VUT49" s="228"/>
      <c r="VUU49" s="227"/>
      <c r="VUV49" s="228"/>
      <c r="VUW49" s="227"/>
      <c r="VUX49" s="228"/>
      <c r="VUY49" s="227"/>
      <c r="VUZ49" s="228"/>
      <c r="VVA49" s="227"/>
      <c r="VVB49" s="228"/>
      <c r="VVC49" s="227"/>
      <c r="VVD49" s="228"/>
      <c r="VVE49" s="227"/>
      <c r="VVF49" s="228"/>
      <c r="VVG49" s="227"/>
      <c r="VVH49" s="228"/>
      <c r="VVI49" s="227"/>
      <c r="VVJ49" s="228"/>
      <c r="VVK49" s="227"/>
      <c r="VVL49" s="228"/>
      <c r="VVM49" s="227"/>
      <c r="VVN49" s="228"/>
      <c r="VVO49" s="227"/>
      <c r="VVP49" s="228"/>
      <c r="VVQ49" s="227"/>
      <c r="VVR49" s="228"/>
      <c r="VVS49" s="227"/>
      <c r="VVT49" s="228"/>
      <c r="VVU49" s="227"/>
      <c r="VVV49" s="228"/>
      <c r="VVW49" s="227"/>
      <c r="VVX49" s="228"/>
      <c r="VVY49" s="227"/>
      <c r="VVZ49" s="228"/>
      <c r="VWA49" s="227"/>
      <c r="VWB49" s="228"/>
      <c r="VWC49" s="227"/>
      <c r="VWD49" s="228"/>
      <c r="VWE49" s="227"/>
      <c r="VWF49" s="228"/>
      <c r="VWG49" s="227"/>
      <c r="VWH49" s="228"/>
      <c r="VWI49" s="227"/>
      <c r="VWJ49" s="228"/>
      <c r="VWK49" s="227"/>
      <c r="VWL49" s="228"/>
      <c r="VWM49" s="227"/>
      <c r="VWN49" s="228"/>
      <c r="VWO49" s="227"/>
      <c r="VWP49" s="228"/>
      <c r="VWQ49" s="227"/>
      <c r="VWR49" s="228"/>
      <c r="VWS49" s="227"/>
      <c r="VWT49" s="228"/>
      <c r="VWU49" s="227"/>
      <c r="VWV49" s="228"/>
      <c r="VWW49" s="227"/>
      <c r="VWX49" s="228"/>
      <c r="VWY49" s="227"/>
      <c r="VWZ49" s="228"/>
      <c r="VXA49" s="227"/>
      <c r="VXB49" s="228"/>
      <c r="VXC49" s="227"/>
      <c r="VXD49" s="228"/>
      <c r="VXE49" s="227"/>
      <c r="VXF49" s="228"/>
      <c r="VXG49" s="227"/>
      <c r="VXH49" s="228"/>
      <c r="VXI49" s="227"/>
      <c r="VXJ49" s="228"/>
      <c r="VXK49" s="227"/>
      <c r="VXL49" s="228"/>
      <c r="VXM49" s="227"/>
      <c r="VXN49" s="228"/>
      <c r="VXO49" s="227"/>
      <c r="VXP49" s="228"/>
      <c r="VXQ49" s="227"/>
      <c r="VXR49" s="228"/>
      <c r="VXS49" s="227"/>
      <c r="VXT49" s="228"/>
      <c r="VXU49" s="227"/>
      <c r="VXV49" s="228"/>
      <c r="VXW49" s="227"/>
      <c r="VXX49" s="228"/>
      <c r="VXY49" s="227"/>
      <c r="VXZ49" s="228"/>
      <c r="VYA49" s="227"/>
      <c r="VYB49" s="228"/>
      <c r="VYC49" s="227"/>
      <c r="VYD49" s="228"/>
      <c r="VYE49" s="227"/>
      <c r="VYF49" s="228"/>
      <c r="VYG49" s="227"/>
      <c r="VYH49" s="228"/>
      <c r="VYI49" s="227"/>
      <c r="VYJ49" s="228"/>
      <c r="VYK49" s="227"/>
      <c r="VYL49" s="228"/>
      <c r="VYM49" s="227"/>
      <c r="VYN49" s="228"/>
      <c r="VYO49" s="227"/>
      <c r="VYP49" s="228"/>
      <c r="VYQ49" s="227"/>
      <c r="VYR49" s="228"/>
      <c r="VYS49" s="227"/>
      <c r="VYT49" s="228"/>
      <c r="VYU49" s="227"/>
      <c r="VYV49" s="228"/>
      <c r="VYW49" s="227"/>
      <c r="VYX49" s="228"/>
      <c r="VYY49" s="227"/>
      <c r="VYZ49" s="228"/>
      <c r="VZA49" s="227"/>
      <c r="VZB49" s="228"/>
      <c r="VZC49" s="227"/>
      <c r="VZD49" s="228"/>
      <c r="VZE49" s="227"/>
      <c r="VZF49" s="228"/>
      <c r="VZG49" s="227"/>
      <c r="VZH49" s="228"/>
      <c r="VZI49" s="227"/>
      <c r="VZJ49" s="228"/>
      <c r="VZK49" s="227"/>
      <c r="VZL49" s="228"/>
      <c r="VZM49" s="227"/>
      <c r="VZN49" s="228"/>
      <c r="VZO49" s="227"/>
      <c r="VZP49" s="228"/>
      <c r="VZQ49" s="227"/>
      <c r="VZR49" s="228"/>
      <c r="VZS49" s="227"/>
      <c r="VZT49" s="228"/>
      <c r="VZU49" s="227"/>
      <c r="VZV49" s="228"/>
      <c r="VZW49" s="227"/>
      <c r="VZX49" s="228"/>
      <c r="VZY49" s="227"/>
      <c r="VZZ49" s="228"/>
      <c r="WAA49" s="227"/>
      <c r="WAB49" s="228"/>
      <c r="WAC49" s="227"/>
      <c r="WAD49" s="228"/>
      <c r="WAE49" s="227"/>
      <c r="WAF49" s="228"/>
      <c r="WAG49" s="227"/>
      <c r="WAH49" s="228"/>
      <c r="WAI49" s="227"/>
      <c r="WAJ49" s="228"/>
      <c r="WAK49" s="227"/>
      <c r="WAL49" s="228"/>
      <c r="WAM49" s="227"/>
      <c r="WAN49" s="228"/>
      <c r="WAO49" s="227"/>
      <c r="WAP49" s="228"/>
      <c r="WAQ49" s="227"/>
      <c r="WAR49" s="228"/>
      <c r="WAS49" s="227"/>
      <c r="WAT49" s="228"/>
      <c r="WAU49" s="227"/>
      <c r="WAV49" s="228"/>
      <c r="WAW49" s="227"/>
      <c r="WAX49" s="228"/>
      <c r="WAY49" s="227"/>
      <c r="WAZ49" s="228"/>
      <c r="WBA49" s="227"/>
      <c r="WBB49" s="228"/>
      <c r="WBC49" s="227"/>
      <c r="WBD49" s="228"/>
      <c r="WBE49" s="227"/>
      <c r="WBF49" s="228"/>
      <c r="WBG49" s="227"/>
      <c r="WBH49" s="228"/>
      <c r="WBI49" s="227"/>
      <c r="WBJ49" s="228"/>
      <c r="WBK49" s="227"/>
      <c r="WBL49" s="228"/>
      <c r="WBM49" s="227"/>
      <c r="WBN49" s="228"/>
      <c r="WBO49" s="227"/>
      <c r="WBP49" s="228"/>
      <c r="WBQ49" s="227"/>
      <c r="WBR49" s="228"/>
      <c r="WBS49" s="227"/>
      <c r="WBT49" s="228"/>
      <c r="WBU49" s="227"/>
      <c r="WBV49" s="228"/>
      <c r="WBW49" s="227"/>
      <c r="WBX49" s="228"/>
      <c r="WBY49" s="227"/>
      <c r="WBZ49" s="228"/>
      <c r="WCA49" s="227"/>
      <c r="WCB49" s="228"/>
      <c r="WCC49" s="227"/>
      <c r="WCD49" s="228"/>
      <c r="WCE49" s="227"/>
      <c r="WCF49" s="228"/>
      <c r="WCG49" s="227"/>
      <c r="WCH49" s="228"/>
      <c r="WCI49" s="227"/>
      <c r="WCJ49" s="228"/>
      <c r="WCK49" s="227"/>
      <c r="WCL49" s="228"/>
      <c r="WCM49" s="227"/>
      <c r="WCN49" s="228"/>
      <c r="WCO49" s="227"/>
      <c r="WCP49" s="228"/>
      <c r="WCQ49" s="227"/>
      <c r="WCR49" s="228"/>
      <c r="WCS49" s="227"/>
      <c r="WCT49" s="228"/>
      <c r="WCU49" s="227"/>
      <c r="WCV49" s="228"/>
      <c r="WCW49" s="227"/>
      <c r="WCX49" s="228"/>
      <c r="WCY49" s="227"/>
      <c r="WCZ49" s="228"/>
      <c r="WDA49" s="227"/>
      <c r="WDB49" s="228"/>
      <c r="WDC49" s="227"/>
      <c r="WDD49" s="228"/>
      <c r="WDE49" s="227"/>
      <c r="WDF49" s="228"/>
      <c r="WDG49" s="227"/>
      <c r="WDH49" s="228"/>
      <c r="WDI49" s="227"/>
      <c r="WDJ49" s="228"/>
      <c r="WDK49" s="227"/>
      <c r="WDL49" s="228"/>
      <c r="WDM49" s="227"/>
      <c r="WDN49" s="228"/>
      <c r="WDO49" s="227"/>
      <c r="WDP49" s="228"/>
      <c r="WDQ49" s="227"/>
      <c r="WDR49" s="228"/>
      <c r="WDS49" s="227"/>
      <c r="WDT49" s="228"/>
      <c r="WDU49" s="227"/>
      <c r="WDV49" s="228"/>
      <c r="WDW49" s="227"/>
      <c r="WDX49" s="228"/>
      <c r="WDY49" s="227"/>
      <c r="WDZ49" s="228"/>
      <c r="WEA49" s="227"/>
      <c r="WEB49" s="228"/>
      <c r="WEC49" s="227"/>
      <c r="WED49" s="228"/>
      <c r="WEE49" s="227"/>
      <c r="WEF49" s="228"/>
      <c r="WEG49" s="227"/>
      <c r="WEH49" s="228"/>
      <c r="WEI49" s="227"/>
      <c r="WEJ49" s="228"/>
      <c r="WEK49" s="227"/>
      <c r="WEL49" s="228"/>
      <c r="WEM49" s="227"/>
      <c r="WEN49" s="228"/>
      <c r="WEO49" s="227"/>
      <c r="WEP49" s="228"/>
      <c r="WEQ49" s="227"/>
      <c r="WER49" s="228"/>
      <c r="WES49" s="227"/>
      <c r="WET49" s="228"/>
      <c r="WEU49" s="227"/>
      <c r="WEV49" s="228"/>
      <c r="WEW49" s="227"/>
      <c r="WEX49" s="228"/>
      <c r="WEY49" s="227"/>
      <c r="WEZ49" s="228"/>
      <c r="WFA49" s="227"/>
      <c r="WFB49" s="228"/>
      <c r="WFC49" s="227"/>
      <c r="WFD49" s="228"/>
      <c r="WFE49" s="227"/>
      <c r="WFF49" s="228"/>
      <c r="WFG49" s="227"/>
      <c r="WFH49" s="228"/>
      <c r="WFI49" s="227"/>
      <c r="WFJ49" s="228"/>
      <c r="WFK49" s="227"/>
      <c r="WFL49" s="228"/>
      <c r="WFM49" s="227"/>
      <c r="WFN49" s="228"/>
      <c r="WFO49" s="227"/>
      <c r="WFP49" s="228"/>
      <c r="WFQ49" s="227"/>
      <c r="WFR49" s="228"/>
      <c r="WFS49" s="227"/>
      <c r="WFT49" s="228"/>
      <c r="WFU49" s="227"/>
      <c r="WFV49" s="228"/>
      <c r="WFW49" s="227"/>
      <c r="WFX49" s="228"/>
      <c r="WFY49" s="227"/>
      <c r="WFZ49" s="228"/>
      <c r="WGA49" s="227"/>
      <c r="WGB49" s="228"/>
      <c r="WGC49" s="227"/>
      <c r="WGD49" s="228"/>
      <c r="WGE49" s="227"/>
      <c r="WGF49" s="228"/>
      <c r="WGG49" s="227"/>
      <c r="WGH49" s="228"/>
      <c r="WGI49" s="227"/>
      <c r="WGJ49" s="228"/>
      <c r="WGK49" s="227"/>
      <c r="WGL49" s="228"/>
      <c r="WGM49" s="227"/>
      <c r="WGN49" s="228"/>
      <c r="WGO49" s="227"/>
      <c r="WGP49" s="228"/>
      <c r="WGQ49" s="227"/>
      <c r="WGR49" s="228"/>
      <c r="WGS49" s="227"/>
      <c r="WGT49" s="228"/>
      <c r="WGU49" s="227"/>
      <c r="WGV49" s="228"/>
      <c r="WGW49" s="227"/>
      <c r="WGX49" s="228"/>
      <c r="WGY49" s="227"/>
      <c r="WGZ49" s="228"/>
      <c r="WHA49" s="227"/>
      <c r="WHB49" s="228"/>
      <c r="WHC49" s="227"/>
      <c r="WHD49" s="228"/>
      <c r="WHE49" s="227"/>
      <c r="WHF49" s="228"/>
      <c r="WHG49" s="227"/>
      <c r="WHH49" s="228"/>
      <c r="WHI49" s="227"/>
      <c r="WHJ49" s="228"/>
      <c r="WHK49" s="227"/>
      <c r="WHL49" s="228"/>
      <c r="WHM49" s="227"/>
      <c r="WHN49" s="228"/>
      <c r="WHO49" s="227"/>
      <c r="WHP49" s="228"/>
      <c r="WHQ49" s="227"/>
      <c r="WHR49" s="228"/>
      <c r="WHS49" s="227"/>
      <c r="WHT49" s="228"/>
      <c r="WHU49" s="227"/>
      <c r="WHV49" s="228"/>
      <c r="WHW49" s="227"/>
      <c r="WHX49" s="228"/>
      <c r="WHY49" s="227"/>
      <c r="WHZ49" s="228"/>
      <c r="WIA49" s="227"/>
      <c r="WIB49" s="228"/>
      <c r="WIC49" s="227"/>
      <c r="WID49" s="228"/>
      <c r="WIE49" s="227"/>
      <c r="WIF49" s="228"/>
      <c r="WIG49" s="227"/>
      <c r="WIH49" s="228"/>
      <c r="WII49" s="227"/>
      <c r="WIJ49" s="228"/>
      <c r="WIK49" s="227"/>
      <c r="WIL49" s="228"/>
      <c r="WIM49" s="227"/>
      <c r="WIN49" s="228"/>
      <c r="WIO49" s="227"/>
      <c r="WIP49" s="228"/>
      <c r="WIQ49" s="227"/>
      <c r="WIR49" s="228"/>
      <c r="WIS49" s="227"/>
      <c r="WIT49" s="228"/>
      <c r="WIU49" s="227"/>
      <c r="WIV49" s="228"/>
      <c r="WIW49" s="227"/>
      <c r="WIX49" s="228"/>
      <c r="WIY49" s="227"/>
      <c r="WIZ49" s="228"/>
      <c r="WJA49" s="227"/>
      <c r="WJB49" s="228"/>
      <c r="WJC49" s="227"/>
      <c r="WJD49" s="228"/>
      <c r="WJE49" s="227"/>
      <c r="WJF49" s="228"/>
      <c r="WJG49" s="227"/>
      <c r="WJH49" s="228"/>
      <c r="WJI49" s="227"/>
      <c r="WJJ49" s="228"/>
      <c r="WJK49" s="227"/>
      <c r="WJL49" s="228"/>
      <c r="WJM49" s="227"/>
      <c r="WJN49" s="228"/>
      <c r="WJO49" s="227"/>
      <c r="WJP49" s="228"/>
      <c r="WJQ49" s="227"/>
      <c r="WJR49" s="228"/>
      <c r="WJS49" s="227"/>
      <c r="WJT49" s="228"/>
      <c r="WJU49" s="227"/>
      <c r="WJV49" s="228"/>
      <c r="WJW49" s="227"/>
      <c r="WJX49" s="228"/>
      <c r="WJY49" s="227"/>
      <c r="WJZ49" s="228"/>
      <c r="WKA49" s="227"/>
      <c r="WKB49" s="228"/>
      <c r="WKC49" s="227"/>
      <c r="WKD49" s="228"/>
      <c r="WKE49" s="227"/>
      <c r="WKF49" s="228"/>
      <c r="WKG49" s="227"/>
      <c r="WKH49" s="228"/>
      <c r="WKI49" s="227"/>
      <c r="WKJ49" s="228"/>
      <c r="WKK49" s="227"/>
      <c r="WKL49" s="228"/>
      <c r="WKM49" s="227"/>
      <c r="WKN49" s="228"/>
      <c r="WKO49" s="227"/>
      <c r="WKP49" s="228"/>
      <c r="WKQ49" s="227"/>
      <c r="WKR49" s="228"/>
      <c r="WKS49" s="227"/>
      <c r="WKT49" s="228"/>
      <c r="WKU49" s="227"/>
      <c r="WKV49" s="228"/>
      <c r="WKW49" s="227"/>
      <c r="WKX49" s="228"/>
      <c r="WKY49" s="227"/>
      <c r="WKZ49" s="228"/>
      <c r="WLA49" s="227"/>
      <c r="WLB49" s="228"/>
      <c r="WLC49" s="227"/>
      <c r="WLD49" s="228"/>
      <c r="WLE49" s="227"/>
      <c r="WLF49" s="228"/>
      <c r="WLG49" s="227"/>
      <c r="WLH49" s="228"/>
      <c r="WLI49" s="227"/>
      <c r="WLJ49" s="228"/>
      <c r="WLK49" s="227"/>
      <c r="WLL49" s="228"/>
      <c r="WLM49" s="227"/>
      <c r="WLN49" s="228"/>
      <c r="WLO49" s="227"/>
      <c r="WLP49" s="228"/>
      <c r="WLQ49" s="227"/>
      <c r="WLR49" s="228"/>
      <c r="WLS49" s="227"/>
      <c r="WLT49" s="228"/>
      <c r="WLU49" s="227"/>
      <c r="WLV49" s="228"/>
      <c r="WLW49" s="227"/>
      <c r="WLX49" s="228"/>
      <c r="WLY49" s="227"/>
      <c r="WLZ49" s="228"/>
      <c r="WMA49" s="227"/>
      <c r="WMB49" s="228"/>
      <c r="WMC49" s="227"/>
      <c r="WMD49" s="228"/>
      <c r="WME49" s="227"/>
      <c r="WMF49" s="228"/>
      <c r="WMG49" s="227"/>
      <c r="WMH49" s="228"/>
      <c r="WMI49" s="227"/>
      <c r="WMJ49" s="228"/>
      <c r="WMK49" s="227"/>
      <c r="WML49" s="228"/>
      <c r="WMM49" s="227"/>
      <c r="WMN49" s="228"/>
      <c r="WMO49" s="227"/>
      <c r="WMP49" s="228"/>
      <c r="WMQ49" s="227"/>
      <c r="WMR49" s="228"/>
      <c r="WMS49" s="227"/>
      <c r="WMT49" s="228"/>
      <c r="WMU49" s="227"/>
      <c r="WMV49" s="228"/>
      <c r="WMW49" s="227"/>
      <c r="WMX49" s="228"/>
      <c r="WMY49" s="227"/>
      <c r="WMZ49" s="228"/>
      <c r="WNA49" s="227"/>
      <c r="WNB49" s="228"/>
      <c r="WNC49" s="227"/>
      <c r="WND49" s="228"/>
      <c r="WNE49" s="227"/>
      <c r="WNF49" s="228"/>
      <c r="WNG49" s="227"/>
      <c r="WNH49" s="228"/>
      <c r="WNI49" s="227"/>
      <c r="WNJ49" s="228"/>
      <c r="WNK49" s="227"/>
      <c r="WNL49" s="228"/>
      <c r="WNM49" s="227"/>
      <c r="WNN49" s="228"/>
      <c r="WNO49" s="227"/>
      <c r="WNP49" s="228"/>
      <c r="WNQ49" s="227"/>
      <c r="WNR49" s="228"/>
      <c r="WNS49" s="227"/>
      <c r="WNT49" s="228"/>
      <c r="WNU49" s="227"/>
      <c r="WNV49" s="228"/>
      <c r="WNW49" s="227"/>
      <c r="WNX49" s="228"/>
      <c r="WNY49" s="227"/>
      <c r="WNZ49" s="228"/>
      <c r="WOA49" s="227"/>
      <c r="WOB49" s="228"/>
      <c r="WOC49" s="227"/>
      <c r="WOD49" s="228"/>
      <c r="WOE49" s="227"/>
      <c r="WOF49" s="228"/>
      <c r="WOG49" s="227"/>
      <c r="WOH49" s="228"/>
      <c r="WOI49" s="227"/>
      <c r="WOJ49" s="228"/>
      <c r="WOK49" s="227"/>
      <c r="WOL49" s="228"/>
      <c r="WOM49" s="227"/>
      <c r="WON49" s="228"/>
      <c r="WOO49" s="227"/>
      <c r="WOP49" s="228"/>
      <c r="WOQ49" s="227"/>
      <c r="WOR49" s="228"/>
      <c r="WOS49" s="227"/>
      <c r="WOT49" s="228"/>
      <c r="WOU49" s="227"/>
      <c r="WOV49" s="228"/>
      <c r="WOW49" s="227"/>
      <c r="WOX49" s="228"/>
      <c r="WOY49" s="227"/>
      <c r="WOZ49" s="228"/>
      <c r="WPA49" s="227"/>
      <c r="WPB49" s="228"/>
      <c r="WPC49" s="227"/>
      <c r="WPD49" s="228"/>
      <c r="WPE49" s="227"/>
      <c r="WPF49" s="228"/>
      <c r="WPG49" s="227"/>
      <c r="WPH49" s="228"/>
      <c r="WPI49" s="227"/>
      <c r="WPJ49" s="228"/>
      <c r="WPK49" s="227"/>
      <c r="WPL49" s="228"/>
      <c r="WPM49" s="227"/>
      <c r="WPN49" s="228"/>
      <c r="WPO49" s="227"/>
      <c r="WPP49" s="228"/>
      <c r="WPQ49" s="227"/>
      <c r="WPR49" s="228"/>
      <c r="WPS49" s="227"/>
      <c r="WPT49" s="228"/>
      <c r="WPU49" s="227"/>
      <c r="WPV49" s="228"/>
      <c r="WPW49" s="227"/>
      <c r="WPX49" s="228"/>
      <c r="WPY49" s="227"/>
      <c r="WPZ49" s="228"/>
      <c r="WQA49" s="227"/>
      <c r="WQB49" s="228"/>
      <c r="WQC49" s="227"/>
      <c r="WQD49" s="228"/>
      <c r="WQE49" s="227"/>
      <c r="WQF49" s="228"/>
      <c r="WQG49" s="227"/>
      <c r="WQH49" s="228"/>
      <c r="WQI49" s="227"/>
      <c r="WQJ49" s="228"/>
      <c r="WQK49" s="227"/>
      <c r="WQL49" s="228"/>
      <c r="WQM49" s="227"/>
      <c r="WQN49" s="228"/>
      <c r="WQO49" s="227"/>
      <c r="WQP49" s="228"/>
      <c r="WQQ49" s="227"/>
      <c r="WQR49" s="228"/>
      <c r="WQS49" s="227"/>
      <c r="WQT49" s="228"/>
      <c r="WQU49" s="227"/>
      <c r="WQV49" s="228"/>
      <c r="WQW49" s="227"/>
      <c r="WQX49" s="228"/>
      <c r="WQY49" s="227"/>
      <c r="WQZ49" s="228"/>
      <c r="WRA49" s="227"/>
      <c r="WRB49" s="228"/>
      <c r="WRC49" s="227"/>
      <c r="WRD49" s="228"/>
      <c r="WRE49" s="227"/>
      <c r="WRF49" s="228"/>
      <c r="WRG49" s="227"/>
      <c r="WRH49" s="228"/>
      <c r="WRI49" s="227"/>
      <c r="WRJ49" s="228"/>
      <c r="WRK49" s="227"/>
      <c r="WRL49" s="228"/>
      <c r="WRM49" s="227"/>
      <c r="WRN49" s="228"/>
      <c r="WRO49" s="227"/>
      <c r="WRP49" s="228"/>
      <c r="WRQ49" s="227"/>
      <c r="WRR49" s="228"/>
      <c r="WRS49" s="227"/>
      <c r="WRT49" s="228"/>
      <c r="WRU49" s="227"/>
      <c r="WRV49" s="228"/>
      <c r="WRW49" s="227"/>
      <c r="WRX49" s="228"/>
      <c r="WRY49" s="227"/>
      <c r="WRZ49" s="228"/>
      <c r="WSA49" s="227"/>
      <c r="WSB49" s="228"/>
      <c r="WSC49" s="227"/>
      <c r="WSD49" s="228"/>
      <c r="WSE49" s="227"/>
      <c r="WSF49" s="228"/>
      <c r="WSG49" s="227"/>
      <c r="WSH49" s="228"/>
      <c r="WSI49" s="227"/>
      <c r="WSJ49" s="228"/>
      <c r="WSK49" s="227"/>
      <c r="WSL49" s="228"/>
      <c r="WSM49" s="227"/>
      <c r="WSN49" s="228"/>
      <c r="WSO49" s="227"/>
      <c r="WSP49" s="228"/>
      <c r="WSQ49" s="227"/>
      <c r="WSR49" s="228"/>
      <c r="WSS49" s="227"/>
      <c r="WST49" s="228"/>
      <c r="WSU49" s="227"/>
      <c r="WSV49" s="228"/>
      <c r="WSW49" s="227"/>
      <c r="WSX49" s="228"/>
      <c r="WSY49" s="227"/>
      <c r="WSZ49" s="228"/>
      <c r="WTA49" s="227"/>
      <c r="WTB49" s="228"/>
      <c r="WTC49" s="227"/>
      <c r="WTD49" s="228"/>
      <c r="WTE49" s="227"/>
      <c r="WTF49" s="228"/>
      <c r="WTG49" s="227"/>
      <c r="WTH49" s="228"/>
      <c r="WTI49" s="227"/>
      <c r="WTJ49" s="228"/>
      <c r="WTK49" s="227"/>
      <c r="WTL49" s="228"/>
      <c r="WTM49" s="227"/>
      <c r="WTN49" s="228"/>
      <c r="WTO49" s="227"/>
      <c r="WTP49" s="228"/>
      <c r="WTQ49" s="227"/>
      <c r="WTR49" s="228"/>
      <c r="WTS49" s="227"/>
      <c r="WTT49" s="228"/>
      <c r="WTU49" s="227"/>
      <c r="WTV49" s="228"/>
      <c r="WTW49" s="227"/>
      <c r="WTX49" s="228"/>
      <c r="WTY49" s="227"/>
      <c r="WTZ49" s="228"/>
      <c r="WUA49" s="227"/>
      <c r="WUB49" s="228"/>
      <c r="WUC49" s="227"/>
      <c r="WUD49" s="228"/>
      <c r="WUE49" s="227"/>
      <c r="WUF49" s="228"/>
      <c r="WUG49" s="227"/>
      <c r="WUH49" s="228"/>
      <c r="WUI49" s="227"/>
      <c r="WUJ49" s="228"/>
      <c r="WUK49" s="227"/>
      <c r="WUL49" s="228"/>
      <c r="WUM49" s="227"/>
      <c r="WUN49" s="228"/>
      <c r="WUO49" s="227"/>
      <c r="WUP49" s="228"/>
      <c r="WUQ49" s="227"/>
      <c r="WUR49" s="228"/>
      <c r="WUS49" s="227"/>
      <c r="WUT49" s="228"/>
      <c r="WUU49" s="227"/>
      <c r="WUV49" s="228"/>
      <c r="WUW49" s="227"/>
      <c r="WUX49" s="228"/>
      <c r="WUY49" s="227"/>
      <c r="WUZ49" s="228"/>
      <c r="WVA49" s="227"/>
      <c r="WVB49" s="228"/>
      <c r="WVC49" s="227"/>
      <c r="WVD49" s="228"/>
      <c r="WVE49" s="227"/>
      <c r="WVF49" s="228"/>
      <c r="WVG49" s="227"/>
      <c r="WVH49" s="228"/>
      <c r="WVI49" s="227"/>
      <c r="WVJ49" s="228"/>
      <c r="WVK49" s="227"/>
      <c r="WVL49" s="228"/>
      <c r="WVM49" s="227"/>
      <c r="WVN49" s="228"/>
      <c r="WVO49" s="227"/>
      <c r="WVP49" s="228"/>
      <c r="WVQ49" s="227"/>
      <c r="WVR49" s="228"/>
      <c r="WVS49" s="227"/>
      <c r="WVT49" s="228"/>
      <c r="WVU49" s="227"/>
      <c r="WVV49" s="228"/>
      <c r="WVW49" s="227"/>
      <c r="WVX49" s="228"/>
      <c r="WVY49" s="227"/>
      <c r="WVZ49" s="228"/>
      <c r="WWA49" s="227"/>
      <c r="WWB49" s="228"/>
      <c r="WWC49" s="227"/>
      <c r="WWD49" s="228"/>
      <c r="WWE49" s="227"/>
      <c r="WWF49" s="228"/>
      <c r="WWG49" s="227"/>
      <c r="WWH49" s="228"/>
      <c r="WWI49" s="227"/>
      <c r="WWJ49" s="228"/>
      <c r="WWK49" s="227"/>
      <c r="WWL49" s="228"/>
      <c r="WWM49" s="227"/>
      <c r="WWN49" s="228"/>
      <c r="WWO49" s="227"/>
      <c r="WWP49" s="228"/>
      <c r="WWQ49" s="227"/>
      <c r="WWR49" s="228"/>
      <c r="WWS49" s="227"/>
      <c r="WWT49" s="228"/>
      <c r="WWU49" s="227"/>
      <c r="WWV49" s="228"/>
      <c r="WWW49" s="227"/>
      <c r="WWX49" s="228"/>
      <c r="WWY49" s="227"/>
      <c r="WWZ49" s="228"/>
      <c r="WXA49" s="227"/>
      <c r="WXB49" s="228"/>
      <c r="WXC49" s="227"/>
      <c r="WXD49" s="228"/>
      <c r="WXE49" s="227"/>
      <c r="WXF49" s="228"/>
      <c r="WXG49" s="227"/>
      <c r="WXH49" s="228"/>
      <c r="WXI49" s="227"/>
      <c r="WXJ49" s="228"/>
      <c r="WXK49" s="227"/>
      <c r="WXL49" s="228"/>
      <c r="WXM49" s="227"/>
      <c r="WXN49" s="228"/>
      <c r="WXO49" s="227"/>
      <c r="WXP49" s="228"/>
      <c r="WXQ49" s="227"/>
      <c r="WXR49" s="228"/>
      <c r="WXS49" s="227"/>
      <c r="WXT49" s="228"/>
      <c r="WXU49" s="227"/>
      <c r="WXV49" s="228"/>
      <c r="WXW49" s="227"/>
      <c r="WXX49" s="228"/>
      <c r="WXY49" s="227"/>
      <c r="WXZ49" s="228"/>
      <c r="WYA49" s="227"/>
      <c r="WYB49" s="228"/>
      <c r="WYC49" s="227"/>
      <c r="WYD49" s="228"/>
      <c r="WYE49" s="227"/>
      <c r="WYF49" s="228"/>
      <c r="WYG49" s="227"/>
      <c r="WYH49" s="228"/>
      <c r="WYI49" s="227"/>
      <c r="WYJ49" s="228"/>
      <c r="WYK49" s="227"/>
      <c r="WYL49" s="228"/>
      <c r="WYM49" s="227"/>
      <c r="WYN49" s="228"/>
      <c r="WYO49" s="227"/>
      <c r="WYP49" s="228"/>
      <c r="WYQ49" s="227"/>
      <c r="WYR49" s="228"/>
      <c r="WYS49" s="227"/>
      <c r="WYT49" s="228"/>
      <c r="WYU49" s="227"/>
      <c r="WYV49" s="228"/>
      <c r="WYW49" s="227"/>
      <c r="WYX49" s="228"/>
      <c r="WYY49" s="227"/>
      <c r="WYZ49" s="228"/>
      <c r="WZA49" s="227"/>
      <c r="WZB49" s="228"/>
      <c r="WZC49" s="227"/>
      <c r="WZD49" s="228"/>
      <c r="WZE49" s="227"/>
      <c r="WZF49" s="228"/>
      <c r="WZG49" s="227"/>
      <c r="WZH49" s="228"/>
      <c r="WZI49" s="227"/>
      <c r="WZJ49" s="228"/>
      <c r="WZK49" s="227"/>
      <c r="WZL49" s="228"/>
      <c r="WZM49" s="227"/>
      <c r="WZN49" s="228"/>
      <c r="WZO49" s="227"/>
      <c r="WZP49" s="228"/>
      <c r="WZQ49" s="227"/>
      <c r="WZR49" s="228"/>
      <c r="WZS49" s="227"/>
      <c r="WZT49" s="228"/>
      <c r="WZU49" s="227"/>
      <c r="WZV49" s="228"/>
      <c r="WZW49" s="227"/>
      <c r="WZX49" s="228"/>
      <c r="WZY49" s="227"/>
      <c r="WZZ49" s="228"/>
      <c r="XAA49" s="227"/>
      <c r="XAB49" s="228"/>
      <c r="XAC49" s="227"/>
      <c r="XAD49" s="228"/>
      <c r="XAE49" s="227"/>
      <c r="XAF49" s="228"/>
      <c r="XAG49" s="227"/>
      <c r="XAH49" s="228"/>
      <c r="XAI49" s="227"/>
      <c r="XAJ49" s="228"/>
      <c r="XAK49" s="227"/>
      <c r="XAL49" s="228"/>
      <c r="XAM49" s="227"/>
      <c r="XAN49" s="228"/>
      <c r="XAO49" s="227"/>
      <c r="XAP49" s="228"/>
      <c r="XAQ49" s="227"/>
      <c r="XAR49" s="228"/>
      <c r="XAS49" s="227"/>
      <c r="XAT49" s="228"/>
      <c r="XAU49" s="227"/>
      <c r="XAV49" s="228"/>
      <c r="XAW49" s="227"/>
      <c r="XAX49" s="228"/>
      <c r="XAY49" s="227"/>
      <c r="XAZ49" s="228"/>
      <c r="XBA49" s="227"/>
      <c r="XBB49" s="228"/>
      <c r="XBC49" s="227"/>
      <c r="XBD49" s="228"/>
      <c r="XBE49" s="227"/>
      <c r="XBF49" s="228"/>
      <c r="XBG49" s="227"/>
      <c r="XBH49" s="228"/>
      <c r="XBI49" s="227"/>
      <c r="XBJ49" s="228"/>
      <c r="XBK49" s="227"/>
      <c r="XBL49" s="228"/>
      <c r="XBM49" s="227"/>
      <c r="XBN49" s="228"/>
      <c r="XBO49" s="227"/>
      <c r="XBP49" s="228"/>
      <c r="XBQ49" s="227"/>
      <c r="XBR49" s="228"/>
      <c r="XBS49" s="227"/>
      <c r="XBT49" s="228"/>
      <c r="XBU49" s="227"/>
      <c r="XBV49" s="228"/>
      <c r="XBW49" s="227"/>
      <c r="XBX49" s="228"/>
      <c r="XBY49" s="227"/>
      <c r="XBZ49" s="228"/>
      <c r="XCA49" s="227"/>
      <c r="XCB49" s="228"/>
      <c r="XCC49" s="227"/>
      <c r="XCD49" s="228"/>
      <c r="XCE49" s="227"/>
      <c r="XCF49" s="228"/>
      <c r="XCG49" s="227"/>
      <c r="XCH49" s="228"/>
      <c r="XCI49" s="227"/>
      <c r="XCJ49" s="228"/>
      <c r="XCK49" s="227"/>
      <c r="XCL49" s="228"/>
      <c r="XCM49" s="227"/>
      <c r="XCN49" s="228"/>
      <c r="XCO49" s="227"/>
      <c r="XCP49" s="228"/>
      <c r="XCQ49" s="227"/>
      <c r="XCR49" s="228"/>
      <c r="XCS49" s="227"/>
      <c r="XCT49" s="228"/>
      <c r="XCU49" s="227"/>
      <c r="XCV49" s="228"/>
      <c r="XCW49" s="227"/>
      <c r="XCX49" s="228"/>
      <c r="XCY49" s="227"/>
      <c r="XCZ49" s="228"/>
      <c r="XDA49" s="227"/>
      <c r="XDB49" s="228"/>
      <c r="XDC49" s="227"/>
      <c r="XDD49" s="228"/>
      <c r="XDE49" s="227"/>
      <c r="XDF49" s="228"/>
      <c r="XDG49" s="227"/>
      <c r="XDH49" s="228"/>
      <c r="XDI49" s="227"/>
      <c r="XDJ49" s="228"/>
      <c r="XDK49" s="227"/>
      <c r="XDL49" s="228"/>
      <c r="XDM49" s="227"/>
      <c r="XDN49" s="228"/>
      <c r="XDO49" s="227"/>
      <c r="XDP49" s="228"/>
      <c r="XDQ49" s="227"/>
      <c r="XDR49" s="228"/>
      <c r="XDS49" s="227"/>
      <c r="XDT49" s="228"/>
      <c r="XDU49" s="227"/>
      <c r="XDV49" s="228"/>
      <c r="XDW49" s="227"/>
      <c r="XDX49" s="228"/>
      <c r="XDY49" s="227"/>
      <c r="XDZ49" s="228"/>
      <c r="XEA49" s="227"/>
      <c r="XEB49" s="228"/>
      <c r="XEC49" s="227"/>
      <c r="XED49" s="228"/>
      <c r="XEE49" s="227"/>
      <c r="XEF49" s="228"/>
      <c r="XEG49" s="227"/>
      <c r="XEH49" s="228"/>
      <c r="XEI49" s="227"/>
      <c r="XEJ49" s="228"/>
      <c r="XEK49" s="227"/>
      <c r="XEL49" s="228"/>
      <c r="XEM49" s="227"/>
      <c r="XEN49" s="228"/>
      <c r="XEO49" s="227"/>
      <c r="XEP49" s="228"/>
      <c r="XEQ49" s="227"/>
      <c r="XER49" s="228"/>
      <c r="XES49" s="227"/>
      <c r="XET49" s="228"/>
      <c r="XEU49" s="227"/>
      <c r="XEV49" s="228"/>
      <c r="XEW49" s="227"/>
      <c r="XEX49" s="228"/>
      <c r="XEY49" s="227"/>
      <c r="XEZ49" s="228"/>
      <c r="XFA49" s="227"/>
      <c r="XFB49" s="228"/>
      <c r="XFC49" s="227"/>
      <c r="XFD49" s="228"/>
    </row>
    <row r="50" spans="1:16384" s="232" customFormat="1" x14ac:dyDescent="0.25">
      <c r="A50" s="145"/>
      <c r="B50" s="146"/>
      <c r="C50" s="145"/>
      <c r="D50" s="146"/>
      <c r="E50" s="145"/>
      <c r="F50" s="146"/>
      <c r="G50" s="145"/>
      <c r="H50" s="146"/>
      <c r="I50" s="145"/>
      <c r="J50" s="146"/>
      <c r="K50" s="145"/>
      <c r="L50" s="146"/>
      <c r="M50" s="200"/>
      <c r="N50" s="205"/>
      <c r="O50" s="145"/>
      <c r="P50" s="208"/>
      <c r="Q50" s="229" t="str">
        <f t="shared" si="8"/>
        <v/>
      </c>
      <c r="R50" s="230" t="str">
        <f t="shared" si="9"/>
        <v/>
      </c>
      <c r="S50" s="231" t="s">
        <v>190</v>
      </c>
      <c r="T50" s="228"/>
      <c r="U50" s="227"/>
      <c r="V50" s="228"/>
      <c r="W50" s="227"/>
      <c r="X50" s="228"/>
      <c r="Y50" s="227"/>
      <c r="Z50" s="228"/>
      <c r="AA50" s="227"/>
      <c r="AB50" s="228"/>
      <c r="AC50" s="227"/>
      <c r="AD50" s="228"/>
      <c r="AE50" s="227"/>
      <c r="AF50" s="228"/>
      <c r="AG50" s="227"/>
      <c r="AH50" s="228"/>
      <c r="AI50" s="227"/>
      <c r="AJ50" s="228"/>
      <c r="AK50" s="227"/>
      <c r="AL50" s="228"/>
      <c r="AM50" s="227"/>
      <c r="AN50" s="228"/>
      <c r="AO50" s="227"/>
      <c r="AP50" s="228"/>
      <c r="AQ50" s="227"/>
      <c r="AR50" s="228"/>
      <c r="AS50" s="227"/>
      <c r="AT50" s="228"/>
      <c r="AU50" s="227"/>
      <c r="AV50" s="228"/>
      <c r="AW50" s="227"/>
      <c r="AX50" s="228"/>
      <c r="AY50" s="227"/>
      <c r="AZ50" s="228"/>
      <c r="BA50" s="227"/>
      <c r="BB50" s="228"/>
      <c r="BC50" s="227"/>
      <c r="BD50" s="228"/>
      <c r="BE50" s="227"/>
      <c r="BF50" s="228"/>
      <c r="BG50" s="227"/>
      <c r="BH50" s="228"/>
      <c r="BI50" s="227"/>
      <c r="BJ50" s="228"/>
      <c r="BK50" s="227"/>
      <c r="BL50" s="228"/>
      <c r="BM50" s="227"/>
      <c r="BN50" s="228"/>
      <c r="BO50" s="227"/>
      <c r="BP50" s="228"/>
      <c r="BQ50" s="227"/>
      <c r="BR50" s="228"/>
      <c r="BS50" s="227"/>
      <c r="BT50" s="228"/>
      <c r="BU50" s="227"/>
      <c r="BV50" s="228"/>
      <c r="BW50" s="227"/>
      <c r="BX50" s="228"/>
      <c r="BY50" s="227"/>
      <c r="BZ50" s="228"/>
      <c r="CA50" s="227"/>
      <c r="CB50" s="228"/>
      <c r="CC50" s="227"/>
      <c r="CD50" s="228"/>
      <c r="CE50" s="227"/>
      <c r="CF50" s="228"/>
      <c r="CG50" s="227"/>
      <c r="CH50" s="228"/>
      <c r="CI50" s="227"/>
      <c r="CJ50" s="228"/>
      <c r="CK50" s="227"/>
      <c r="CL50" s="228"/>
      <c r="CM50" s="227"/>
      <c r="CN50" s="228"/>
      <c r="CO50" s="227"/>
      <c r="CP50" s="228"/>
      <c r="CQ50" s="227"/>
      <c r="CR50" s="228"/>
      <c r="CS50" s="227"/>
      <c r="CT50" s="228"/>
      <c r="CU50" s="227"/>
      <c r="CV50" s="228"/>
      <c r="CW50" s="227"/>
      <c r="CX50" s="228"/>
      <c r="CY50" s="227"/>
      <c r="CZ50" s="228"/>
      <c r="DA50" s="227"/>
      <c r="DB50" s="228"/>
      <c r="DC50" s="227"/>
      <c r="DD50" s="228"/>
      <c r="DE50" s="227"/>
      <c r="DF50" s="228"/>
      <c r="DG50" s="227"/>
      <c r="DH50" s="228"/>
      <c r="DI50" s="227"/>
      <c r="DJ50" s="228"/>
      <c r="DK50" s="227"/>
      <c r="DL50" s="228"/>
      <c r="DM50" s="227"/>
      <c r="DN50" s="228"/>
      <c r="DO50" s="227"/>
      <c r="DP50" s="228"/>
      <c r="DQ50" s="227"/>
      <c r="DR50" s="228"/>
      <c r="DS50" s="227"/>
      <c r="DT50" s="228"/>
      <c r="DU50" s="227"/>
      <c r="DV50" s="228"/>
      <c r="DW50" s="227"/>
      <c r="DX50" s="228"/>
      <c r="DY50" s="227"/>
      <c r="DZ50" s="228"/>
      <c r="EA50" s="227"/>
      <c r="EB50" s="228"/>
      <c r="EC50" s="227"/>
      <c r="ED50" s="228"/>
      <c r="EE50" s="227"/>
      <c r="EF50" s="228"/>
      <c r="EG50" s="227"/>
      <c r="EH50" s="228"/>
      <c r="EI50" s="227"/>
      <c r="EJ50" s="228"/>
      <c r="EK50" s="227"/>
      <c r="EL50" s="228"/>
      <c r="EM50" s="227"/>
      <c r="EN50" s="228"/>
      <c r="EO50" s="227"/>
      <c r="EP50" s="228"/>
      <c r="EQ50" s="227"/>
      <c r="ER50" s="228"/>
      <c r="ES50" s="227"/>
      <c r="ET50" s="228"/>
      <c r="EU50" s="227"/>
      <c r="EV50" s="228"/>
      <c r="EW50" s="227"/>
      <c r="EX50" s="228"/>
      <c r="EY50" s="227"/>
      <c r="EZ50" s="228"/>
      <c r="FA50" s="227"/>
      <c r="FB50" s="228"/>
      <c r="FC50" s="227"/>
      <c r="FD50" s="228"/>
      <c r="FE50" s="227"/>
      <c r="FF50" s="228"/>
      <c r="FG50" s="227"/>
      <c r="FH50" s="228"/>
      <c r="FI50" s="227"/>
      <c r="FJ50" s="228"/>
      <c r="FK50" s="227"/>
      <c r="FL50" s="228"/>
      <c r="FM50" s="227"/>
      <c r="FN50" s="228"/>
      <c r="FO50" s="227"/>
      <c r="FP50" s="228"/>
      <c r="FQ50" s="227"/>
      <c r="FR50" s="228"/>
      <c r="FS50" s="227"/>
      <c r="FT50" s="228"/>
      <c r="FU50" s="227"/>
      <c r="FV50" s="228"/>
      <c r="FW50" s="227"/>
      <c r="FX50" s="228"/>
      <c r="FY50" s="227"/>
      <c r="FZ50" s="228"/>
      <c r="GA50" s="227"/>
      <c r="GB50" s="228"/>
      <c r="GC50" s="227"/>
      <c r="GD50" s="228"/>
      <c r="GE50" s="227"/>
      <c r="GF50" s="228"/>
      <c r="GG50" s="227"/>
      <c r="GH50" s="228"/>
      <c r="GI50" s="227"/>
      <c r="GJ50" s="228"/>
      <c r="GK50" s="227"/>
      <c r="GL50" s="228"/>
      <c r="GM50" s="227"/>
      <c r="GN50" s="228"/>
      <c r="GO50" s="227"/>
      <c r="GP50" s="228"/>
      <c r="GQ50" s="227"/>
      <c r="GR50" s="228"/>
      <c r="GS50" s="227"/>
      <c r="GT50" s="228"/>
      <c r="GU50" s="227"/>
      <c r="GV50" s="228"/>
      <c r="GW50" s="227"/>
      <c r="GX50" s="228"/>
      <c r="GY50" s="227"/>
      <c r="GZ50" s="228"/>
      <c r="HA50" s="227"/>
      <c r="HB50" s="228"/>
      <c r="HC50" s="227"/>
      <c r="HD50" s="228"/>
      <c r="HE50" s="227"/>
      <c r="HF50" s="228"/>
      <c r="HG50" s="227"/>
      <c r="HH50" s="228"/>
      <c r="HI50" s="227"/>
      <c r="HJ50" s="228"/>
      <c r="HK50" s="227"/>
      <c r="HL50" s="228"/>
      <c r="HM50" s="227"/>
      <c r="HN50" s="228"/>
      <c r="HO50" s="227"/>
      <c r="HP50" s="228"/>
      <c r="HQ50" s="227"/>
      <c r="HR50" s="228"/>
      <c r="HS50" s="227"/>
      <c r="HT50" s="228"/>
      <c r="HU50" s="227"/>
      <c r="HV50" s="228"/>
      <c r="HW50" s="227"/>
      <c r="HX50" s="228"/>
      <c r="HY50" s="227"/>
      <c r="HZ50" s="228"/>
      <c r="IA50" s="227"/>
      <c r="IB50" s="228"/>
      <c r="IC50" s="227"/>
      <c r="ID50" s="228"/>
      <c r="IE50" s="227"/>
      <c r="IF50" s="228"/>
      <c r="IG50" s="227"/>
      <c r="IH50" s="228"/>
      <c r="II50" s="227"/>
      <c r="IJ50" s="228"/>
      <c r="IK50" s="227"/>
      <c r="IL50" s="228"/>
      <c r="IM50" s="227"/>
      <c r="IN50" s="228"/>
      <c r="IO50" s="227"/>
      <c r="IP50" s="228"/>
      <c r="IQ50" s="227"/>
      <c r="IR50" s="228"/>
      <c r="IS50" s="227"/>
      <c r="IT50" s="228"/>
      <c r="IU50" s="227"/>
      <c r="IV50" s="228"/>
      <c r="IW50" s="227"/>
      <c r="IX50" s="228"/>
      <c r="IY50" s="227"/>
      <c r="IZ50" s="228"/>
      <c r="JA50" s="227"/>
      <c r="JB50" s="228"/>
      <c r="JC50" s="227"/>
      <c r="JD50" s="228"/>
      <c r="JE50" s="227"/>
      <c r="JF50" s="228"/>
      <c r="JG50" s="227"/>
      <c r="JH50" s="228"/>
      <c r="JI50" s="227"/>
      <c r="JJ50" s="228"/>
      <c r="JK50" s="227"/>
      <c r="JL50" s="228"/>
      <c r="JM50" s="227"/>
      <c r="JN50" s="228"/>
      <c r="JO50" s="227"/>
      <c r="JP50" s="228"/>
      <c r="JQ50" s="227"/>
      <c r="JR50" s="228"/>
      <c r="JS50" s="227"/>
      <c r="JT50" s="228"/>
      <c r="JU50" s="227"/>
      <c r="JV50" s="228"/>
      <c r="JW50" s="227"/>
      <c r="JX50" s="228"/>
      <c r="JY50" s="227"/>
      <c r="JZ50" s="228"/>
      <c r="KA50" s="227"/>
      <c r="KB50" s="228"/>
      <c r="KC50" s="227"/>
      <c r="KD50" s="228"/>
      <c r="KE50" s="227"/>
      <c r="KF50" s="228"/>
      <c r="KG50" s="227"/>
      <c r="KH50" s="228"/>
      <c r="KI50" s="227"/>
      <c r="KJ50" s="228"/>
      <c r="KK50" s="227"/>
      <c r="KL50" s="228"/>
      <c r="KM50" s="227"/>
      <c r="KN50" s="228"/>
      <c r="KO50" s="227"/>
      <c r="KP50" s="228"/>
      <c r="KQ50" s="227"/>
      <c r="KR50" s="228"/>
      <c r="KS50" s="227"/>
      <c r="KT50" s="228"/>
      <c r="KU50" s="227"/>
      <c r="KV50" s="228"/>
      <c r="KW50" s="227"/>
      <c r="KX50" s="228"/>
      <c r="KY50" s="227"/>
      <c r="KZ50" s="228"/>
      <c r="LA50" s="227"/>
      <c r="LB50" s="228"/>
      <c r="LC50" s="227"/>
      <c r="LD50" s="228"/>
      <c r="LE50" s="227"/>
      <c r="LF50" s="228"/>
      <c r="LG50" s="227"/>
      <c r="LH50" s="228"/>
      <c r="LI50" s="227"/>
      <c r="LJ50" s="228"/>
      <c r="LK50" s="227"/>
      <c r="LL50" s="228"/>
      <c r="LM50" s="227"/>
      <c r="LN50" s="228"/>
      <c r="LO50" s="227"/>
      <c r="LP50" s="228"/>
      <c r="LQ50" s="227"/>
      <c r="LR50" s="228"/>
      <c r="LS50" s="227"/>
      <c r="LT50" s="228"/>
      <c r="LU50" s="227"/>
      <c r="LV50" s="228"/>
      <c r="LW50" s="227"/>
      <c r="LX50" s="228"/>
      <c r="LY50" s="227"/>
      <c r="LZ50" s="228"/>
      <c r="MA50" s="227"/>
      <c r="MB50" s="228"/>
      <c r="MC50" s="227"/>
      <c r="MD50" s="228"/>
      <c r="ME50" s="227"/>
      <c r="MF50" s="228"/>
      <c r="MG50" s="227"/>
      <c r="MH50" s="228"/>
      <c r="MI50" s="227"/>
      <c r="MJ50" s="228"/>
      <c r="MK50" s="227"/>
      <c r="ML50" s="228"/>
      <c r="MM50" s="227"/>
      <c r="MN50" s="228"/>
      <c r="MO50" s="227"/>
      <c r="MP50" s="228"/>
      <c r="MQ50" s="227"/>
      <c r="MR50" s="228"/>
      <c r="MS50" s="227"/>
      <c r="MT50" s="228"/>
      <c r="MU50" s="227"/>
      <c r="MV50" s="228"/>
      <c r="MW50" s="227"/>
      <c r="MX50" s="228"/>
      <c r="MY50" s="227"/>
      <c r="MZ50" s="228"/>
      <c r="NA50" s="227"/>
      <c r="NB50" s="228"/>
      <c r="NC50" s="227"/>
      <c r="ND50" s="228"/>
      <c r="NE50" s="227"/>
      <c r="NF50" s="228"/>
      <c r="NG50" s="227"/>
      <c r="NH50" s="228"/>
      <c r="NI50" s="227"/>
      <c r="NJ50" s="228"/>
      <c r="NK50" s="227"/>
      <c r="NL50" s="228"/>
      <c r="NM50" s="227"/>
      <c r="NN50" s="228"/>
      <c r="NO50" s="227"/>
      <c r="NP50" s="228"/>
      <c r="NQ50" s="227"/>
      <c r="NR50" s="228"/>
      <c r="NS50" s="227"/>
      <c r="NT50" s="228"/>
      <c r="NU50" s="227"/>
      <c r="NV50" s="228"/>
      <c r="NW50" s="227"/>
      <c r="NX50" s="228"/>
      <c r="NY50" s="227"/>
      <c r="NZ50" s="228"/>
      <c r="OA50" s="227"/>
      <c r="OB50" s="228"/>
      <c r="OC50" s="227"/>
      <c r="OD50" s="228"/>
      <c r="OE50" s="227"/>
      <c r="OF50" s="228"/>
      <c r="OG50" s="227"/>
      <c r="OH50" s="228"/>
      <c r="OI50" s="227"/>
      <c r="OJ50" s="228"/>
      <c r="OK50" s="227"/>
      <c r="OL50" s="228"/>
      <c r="OM50" s="227"/>
      <c r="ON50" s="228"/>
      <c r="OO50" s="227"/>
      <c r="OP50" s="228"/>
      <c r="OQ50" s="227"/>
      <c r="OR50" s="228"/>
      <c r="OS50" s="227"/>
      <c r="OT50" s="228"/>
      <c r="OU50" s="227"/>
      <c r="OV50" s="228"/>
      <c r="OW50" s="227"/>
      <c r="OX50" s="228"/>
      <c r="OY50" s="227"/>
      <c r="OZ50" s="228"/>
      <c r="PA50" s="227"/>
      <c r="PB50" s="228"/>
      <c r="PC50" s="227"/>
      <c r="PD50" s="228"/>
      <c r="PE50" s="227"/>
      <c r="PF50" s="228"/>
      <c r="PG50" s="227"/>
      <c r="PH50" s="228"/>
      <c r="PI50" s="227"/>
      <c r="PJ50" s="228"/>
      <c r="PK50" s="227"/>
      <c r="PL50" s="228"/>
      <c r="PM50" s="227"/>
      <c r="PN50" s="228"/>
      <c r="PO50" s="227"/>
      <c r="PP50" s="228"/>
      <c r="PQ50" s="227"/>
      <c r="PR50" s="228"/>
      <c r="PS50" s="227"/>
      <c r="PT50" s="228"/>
      <c r="PU50" s="227"/>
      <c r="PV50" s="228"/>
      <c r="PW50" s="227"/>
      <c r="PX50" s="228"/>
      <c r="PY50" s="227"/>
      <c r="PZ50" s="228"/>
      <c r="QA50" s="227"/>
      <c r="QB50" s="228"/>
      <c r="QC50" s="227"/>
      <c r="QD50" s="228"/>
      <c r="QE50" s="227"/>
      <c r="QF50" s="228"/>
      <c r="QG50" s="227"/>
      <c r="QH50" s="228"/>
      <c r="QI50" s="227"/>
      <c r="QJ50" s="228"/>
      <c r="QK50" s="227"/>
      <c r="QL50" s="228"/>
      <c r="QM50" s="227"/>
      <c r="QN50" s="228"/>
      <c r="QO50" s="227"/>
      <c r="QP50" s="228"/>
      <c r="QQ50" s="227"/>
      <c r="QR50" s="228"/>
      <c r="QS50" s="227"/>
      <c r="QT50" s="228"/>
      <c r="QU50" s="227"/>
      <c r="QV50" s="228"/>
      <c r="QW50" s="227"/>
      <c r="QX50" s="228"/>
      <c r="QY50" s="227"/>
      <c r="QZ50" s="228"/>
      <c r="RA50" s="227"/>
      <c r="RB50" s="228"/>
      <c r="RC50" s="227"/>
      <c r="RD50" s="228"/>
      <c r="RE50" s="227"/>
      <c r="RF50" s="228"/>
      <c r="RG50" s="227"/>
      <c r="RH50" s="228"/>
      <c r="RI50" s="227"/>
      <c r="RJ50" s="228"/>
      <c r="RK50" s="227"/>
      <c r="RL50" s="228"/>
      <c r="RM50" s="227"/>
      <c r="RN50" s="228"/>
      <c r="RO50" s="227"/>
      <c r="RP50" s="228"/>
      <c r="RQ50" s="227"/>
      <c r="RR50" s="228"/>
      <c r="RS50" s="227"/>
      <c r="RT50" s="228"/>
      <c r="RU50" s="227"/>
      <c r="RV50" s="228"/>
      <c r="RW50" s="227"/>
      <c r="RX50" s="228"/>
      <c r="RY50" s="227"/>
      <c r="RZ50" s="228"/>
      <c r="SA50" s="227"/>
      <c r="SB50" s="228"/>
      <c r="SC50" s="227"/>
      <c r="SD50" s="228"/>
      <c r="SE50" s="227"/>
      <c r="SF50" s="228"/>
      <c r="SG50" s="227"/>
      <c r="SH50" s="228"/>
      <c r="SI50" s="227"/>
      <c r="SJ50" s="228"/>
      <c r="SK50" s="227"/>
      <c r="SL50" s="228"/>
      <c r="SM50" s="227"/>
      <c r="SN50" s="228"/>
      <c r="SO50" s="227"/>
      <c r="SP50" s="228"/>
      <c r="SQ50" s="227"/>
      <c r="SR50" s="228"/>
      <c r="SS50" s="227"/>
      <c r="ST50" s="228"/>
      <c r="SU50" s="227"/>
      <c r="SV50" s="228"/>
      <c r="SW50" s="227"/>
      <c r="SX50" s="228"/>
      <c r="SY50" s="227"/>
      <c r="SZ50" s="228"/>
      <c r="TA50" s="227"/>
      <c r="TB50" s="228"/>
      <c r="TC50" s="227"/>
      <c r="TD50" s="228"/>
      <c r="TE50" s="227"/>
      <c r="TF50" s="228"/>
      <c r="TG50" s="227"/>
      <c r="TH50" s="228"/>
      <c r="TI50" s="227"/>
      <c r="TJ50" s="228"/>
      <c r="TK50" s="227"/>
      <c r="TL50" s="228"/>
      <c r="TM50" s="227"/>
      <c r="TN50" s="228"/>
      <c r="TO50" s="227"/>
      <c r="TP50" s="228"/>
      <c r="TQ50" s="227"/>
      <c r="TR50" s="228"/>
      <c r="TS50" s="227"/>
      <c r="TT50" s="228"/>
      <c r="TU50" s="227"/>
      <c r="TV50" s="228"/>
      <c r="TW50" s="227"/>
      <c r="TX50" s="228"/>
      <c r="TY50" s="227"/>
      <c r="TZ50" s="228"/>
      <c r="UA50" s="227"/>
      <c r="UB50" s="228"/>
      <c r="UC50" s="227"/>
      <c r="UD50" s="228"/>
      <c r="UE50" s="227"/>
      <c r="UF50" s="228"/>
      <c r="UG50" s="227"/>
      <c r="UH50" s="228"/>
      <c r="UI50" s="227"/>
      <c r="UJ50" s="228"/>
      <c r="UK50" s="227"/>
      <c r="UL50" s="228"/>
      <c r="UM50" s="227"/>
      <c r="UN50" s="228"/>
      <c r="UO50" s="227"/>
      <c r="UP50" s="228"/>
      <c r="UQ50" s="227"/>
      <c r="UR50" s="228"/>
      <c r="US50" s="227"/>
      <c r="UT50" s="228"/>
      <c r="UU50" s="227"/>
      <c r="UV50" s="228"/>
      <c r="UW50" s="227"/>
      <c r="UX50" s="228"/>
      <c r="UY50" s="227"/>
      <c r="UZ50" s="228"/>
      <c r="VA50" s="227"/>
      <c r="VB50" s="228"/>
      <c r="VC50" s="227"/>
      <c r="VD50" s="228"/>
      <c r="VE50" s="227"/>
      <c r="VF50" s="228"/>
      <c r="VG50" s="227"/>
      <c r="VH50" s="228"/>
      <c r="VI50" s="227"/>
      <c r="VJ50" s="228"/>
      <c r="VK50" s="227"/>
      <c r="VL50" s="228"/>
      <c r="VM50" s="227"/>
      <c r="VN50" s="228"/>
      <c r="VO50" s="227"/>
      <c r="VP50" s="228"/>
      <c r="VQ50" s="227"/>
      <c r="VR50" s="228"/>
      <c r="VS50" s="227"/>
      <c r="VT50" s="228"/>
      <c r="VU50" s="227"/>
      <c r="VV50" s="228"/>
      <c r="VW50" s="227"/>
      <c r="VX50" s="228"/>
      <c r="VY50" s="227"/>
      <c r="VZ50" s="228"/>
      <c r="WA50" s="227"/>
      <c r="WB50" s="228"/>
      <c r="WC50" s="227"/>
      <c r="WD50" s="228"/>
      <c r="WE50" s="227"/>
      <c r="WF50" s="228"/>
      <c r="WG50" s="227"/>
      <c r="WH50" s="228"/>
      <c r="WI50" s="227"/>
      <c r="WJ50" s="228"/>
      <c r="WK50" s="227"/>
      <c r="WL50" s="228"/>
      <c r="WM50" s="227"/>
      <c r="WN50" s="228"/>
      <c r="WO50" s="227"/>
      <c r="WP50" s="228"/>
      <c r="WQ50" s="227"/>
      <c r="WR50" s="228"/>
      <c r="WS50" s="227"/>
      <c r="WT50" s="228"/>
      <c r="WU50" s="227"/>
      <c r="WV50" s="228"/>
      <c r="WW50" s="227"/>
      <c r="WX50" s="228"/>
      <c r="WY50" s="227"/>
      <c r="WZ50" s="228"/>
      <c r="XA50" s="227"/>
      <c r="XB50" s="228"/>
      <c r="XC50" s="227"/>
      <c r="XD50" s="228"/>
      <c r="XE50" s="227"/>
      <c r="XF50" s="228"/>
      <c r="XG50" s="227"/>
      <c r="XH50" s="228"/>
      <c r="XI50" s="227"/>
      <c r="XJ50" s="228"/>
      <c r="XK50" s="227"/>
      <c r="XL50" s="228"/>
      <c r="XM50" s="227"/>
      <c r="XN50" s="228"/>
      <c r="XO50" s="227"/>
      <c r="XP50" s="228"/>
      <c r="XQ50" s="227"/>
      <c r="XR50" s="228"/>
      <c r="XS50" s="227"/>
      <c r="XT50" s="228"/>
      <c r="XU50" s="227"/>
      <c r="XV50" s="228"/>
      <c r="XW50" s="227"/>
      <c r="XX50" s="228"/>
      <c r="XY50" s="227"/>
      <c r="XZ50" s="228"/>
      <c r="YA50" s="227"/>
      <c r="YB50" s="228"/>
      <c r="YC50" s="227"/>
      <c r="YD50" s="228"/>
      <c r="YE50" s="227"/>
      <c r="YF50" s="228"/>
      <c r="YG50" s="227"/>
      <c r="YH50" s="228"/>
      <c r="YI50" s="227"/>
      <c r="YJ50" s="228"/>
      <c r="YK50" s="227"/>
      <c r="YL50" s="228"/>
      <c r="YM50" s="227"/>
      <c r="YN50" s="228"/>
      <c r="YO50" s="227"/>
      <c r="YP50" s="228"/>
      <c r="YQ50" s="227"/>
      <c r="YR50" s="228"/>
      <c r="YS50" s="227"/>
      <c r="YT50" s="228"/>
      <c r="YU50" s="227"/>
      <c r="YV50" s="228"/>
      <c r="YW50" s="227"/>
      <c r="YX50" s="228"/>
      <c r="YY50" s="227"/>
      <c r="YZ50" s="228"/>
      <c r="ZA50" s="227"/>
      <c r="ZB50" s="228"/>
      <c r="ZC50" s="227"/>
      <c r="ZD50" s="228"/>
      <c r="ZE50" s="227"/>
      <c r="ZF50" s="228"/>
      <c r="ZG50" s="227"/>
      <c r="ZH50" s="228"/>
      <c r="ZI50" s="227"/>
      <c r="ZJ50" s="228"/>
      <c r="ZK50" s="227"/>
      <c r="ZL50" s="228"/>
      <c r="ZM50" s="227"/>
      <c r="ZN50" s="228"/>
      <c r="ZO50" s="227"/>
      <c r="ZP50" s="228"/>
      <c r="ZQ50" s="227"/>
      <c r="ZR50" s="228"/>
      <c r="ZS50" s="227"/>
      <c r="ZT50" s="228"/>
      <c r="ZU50" s="227"/>
      <c r="ZV50" s="228"/>
      <c r="ZW50" s="227"/>
      <c r="ZX50" s="228"/>
      <c r="ZY50" s="227"/>
      <c r="ZZ50" s="228"/>
      <c r="AAA50" s="227"/>
      <c r="AAB50" s="228"/>
      <c r="AAC50" s="227"/>
      <c r="AAD50" s="228"/>
      <c r="AAE50" s="227"/>
      <c r="AAF50" s="228"/>
      <c r="AAG50" s="227"/>
      <c r="AAH50" s="228"/>
      <c r="AAI50" s="227"/>
      <c r="AAJ50" s="228"/>
      <c r="AAK50" s="227"/>
      <c r="AAL50" s="228"/>
      <c r="AAM50" s="227"/>
      <c r="AAN50" s="228"/>
      <c r="AAO50" s="227"/>
      <c r="AAP50" s="228"/>
      <c r="AAQ50" s="227"/>
      <c r="AAR50" s="228"/>
      <c r="AAS50" s="227"/>
      <c r="AAT50" s="228"/>
      <c r="AAU50" s="227"/>
      <c r="AAV50" s="228"/>
      <c r="AAW50" s="227"/>
      <c r="AAX50" s="228"/>
      <c r="AAY50" s="227"/>
      <c r="AAZ50" s="228"/>
      <c r="ABA50" s="227"/>
      <c r="ABB50" s="228"/>
      <c r="ABC50" s="227"/>
      <c r="ABD50" s="228"/>
      <c r="ABE50" s="227"/>
      <c r="ABF50" s="228"/>
      <c r="ABG50" s="227"/>
      <c r="ABH50" s="228"/>
      <c r="ABI50" s="227"/>
      <c r="ABJ50" s="228"/>
      <c r="ABK50" s="227"/>
      <c r="ABL50" s="228"/>
      <c r="ABM50" s="227"/>
      <c r="ABN50" s="228"/>
      <c r="ABO50" s="227"/>
      <c r="ABP50" s="228"/>
      <c r="ABQ50" s="227"/>
      <c r="ABR50" s="228"/>
      <c r="ABS50" s="227"/>
      <c r="ABT50" s="228"/>
      <c r="ABU50" s="227"/>
      <c r="ABV50" s="228"/>
      <c r="ABW50" s="227"/>
      <c r="ABX50" s="228"/>
      <c r="ABY50" s="227"/>
      <c r="ABZ50" s="228"/>
      <c r="ACA50" s="227"/>
      <c r="ACB50" s="228"/>
      <c r="ACC50" s="227"/>
      <c r="ACD50" s="228"/>
      <c r="ACE50" s="227"/>
      <c r="ACF50" s="228"/>
      <c r="ACG50" s="227"/>
      <c r="ACH50" s="228"/>
      <c r="ACI50" s="227"/>
      <c r="ACJ50" s="228"/>
      <c r="ACK50" s="227"/>
      <c r="ACL50" s="228"/>
      <c r="ACM50" s="227"/>
      <c r="ACN50" s="228"/>
      <c r="ACO50" s="227"/>
      <c r="ACP50" s="228"/>
      <c r="ACQ50" s="227"/>
      <c r="ACR50" s="228"/>
      <c r="ACS50" s="227"/>
      <c r="ACT50" s="228"/>
      <c r="ACU50" s="227"/>
      <c r="ACV50" s="228"/>
      <c r="ACW50" s="227"/>
      <c r="ACX50" s="228"/>
      <c r="ACY50" s="227"/>
      <c r="ACZ50" s="228"/>
      <c r="ADA50" s="227"/>
      <c r="ADB50" s="228"/>
      <c r="ADC50" s="227"/>
      <c r="ADD50" s="228"/>
      <c r="ADE50" s="227"/>
      <c r="ADF50" s="228"/>
      <c r="ADG50" s="227"/>
      <c r="ADH50" s="228"/>
      <c r="ADI50" s="227"/>
      <c r="ADJ50" s="228"/>
      <c r="ADK50" s="227"/>
      <c r="ADL50" s="228"/>
      <c r="ADM50" s="227"/>
      <c r="ADN50" s="228"/>
      <c r="ADO50" s="227"/>
      <c r="ADP50" s="228"/>
      <c r="ADQ50" s="227"/>
      <c r="ADR50" s="228"/>
      <c r="ADS50" s="227"/>
      <c r="ADT50" s="228"/>
      <c r="ADU50" s="227"/>
      <c r="ADV50" s="228"/>
      <c r="ADW50" s="227"/>
      <c r="ADX50" s="228"/>
      <c r="ADY50" s="227"/>
      <c r="ADZ50" s="228"/>
      <c r="AEA50" s="227"/>
      <c r="AEB50" s="228"/>
      <c r="AEC50" s="227"/>
      <c r="AED50" s="228"/>
      <c r="AEE50" s="227"/>
      <c r="AEF50" s="228"/>
      <c r="AEG50" s="227"/>
      <c r="AEH50" s="228"/>
      <c r="AEI50" s="227"/>
      <c r="AEJ50" s="228"/>
      <c r="AEK50" s="227"/>
      <c r="AEL50" s="228"/>
      <c r="AEM50" s="227"/>
      <c r="AEN50" s="228"/>
      <c r="AEO50" s="227"/>
      <c r="AEP50" s="228"/>
      <c r="AEQ50" s="227"/>
      <c r="AER50" s="228"/>
      <c r="AES50" s="227"/>
      <c r="AET50" s="228"/>
      <c r="AEU50" s="227"/>
      <c r="AEV50" s="228"/>
      <c r="AEW50" s="227"/>
      <c r="AEX50" s="228"/>
      <c r="AEY50" s="227"/>
      <c r="AEZ50" s="228"/>
      <c r="AFA50" s="227"/>
      <c r="AFB50" s="228"/>
      <c r="AFC50" s="227"/>
      <c r="AFD50" s="228"/>
      <c r="AFE50" s="227"/>
      <c r="AFF50" s="228"/>
      <c r="AFG50" s="227"/>
      <c r="AFH50" s="228"/>
      <c r="AFI50" s="227"/>
      <c r="AFJ50" s="228"/>
      <c r="AFK50" s="227"/>
      <c r="AFL50" s="228"/>
      <c r="AFM50" s="227"/>
      <c r="AFN50" s="228"/>
      <c r="AFO50" s="227"/>
      <c r="AFP50" s="228"/>
      <c r="AFQ50" s="227"/>
      <c r="AFR50" s="228"/>
      <c r="AFS50" s="227"/>
      <c r="AFT50" s="228"/>
      <c r="AFU50" s="227"/>
      <c r="AFV50" s="228"/>
      <c r="AFW50" s="227"/>
      <c r="AFX50" s="228"/>
      <c r="AFY50" s="227"/>
      <c r="AFZ50" s="228"/>
      <c r="AGA50" s="227"/>
      <c r="AGB50" s="228"/>
      <c r="AGC50" s="227"/>
      <c r="AGD50" s="228"/>
      <c r="AGE50" s="227"/>
      <c r="AGF50" s="228"/>
      <c r="AGG50" s="227"/>
      <c r="AGH50" s="228"/>
      <c r="AGI50" s="227"/>
      <c r="AGJ50" s="228"/>
      <c r="AGK50" s="227"/>
      <c r="AGL50" s="228"/>
      <c r="AGM50" s="227"/>
      <c r="AGN50" s="228"/>
      <c r="AGO50" s="227"/>
      <c r="AGP50" s="228"/>
      <c r="AGQ50" s="227"/>
      <c r="AGR50" s="228"/>
      <c r="AGS50" s="227"/>
      <c r="AGT50" s="228"/>
      <c r="AGU50" s="227"/>
      <c r="AGV50" s="228"/>
      <c r="AGW50" s="227"/>
      <c r="AGX50" s="228"/>
      <c r="AGY50" s="227"/>
      <c r="AGZ50" s="228"/>
      <c r="AHA50" s="227"/>
      <c r="AHB50" s="228"/>
      <c r="AHC50" s="227"/>
      <c r="AHD50" s="228"/>
      <c r="AHE50" s="227"/>
      <c r="AHF50" s="228"/>
      <c r="AHG50" s="227"/>
      <c r="AHH50" s="228"/>
      <c r="AHI50" s="227"/>
      <c r="AHJ50" s="228"/>
      <c r="AHK50" s="227"/>
      <c r="AHL50" s="228"/>
      <c r="AHM50" s="227"/>
      <c r="AHN50" s="228"/>
      <c r="AHO50" s="227"/>
      <c r="AHP50" s="228"/>
      <c r="AHQ50" s="227"/>
      <c r="AHR50" s="228"/>
      <c r="AHS50" s="227"/>
      <c r="AHT50" s="228"/>
      <c r="AHU50" s="227"/>
      <c r="AHV50" s="228"/>
      <c r="AHW50" s="227"/>
      <c r="AHX50" s="228"/>
      <c r="AHY50" s="227"/>
      <c r="AHZ50" s="228"/>
      <c r="AIA50" s="227"/>
      <c r="AIB50" s="228"/>
      <c r="AIC50" s="227"/>
      <c r="AID50" s="228"/>
      <c r="AIE50" s="227"/>
      <c r="AIF50" s="228"/>
      <c r="AIG50" s="227"/>
      <c r="AIH50" s="228"/>
      <c r="AII50" s="227"/>
      <c r="AIJ50" s="228"/>
      <c r="AIK50" s="227"/>
      <c r="AIL50" s="228"/>
      <c r="AIM50" s="227"/>
      <c r="AIN50" s="228"/>
      <c r="AIO50" s="227"/>
      <c r="AIP50" s="228"/>
      <c r="AIQ50" s="227"/>
      <c r="AIR50" s="228"/>
      <c r="AIS50" s="227"/>
      <c r="AIT50" s="228"/>
      <c r="AIU50" s="227"/>
      <c r="AIV50" s="228"/>
      <c r="AIW50" s="227"/>
      <c r="AIX50" s="228"/>
      <c r="AIY50" s="227"/>
      <c r="AIZ50" s="228"/>
      <c r="AJA50" s="227"/>
      <c r="AJB50" s="228"/>
      <c r="AJC50" s="227"/>
      <c r="AJD50" s="228"/>
      <c r="AJE50" s="227"/>
      <c r="AJF50" s="228"/>
      <c r="AJG50" s="227"/>
      <c r="AJH50" s="228"/>
      <c r="AJI50" s="227"/>
      <c r="AJJ50" s="228"/>
      <c r="AJK50" s="227"/>
      <c r="AJL50" s="228"/>
      <c r="AJM50" s="227"/>
      <c r="AJN50" s="228"/>
      <c r="AJO50" s="227"/>
      <c r="AJP50" s="228"/>
      <c r="AJQ50" s="227"/>
      <c r="AJR50" s="228"/>
      <c r="AJS50" s="227"/>
      <c r="AJT50" s="228"/>
      <c r="AJU50" s="227"/>
      <c r="AJV50" s="228"/>
      <c r="AJW50" s="227"/>
      <c r="AJX50" s="228"/>
      <c r="AJY50" s="227"/>
      <c r="AJZ50" s="228"/>
      <c r="AKA50" s="227"/>
      <c r="AKB50" s="228"/>
      <c r="AKC50" s="227"/>
      <c r="AKD50" s="228"/>
      <c r="AKE50" s="227"/>
      <c r="AKF50" s="228"/>
      <c r="AKG50" s="227"/>
      <c r="AKH50" s="228"/>
      <c r="AKI50" s="227"/>
      <c r="AKJ50" s="228"/>
      <c r="AKK50" s="227"/>
      <c r="AKL50" s="228"/>
      <c r="AKM50" s="227"/>
      <c r="AKN50" s="228"/>
      <c r="AKO50" s="227"/>
      <c r="AKP50" s="228"/>
      <c r="AKQ50" s="227"/>
      <c r="AKR50" s="228"/>
      <c r="AKS50" s="227"/>
      <c r="AKT50" s="228"/>
      <c r="AKU50" s="227"/>
      <c r="AKV50" s="228"/>
      <c r="AKW50" s="227"/>
      <c r="AKX50" s="228"/>
      <c r="AKY50" s="227"/>
      <c r="AKZ50" s="228"/>
      <c r="ALA50" s="227"/>
      <c r="ALB50" s="228"/>
      <c r="ALC50" s="227"/>
      <c r="ALD50" s="228"/>
      <c r="ALE50" s="227"/>
      <c r="ALF50" s="228"/>
      <c r="ALG50" s="227"/>
      <c r="ALH50" s="228"/>
      <c r="ALI50" s="227"/>
      <c r="ALJ50" s="228"/>
      <c r="ALK50" s="227"/>
      <c r="ALL50" s="228"/>
      <c r="ALM50" s="227"/>
      <c r="ALN50" s="228"/>
      <c r="ALO50" s="227"/>
      <c r="ALP50" s="228"/>
      <c r="ALQ50" s="227"/>
      <c r="ALR50" s="228"/>
      <c r="ALS50" s="227"/>
      <c r="ALT50" s="228"/>
      <c r="ALU50" s="227"/>
      <c r="ALV50" s="228"/>
      <c r="ALW50" s="227"/>
      <c r="ALX50" s="228"/>
      <c r="ALY50" s="227"/>
      <c r="ALZ50" s="228"/>
      <c r="AMA50" s="227"/>
      <c r="AMB50" s="228"/>
      <c r="AMC50" s="227"/>
      <c r="AMD50" s="228"/>
      <c r="AME50" s="227"/>
      <c r="AMF50" s="228"/>
      <c r="AMG50" s="227"/>
      <c r="AMH50" s="228"/>
      <c r="AMI50" s="227"/>
      <c r="AMJ50" s="228"/>
      <c r="AMK50" s="227"/>
      <c r="AML50" s="228"/>
      <c r="AMM50" s="227"/>
      <c r="AMN50" s="228"/>
      <c r="AMO50" s="227"/>
      <c r="AMP50" s="228"/>
      <c r="AMQ50" s="227"/>
      <c r="AMR50" s="228"/>
      <c r="AMS50" s="227"/>
      <c r="AMT50" s="228"/>
      <c r="AMU50" s="227"/>
      <c r="AMV50" s="228"/>
      <c r="AMW50" s="227"/>
      <c r="AMX50" s="228"/>
      <c r="AMY50" s="227"/>
      <c r="AMZ50" s="228"/>
      <c r="ANA50" s="227"/>
      <c r="ANB50" s="228"/>
      <c r="ANC50" s="227"/>
      <c r="AND50" s="228"/>
      <c r="ANE50" s="227"/>
      <c r="ANF50" s="228"/>
      <c r="ANG50" s="227"/>
      <c r="ANH50" s="228"/>
      <c r="ANI50" s="227"/>
      <c r="ANJ50" s="228"/>
      <c r="ANK50" s="227"/>
      <c r="ANL50" s="228"/>
      <c r="ANM50" s="227"/>
      <c r="ANN50" s="228"/>
      <c r="ANO50" s="227"/>
      <c r="ANP50" s="228"/>
      <c r="ANQ50" s="227"/>
      <c r="ANR50" s="228"/>
      <c r="ANS50" s="227"/>
      <c r="ANT50" s="228"/>
      <c r="ANU50" s="227"/>
      <c r="ANV50" s="228"/>
      <c r="ANW50" s="227"/>
      <c r="ANX50" s="228"/>
      <c r="ANY50" s="227"/>
      <c r="ANZ50" s="228"/>
      <c r="AOA50" s="227"/>
      <c r="AOB50" s="228"/>
      <c r="AOC50" s="227"/>
      <c r="AOD50" s="228"/>
      <c r="AOE50" s="227"/>
      <c r="AOF50" s="228"/>
      <c r="AOG50" s="227"/>
      <c r="AOH50" s="228"/>
      <c r="AOI50" s="227"/>
      <c r="AOJ50" s="228"/>
      <c r="AOK50" s="227"/>
      <c r="AOL50" s="228"/>
      <c r="AOM50" s="227"/>
      <c r="AON50" s="228"/>
      <c r="AOO50" s="227"/>
      <c r="AOP50" s="228"/>
      <c r="AOQ50" s="227"/>
      <c r="AOR50" s="228"/>
      <c r="AOS50" s="227"/>
      <c r="AOT50" s="228"/>
      <c r="AOU50" s="227"/>
      <c r="AOV50" s="228"/>
      <c r="AOW50" s="227"/>
      <c r="AOX50" s="228"/>
      <c r="AOY50" s="227"/>
      <c r="AOZ50" s="228"/>
      <c r="APA50" s="227"/>
      <c r="APB50" s="228"/>
      <c r="APC50" s="227"/>
      <c r="APD50" s="228"/>
      <c r="APE50" s="227"/>
      <c r="APF50" s="228"/>
      <c r="APG50" s="227"/>
      <c r="APH50" s="228"/>
      <c r="API50" s="227"/>
      <c r="APJ50" s="228"/>
      <c r="APK50" s="227"/>
      <c r="APL50" s="228"/>
      <c r="APM50" s="227"/>
      <c r="APN50" s="228"/>
      <c r="APO50" s="227"/>
      <c r="APP50" s="228"/>
      <c r="APQ50" s="227"/>
      <c r="APR50" s="228"/>
      <c r="APS50" s="227"/>
      <c r="APT50" s="228"/>
      <c r="APU50" s="227"/>
      <c r="APV50" s="228"/>
      <c r="APW50" s="227"/>
      <c r="APX50" s="228"/>
      <c r="APY50" s="227"/>
      <c r="APZ50" s="228"/>
      <c r="AQA50" s="227"/>
      <c r="AQB50" s="228"/>
      <c r="AQC50" s="227"/>
      <c r="AQD50" s="228"/>
      <c r="AQE50" s="227"/>
      <c r="AQF50" s="228"/>
      <c r="AQG50" s="227"/>
      <c r="AQH50" s="228"/>
      <c r="AQI50" s="227"/>
      <c r="AQJ50" s="228"/>
      <c r="AQK50" s="227"/>
      <c r="AQL50" s="228"/>
      <c r="AQM50" s="227"/>
      <c r="AQN50" s="228"/>
      <c r="AQO50" s="227"/>
      <c r="AQP50" s="228"/>
      <c r="AQQ50" s="227"/>
      <c r="AQR50" s="228"/>
      <c r="AQS50" s="227"/>
      <c r="AQT50" s="228"/>
      <c r="AQU50" s="227"/>
      <c r="AQV50" s="228"/>
      <c r="AQW50" s="227"/>
      <c r="AQX50" s="228"/>
      <c r="AQY50" s="227"/>
      <c r="AQZ50" s="228"/>
      <c r="ARA50" s="227"/>
      <c r="ARB50" s="228"/>
      <c r="ARC50" s="227"/>
      <c r="ARD50" s="228"/>
      <c r="ARE50" s="227"/>
      <c r="ARF50" s="228"/>
      <c r="ARG50" s="227"/>
      <c r="ARH50" s="228"/>
      <c r="ARI50" s="227"/>
      <c r="ARJ50" s="228"/>
      <c r="ARK50" s="227"/>
      <c r="ARL50" s="228"/>
      <c r="ARM50" s="227"/>
      <c r="ARN50" s="228"/>
      <c r="ARO50" s="227"/>
      <c r="ARP50" s="228"/>
      <c r="ARQ50" s="227"/>
      <c r="ARR50" s="228"/>
      <c r="ARS50" s="227"/>
      <c r="ART50" s="228"/>
      <c r="ARU50" s="227"/>
      <c r="ARV50" s="228"/>
      <c r="ARW50" s="227"/>
      <c r="ARX50" s="228"/>
      <c r="ARY50" s="227"/>
      <c r="ARZ50" s="228"/>
      <c r="ASA50" s="227"/>
      <c r="ASB50" s="228"/>
      <c r="ASC50" s="227"/>
      <c r="ASD50" s="228"/>
      <c r="ASE50" s="227"/>
      <c r="ASF50" s="228"/>
      <c r="ASG50" s="227"/>
      <c r="ASH50" s="228"/>
      <c r="ASI50" s="227"/>
      <c r="ASJ50" s="228"/>
      <c r="ASK50" s="227"/>
      <c r="ASL50" s="228"/>
      <c r="ASM50" s="227"/>
      <c r="ASN50" s="228"/>
      <c r="ASO50" s="227"/>
      <c r="ASP50" s="228"/>
      <c r="ASQ50" s="227"/>
      <c r="ASR50" s="228"/>
      <c r="ASS50" s="227"/>
      <c r="AST50" s="228"/>
      <c r="ASU50" s="227"/>
      <c r="ASV50" s="228"/>
      <c r="ASW50" s="227"/>
      <c r="ASX50" s="228"/>
      <c r="ASY50" s="227"/>
      <c r="ASZ50" s="228"/>
      <c r="ATA50" s="227"/>
      <c r="ATB50" s="228"/>
      <c r="ATC50" s="227"/>
      <c r="ATD50" s="228"/>
      <c r="ATE50" s="227"/>
      <c r="ATF50" s="228"/>
      <c r="ATG50" s="227"/>
      <c r="ATH50" s="228"/>
      <c r="ATI50" s="227"/>
      <c r="ATJ50" s="228"/>
      <c r="ATK50" s="227"/>
      <c r="ATL50" s="228"/>
      <c r="ATM50" s="227"/>
      <c r="ATN50" s="228"/>
      <c r="ATO50" s="227"/>
      <c r="ATP50" s="228"/>
      <c r="ATQ50" s="227"/>
      <c r="ATR50" s="228"/>
      <c r="ATS50" s="227"/>
      <c r="ATT50" s="228"/>
      <c r="ATU50" s="227"/>
      <c r="ATV50" s="228"/>
      <c r="ATW50" s="227"/>
      <c r="ATX50" s="228"/>
      <c r="ATY50" s="227"/>
      <c r="ATZ50" s="228"/>
      <c r="AUA50" s="227"/>
      <c r="AUB50" s="228"/>
      <c r="AUC50" s="227"/>
      <c r="AUD50" s="228"/>
      <c r="AUE50" s="227"/>
      <c r="AUF50" s="228"/>
      <c r="AUG50" s="227"/>
      <c r="AUH50" s="228"/>
      <c r="AUI50" s="227"/>
      <c r="AUJ50" s="228"/>
      <c r="AUK50" s="227"/>
      <c r="AUL50" s="228"/>
      <c r="AUM50" s="227"/>
      <c r="AUN50" s="228"/>
      <c r="AUO50" s="227"/>
      <c r="AUP50" s="228"/>
      <c r="AUQ50" s="227"/>
      <c r="AUR50" s="228"/>
      <c r="AUS50" s="227"/>
      <c r="AUT50" s="228"/>
      <c r="AUU50" s="227"/>
      <c r="AUV50" s="228"/>
      <c r="AUW50" s="227"/>
      <c r="AUX50" s="228"/>
      <c r="AUY50" s="227"/>
      <c r="AUZ50" s="228"/>
      <c r="AVA50" s="227"/>
      <c r="AVB50" s="228"/>
      <c r="AVC50" s="227"/>
      <c r="AVD50" s="228"/>
      <c r="AVE50" s="227"/>
      <c r="AVF50" s="228"/>
      <c r="AVG50" s="227"/>
      <c r="AVH50" s="228"/>
      <c r="AVI50" s="227"/>
      <c r="AVJ50" s="228"/>
      <c r="AVK50" s="227"/>
      <c r="AVL50" s="228"/>
      <c r="AVM50" s="227"/>
      <c r="AVN50" s="228"/>
      <c r="AVO50" s="227"/>
      <c r="AVP50" s="228"/>
      <c r="AVQ50" s="227"/>
      <c r="AVR50" s="228"/>
      <c r="AVS50" s="227"/>
      <c r="AVT50" s="228"/>
      <c r="AVU50" s="227"/>
      <c r="AVV50" s="228"/>
      <c r="AVW50" s="227"/>
      <c r="AVX50" s="228"/>
      <c r="AVY50" s="227"/>
      <c r="AVZ50" s="228"/>
      <c r="AWA50" s="227"/>
      <c r="AWB50" s="228"/>
      <c r="AWC50" s="227"/>
      <c r="AWD50" s="228"/>
      <c r="AWE50" s="227"/>
      <c r="AWF50" s="228"/>
      <c r="AWG50" s="227"/>
      <c r="AWH50" s="228"/>
      <c r="AWI50" s="227"/>
      <c r="AWJ50" s="228"/>
      <c r="AWK50" s="227"/>
      <c r="AWL50" s="228"/>
      <c r="AWM50" s="227"/>
      <c r="AWN50" s="228"/>
      <c r="AWO50" s="227"/>
      <c r="AWP50" s="228"/>
      <c r="AWQ50" s="227"/>
      <c r="AWR50" s="228"/>
      <c r="AWS50" s="227"/>
      <c r="AWT50" s="228"/>
      <c r="AWU50" s="227"/>
      <c r="AWV50" s="228"/>
      <c r="AWW50" s="227"/>
      <c r="AWX50" s="228"/>
      <c r="AWY50" s="227"/>
      <c r="AWZ50" s="228"/>
      <c r="AXA50" s="227"/>
      <c r="AXB50" s="228"/>
      <c r="AXC50" s="227"/>
      <c r="AXD50" s="228"/>
      <c r="AXE50" s="227"/>
      <c r="AXF50" s="228"/>
      <c r="AXG50" s="227"/>
      <c r="AXH50" s="228"/>
      <c r="AXI50" s="227"/>
      <c r="AXJ50" s="228"/>
      <c r="AXK50" s="227"/>
      <c r="AXL50" s="228"/>
      <c r="AXM50" s="227"/>
      <c r="AXN50" s="228"/>
      <c r="AXO50" s="227"/>
      <c r="AXP50" s="228"/>
      <c r="AXQ50" s="227"/>
      <c r="AXR50" s="228"/>
      <c r="AXS50" s="227"/>
      <c r="AXT50" s="228"/>
      <c r="AXU50" s="227"/>
      <c r="AXV50" s="228"/>
      <c r="AXW50" s="227"/>
      <c r="AXX50" s="228"/>
      <c r="AXY50" s="227"/>
      <c r="AXZ50" s="228"/>
      <c r="AYA50" s="227"/>
      <c r="AYB50" s="228"/>
      <c r="AYC50" s="227"/>
      <c r="AYD50" s="228"/>
      <c r="AYE50" s="227"/>
      <c r="AYF50" s="228"/>
      <c r="AYG50" s="227"/>
      <c r="AYH50" s="228"/>
      <c r="AYI50" s="227"/>
      <c r="AYJ50" s="228"/>
      <c r="AYK50" s="227"/>
      <c r="AYL50" s="228"/>
      <c r="AYM50" s="227"/>
      <c r="AYN50" s="228"/>
      <c r="AYO50" s="227"/>
      <c r="AYP50" s="228"/>
      <c r="AYQ50" s="227"/>
      <c r="AYR50" s="228"/>
      <c r="AYS50" s="227"/>
      <c r="AYT50" s="228"/>
      <c r="AYU50" s="227"/>
      <c r="AYV50" s="228"/>
      <c r="AYW50" s="227"/>
      <c r="AYX50" s="228"/>
      <c r="AYY50" s="227"/>
      <c r="AYZ50" s="228"/>
      <c r="AZA50" s="227"/>
      <c r="AZB50" s="228"/>
      <c r="AZC50" s="227"/>
      <c r="AZD50" s="228"/>
      <c r="AZE50" s="227"/>
      <c r="AZF50" s="228"/>
      <c r="AZG50" s="227"/>
      <c r="AZH50" s="228"/>
      <c r="AZI50" s="227"/>
      <c r="AZJ50" s="228"/>
      <c r="AZK50" s="227"/>
      <c r="AZL50" s="228"/>
      <c r="AZM50" s="227"/>
      <c r="AZN50" s="228"/>
      <c r="AZO50" s="227"/>
      <c r="AZP50" s="228"/>
      <c r="AZQ50" s="227"/>
      <c r="AZR50" s="228"/>
      <c r="AZS50" s="227"/>
      <c r="AZT50" s="228"/>
      <c r="AZU50" s="227"/>
      <c r="AZV50" s="228"/>
      <c r="AZW50" s="227"/>
      <c r="AZX50" s="228"/>
      <c r="AZY50" s="227"/>
      <c r="AZZ50" s="228"/>
      <c r="BAA50" s="227"/>
      <c r="BAB50" s="228"/>
      <c r="BAC50" s="227"/>
      <c r="BAD50" s="228"/>
      <c r="BAE50" s="227"/>
      <c r="BAF50" s="228"/>
      <c r="BAG50" s="227"/>
      <c r="BAH50" s="228"/>
      <c r="BAI50" s="227"/>
      <c r="BAJ50" s="228"/>
      <c r="BAK50" s="227"/>
      <c r="BAL50" s="228"/>
      <c r="BAM50" s="227"/>
      <c r="BAN50" s="228"/>
      <c r="BAO50" s="227"/>
      <c r="BAP50" s="228"/>
      <c r="BAQ50" s="227"/>
      <c r="BAR50" s="228"/>
      <c r="BAS50" s="227"/>
      <c r="BAT50" s="228"/>
      <c r="BAU50" s="227"/>
      <c r="BAV50" s="228"/>
      <c r="BAW50" s="227"/>
      <c r="BAX50" s="228"/>
      <c r="BAY50" s="227"/>
      <c r="BAZ50" s="228"/>
      <c r="BBA50" s="227"/>
      <c r="BBB50" s="228"/>
      <c r="BBC50" s="227"/>
      <c r="BBD50" s="228"/>
      <c r="BBE50" s="227"/>
      <c r="BBF50" s="228"/>
      <c r="BBG50" s="227"/>
      <c r="BBH50" s="228"/>
      <c r="BBI50" s="227"/>
      <c r="BBJ50" s="228"/>
      <c r="BBK50" s="227"/>
      <c r="BBL50" s="228"/>
      <c r="BBM50" s="227"/>
      <c r="BBN50" s="228"/>
      <c r="BBO50" s="227"/>
      <c r="BBP50" s="228"/>
      <c r="BBQ50" s="227"/>
      <c r="BBR50" s="228"/>
      <c r="BBS50" s="227"/>
      <c r="BBT50" s="228"/>
      <c r="BBU50" s="227"/>
      <c r="BBV50" s="228"/>
      <c r="BBW50" s="227"/>
      <c r="BBX50" s="228"/>
      <c r="BBY50" s="227"/>
      <c r="BBZ50" s="228"/>
      <c r="BCA50" s="227"/>
      <c r="BCB50" s="228"/>
      <c r="BCC50" s="227"/>
      <c r="BCD50" s="228"/>
      <c r="BCE50" s="227"/>
      <c r="BCF50" s="228"/>
      <c r="BCG50" s="227"/>
      <c r="BCH50" s="228"/>
      <c r="BCI50" s="227"/>
      <c r="BCJ50" s="228"/>
      <c r="BCK50" s="227"/>
      <c r="BCL50" s="228"/>
      <c r="BCM50" s="227"/>
      <c r="BCN50" s="228"/>
      <c r="BCO50" s="227"/>
      <c r="BCP50" s="228"/>
      <c r="BCQ50" s="227"/>
      <c r="BCR50" s="228"/>
      <c r="BCS50" s="227"/>
      <c r="BCT50" s="228"/>
      <c r="BCU50" s="227"/>
      <c r="BCV50" s="228"/>
      <c r="BCW50" s="227"/>
      <c r="BCX50" s="228"/>
      <c r="BCY50" s="227"/>
      <c r="BCZ50" s="228"/>
      <c r="BDA50" s="227"/>
      <c r="BDB50" s="228"/>
      <c r="BDC50" s="227"/>
      <c r="BDD50" s="228"/>
      <c r="BDE50" s="227"/>
      <c r="BDF50" s="228"/>
      <c r="BDG50" s="227"/>
      <c r="BDH50" s="228"/>
      <c r="BDI50" s="227"/>
      <c r="BDJ50" s="228"/>
      <c r="BDK50" s="227"/>
      <c r="BDL50" s="228"/>
      <c r="BDM50" s="227"/>
      <c r="BDN50" s="228"/>
      <c r="BDO50" s="227"/>
      <c r="BDP50" s="228"/>
      <c r="BDQ50" s="227"/>
      <c r="BDR50" s="228"/>
      <c r="BDS50" s="227"/>
      <c r="BDT50" s="228"/>
      <c r="BDU50" s="227"/>
      <c r="BDV50" s="228"/>
      <c r="BDW50" s="227"/>
      <c r="BDX50" s="228"/>
      <c r="BDY50" s="227"/>
      <c r="BDZ50" s="228"/>
      <c r="BEA50" s="227"/>
      <c r="BEB50" s="228"/>
      <c r="BEC50" s="227"/>
      <c r="BED50" s="228"/>
      <c r="BEE50" s="227"/>
      <c r="BEF50" s="228"/>
      <c r="BEG50" s="227"/>
      <c r="BEH50" s="228"/>
      <c r="BEI50" s="227"/>
      <c r="BEJ50" s="228"/>
      <c r="BEK50" s="227"/>
      <c r="BEL50" s="228"/>
      <c r="BEM50" s="227"/>
      <c r="BEN50" s="228"/>
      <c r="BEO50" s="227"/>
      <c r="BEP50" s="228"/>
      <c r="BEQ50" s="227"/>
      <c r="BER50" s="228"/>
      <c r="BES50" s="227"/>
      <c r="BET50" s="228"/>
      <c r="BEU50" s="227"/>
      <c r="BEV50" s="228"/>
      <c r="BEW50" s="227"/>
      <c r="BEX50" s="228"/>
      <c r="BEY50" s="227"/>
      <c r="BEZ50" s="228"/>
      <c r="BFA50" s="227"/>
      <c r="BFB50" s="228"/>
      <c r="BFC50" s="227"/>
      <c r="BFD50" s="228"/>
      <c r="BFE50" s="227"/>
      <c r="BFF50" s="228"/>
      <c r="BFG50" s="227"/>
      <c r="BFH50" s="228"/>
      <c r="BFI50" s="227"/>
      <c r="BFJ50" s="228"/>
      <c r="BFK50" s="227"/>
      <c r="BFL50" s="228"/>
      <c r="BFM50" s="227"/>
      <c r="BFN50" s="228"/>
      <c r="BFO50" s="227"/>
      <c r="BFP50" s="228"/>
      <c r="BFQ50" s="227"/>
      <c r="BFR50" s="228"/>
      <c r="BFS50" s="227"/>
      <c r="BFT50" s="228"/>
      <c r="BFU50" s="227"/>
      <c r="BFV50" s="228"/>
      <c r="BFW50" s="227"/>
      <c r="BFX50" s="228"/>
      <c r="BFY50" s="227"/>
      <c r="BFZ50" s="228"/>
      <c r="BGA50" s="227"/>
      <c r="BGB50" s="228"/>
      <c r="BGC50" s="227"/>
      <c r="BGD50" s="228"/>
      <c r="BGE50" s="227"/>
      <c r="BGF50" s="228"/>
      <c r="BGG50" s="227"/>
      <c r="BGH50" s="228"/>
      <c r="BGI50" s="227"/>
      <c r="BGJ50" s="228"/>
      <c r="BGK50" s="227"/>
      <c r="BGL50" s="228"/>
      <c r="BGM50" s="227"/>
      <c r="BGN50" s="228"/>
      <c r="BGO50" s="227"/>
      <c r="BGP50" s="228"/>
      <c r="BGQ50" s="227"/>
      <c r="BGR50" s="228"/>
      <c r="BGS50" s="227"/>
      <c r="BGT50" s="228"/>
      <c r="BGU50" s="227"/>
      <c r="BGV50" s="228"/>
      <c r="BGW50" s="227"/>
      <c r="BGX50" s="228"/>
      <c r="BGY50" s="227"/>
      <c r="BGZ50" s="228"/>
      <c r="BHA50" s="227"/>
      <c r="BHB50" s="228"/>
      <c r="BHC50" s="227"/>
      <c r="BHD50" s="228"/>
      <c r="BHE50" s="227"/>
      <c r="BHF50" s="228"/>
      <c r="BHG50" s="227"/>
      <c r="BHH50" s="228"/>
      <c r="BHI50" s="227"/>
      <c r="BHJ50" s="228"/>
      <c r="BHK50" s="227"/>
      <c r="BHL50" s="228"/>
      <c r="BHM50" s="227"/>
      <c r="BHN50" s="228"/>
      <c r="BHO50" s="227"/>
      <c r="BHP50" s="228"/>
      <c r="BHQ50" s="227"/>
      <c r="BHR50" s="228"/>
      <c r="BHS50" s="227"/>
      <c r="BHT50" s="228"/>
      <c r="BHU50" s="227"/>
      <c r="BHV50" s="228"/>
      <c r="BHW50" s="227"/>
      <c r="BHX50" s="228"/>
      <c r="BHY50" s="227"/>
      <c r="BHZ50" s="228"/>
      <c r="BIA50" s="227"/>
      <c r="BIB50" s="228"/>
      <c r="BIC50" s="227"/>
      <c r="BID50" s="228"/>
      <c r="BIE50" s="227"/>
      <c r="BIF50" s="228"/>
      <c r="BIG50" s="227"/>
      <c r="BIH50" s="228"/>
      <c r="BII50" s="227"/>
      <c r="BIJ50" s="228"/>
      <c r="BIK50" s="227"/>
      <c r="BIL50" s="228"/>
      <c r="BIM50" s="227"/>
      <c r="BIN50" s="228"/>
      <c r="BIO50" s="227"/>
      <c r="BIP50" s="228"/>
      <c r="BIQ50" s="227"/>
      <c r="BIR50" s="228"/>
      <c r="BIS50" s="227"/>
      <c r="BIT50" s="228"/>
      <c r="BIU50" s="227"/>
      <c r="BIV50" s="228"/>
      <c r="BIW50" s="227"/>
      <c r="BIX50" s="228"/>
      <c r="BIY50" s="227"/>
      <c r="BIZ50" s="228"/>
      <c r="BJA50" s="227"/>
      <c r="BJB50" s="228"/>
      <c r="BJC50" s="227"/>
      <c r="BJD50" s="228"/>
      <c r="BJE50" s="227"/>
      <c r="BJF50" s="228"/>
      <c r="BJG50" s="227"/>
      <c r="BJH50" s="228"/>
      <c r="BJI50" s="227"/>
      <c r="BJJ50" s="228"/>
      <c r="BJK50" s="227"/>
      <c r="BJL50" s="228"/>
      <c r="BJM50" s="227"/>
      <c r="BJN50" s="228"/>
      <c r="BJO50" s="227"/>
      <c r="BJP50" s="228"/>
      <c r="BJQ50" s="227"/>
      <c r="BJR50" s="228"/>
      <c r="BJS50" s="227"/>
      <c r="BJT50" s="228"/>
      <c r="BJU50" s="227"/>
      <c r="BJV50" s="228"/>
      <c r="BJW50" s="227"/>
      <c r="BJX50" s="228"/>
      <c r="BJY50" s="227"/>
      <c r="BJZ50" s="228"/>
      <c r="BKA50" s="227"/>
      <c r="BKB50" s="228"/>
      <c r="BKC50" s="227"/>
      <c r="BKD50" s="228"/>
      <c r="BKE50" s="227"/>
      <c r="BKF50" s="228"/>
      <c r="BKG50" s="227"/>
      <c r="BKH50" s="228"/>
      <c r="BKI50" s="227"/>
      <c r="BKJ50" s="228"/>
      <c r="BKK50" s="227"/>
      <c r="BKL50" s="228"/>
      <c r="BKM50" s="227"/>
      <c r="BKN50" s="228"/>
      <c r="BKO50" s="227"/>
      <c r="BKP50" s="228"/>
      <c r="BKQ50" s="227"/>
      <c r="BKR50" s="228"/>
      <c r="BKS50" s="227"/>
      <c r="BKT50" s="228"/>
      <c r="BKU50" s="227"/>
      <c r="BKV50" s="228"/>
      <c r="BKW50" s="227"/>
      <c r="BKX50" s="228"/>
      <c r="BKY50" s="227"/>
      <c r="BKZ50" s="228"/>
      <c r="BLA50" s="227"/>
      <c r="BLB50" s="228"/>
      <c r="BLC50" s="227"/>
      <c r="BLD50" s="228"/>
      <c r="BLE50" s="227"/>
      <c r="BLF50" s="228"/>
      <c r="BLG50" s="227"/>
      <c r="BLH50" s="228"/>
      <c r="BLI50" s="227"/>
      <c r="BLJ50" s="228"/>
      <c r="BLK50" s="227"/>
      <c r="BLL50" s="228"/>
      <c r="BLM50" s="227"/>
      <c r="BLN50" s="228"/>
      <c r="BLO50" s="227"/>
      <c r="BLP50" s="228"/>
      <c r="BLQ50" s="227"/>
      <c r="BLR50" s="228"/>
      <c r="BLS50" s="227"/>
      <c r="BLT50" s="228"/>
      <c r="BLU50" s="227"/>
      <c r="BLV50" s="228"/>
      <c r="BLW50" s="227"/>
      <c r="BLX50" s="228"/>
      <c r="BLY50" s="227"/>
      <c r="BLZ50" s="228"/>
      <c r="BMA50" s="227"/>
      <c r="BMB50" s="228"/>
      <c r="BMC50" s="227"/>
      <c r="BMD50" s="228"/>
      <c r="BME50" s="227"/>
      <c r="BMF50" s="228"/>
      <c r="BMG50" s="227"/>
      <c r="BMH50" s="228"/>
      <c r="BMI50" s="227"/>
      <c r="BMJ50" s="228"/>
      <c r="BMK50" s="227"/>
      <c r="BML50" s="228"/>
      <c r="BMM50" s="227"/>
      <c r="BMN50" s="228"/>
      <c r="BMO50" s="227"/>
      <c r="BMP50" s="228"/>
      <c r="BMQ50" s="227"/>
      <c r="BMR50" s="228"/>
      <c r="BMS50" s="227"/>
      <c r="BMT50" s="228"/>
      <c r="BMU50" s="227"/>
      <c r="BMV50" s="228"/>
      <c r="BMW50" s="227"/>
      <c r="BMX50" s="228"/>
      <c r="BMY50" s="227"/>
      <c r="BMZ50" s="228"/>
      <c r="BNA50" s="227"/>
      <c r="BNB50" s="228"/>
      <c r="BNC50" s="227"/>
      <c r="BND50" s="228"/>
      <c r="BNE50" s="227"/>
      <c r="BNF50" s="228"/>
      <c r="BNG50" s="227"/>
      <c r="BNH50" s="228"/>
      <c r="BNI50" s="227"/>
      <c r="BNJ50" s="228"/>
      <c r="BNK50" s="227"/>
      <c r="BNL50" s="228"/>
      <c r="BNM50" s="227"/>
      <c r="BNN50" s="228"/>
      <c r="BNO50" s="227"/>
      <c r="BNP50" s="228"/>
      <c r="BNQ50" s="227"/>
      <c r="BNR50" s="228"/>
      <c r="BNS50" s="227"/>
      <c r="BNT50" s="228"/>
      <c r="BNU50" s="227"/>
      <c r="BNV50" s="228"/>
      <c r="BNW50" s="227"/>
      <c r="BNX50" s="228"/>
      <c r="BNY50" s="227"/>
      <c r="BNZ50" s="228"/>
      <c r="BOA50" s="227"/>
      <c r="BOB50" s="228"/>
      <c r="BOC50" s="227"/>
      <c r="BOD50" s="228"/>
      <c r="BOE50" s="227"/>
      <c r="BOF50" s="228"/>
      <c r="BOG50" s="227"/>
      <c r="BOH50" s="228"/>
      <c r="BOI50" s="227"/>
      <c r="BOJ50" s="228"/>
      <c r="BOK50" s="227"/>
      <c r="BOL50" s="228"/>
      <c r="BOM50" s="227"/>
      <c r="BON50" s="228"/>
      <c r="BOO50" s="227"/>
      <c r="BOP50" s="228"/>
      <c r="BOQ50" s="227"/>
      <c r="BOR50" s="228"/>
      <c r="BOS50" s="227"/>
      <c r="BOT50" s="228"/>
      <c r="BOU50" s="227"/>
      <c r="BOV50" s="228"/>
      <c r="BOW50" s="227"/>
      <c r="BOX50" s="228"/>
      <c r="BOY50" s="227"/>
      <c r="BOZ50" s="228"/>
      <c r="BPA50" s="227"/>
      <c r="BPB50" s="228"/>
      <c r="BPC50" s="227"/>
      <c r="BPD50" s="228"/>
      <c r="BPE50" s="227"/>
      <c r="BPF50" s="228"/>
      <c r="BPG50" s="227"/>
      <c r="BPH50" s="228"/>
      <c r="BPI50" s="227"/>
      <c r="BPJ50" s="228"/>
      <c r="BPK50" s="227"/>
      <c r="BPL50" s="228"/>
      <c r="BPM50" s="227"/>
      <c r="BPN50" s="228"/>
      <c r="BPO50" s="227"/>
      <c r="BPP50" s="228"/>
      <c r="BPQ50" s="227"/>
      <c r="BPR50" s="228"/>
      <c r="BPS50" s="227"/>
      <c r="BPT50" s="228"/>
      <c r="BPU50" s="227"/>
      <c r="BPV50" s="228"/>
      <c r="BPW50" s="227"/>
      <c r="BPX50" s="228"/>
      <c r="BPY50" s="227"/>
      <c r="BPZ50" s="228"/>
      <c r="BQA50" s="227"/>
      <c r="BQB50" s="228"/>
      <c r="BQC50" s="227"/>
      <c r="BQD50" s="228"/>
      <c r="BQE50" s="227"/>
      <c r="BQF50" s="228"/>
      <c r="BQG50" s="227"/>
      <c r="BQH50" s="228"/>
      <c r="BQI50" s="227"/>
      <c r="BQJ50" s="228"/>
      <c r="BQK50" s="227"/>
      <c r="BQL50" s="228"/>
      <c r="BQM50" s="227"/>
      <c r="BQN50" s="228"/>
      <c r="BQO50" s="227"/>
      <c r="BQP50" s="228"/>
      <c r="BQQ50" s="227"/>
      <c r="BQR50" s="228"/>
      <c r="BQS50" s="227"/>
      <c r="BQT50" s="228"/>
      <c r="BQU50" s="227"/>
      <c r="BQV50" s="228"/>
      <c r="BQW50" s="227"/>
      <c r="BQX50" s="228"/>
      <c r="BQY50" s="227"/>
      <c r="BQZ50" s="228"/>
      <c r="BRA50" s="227"/>
      <c r="BRB50" s="228"/>
      <c r="BRC50" s="227"/>
      <c r="BRD50" s="228"/>
      <c r="BRE50" s="227"/>
      <c r="BRF50" s="228"/>
      <c r="BRG50" s="227"/>
      <c r="BRH50" s="228"/>
      <c r="BRI50" s="227"/>
      <c r="BRJ50" s="228"/>
      <c r="BRK50" s="227"/>
      <c r="BRL50" s="228"/>
      <c r="BRM50" s="227"/>
      <c r="BRN50" s="228"/>
      <c r="BRO50" s="227"/>
      <c r="BRP50" s="228"/>
      <c r="BRQ50" s="227"/>
      <c r="BRR50" s="228"/>
      <c r="BRS50" s="227"/>
      <c r="BRT50" s="228"/>
      <c r="BRU50" s="227"/>
      <c r="BRV50" s="228"/>
      <c r="BRW50" s="227"/>
      <c r="BRX50" s="228"/>
      <c r="BRY50" s="227"/>
      <c r="BRZ50" s="228"/>
      <c r="BSA50" s="227"/>
      <c r="BSB50" s="228"/>
      <c r="BSC50" s="227"/>
      <c r="BSD50" s="228"/>
      <c r="BSE50" s="227"/>
      <c r="BSF50" s="228"/>
      <c r="BSG50" s="227"/>
      <c r="BSH50" s="228"/>
      <c r="BSI50" s="227"/>
      <c r="BSJ50" s="228"/>
      <c r="BSK50" s="227"/>
      <c r="BSL50" s="228"/>
      <c r="BSM50" s="227"/>
      <c r="BSN50" s="228"/>
      <c r="BSO50" s="227"/>
      <c r="BSP50" s="228"/>
      <c r="BSQ50" s="227"/>
      <c r="BSR50" s="228"/>
      <c r="BSS50" s="227"/>
      <c r="BST50" s="228"/>
      <c r="BSU50" s="227"/>
      <c r="BSV50" s="228"/>
      <c r="BSW50" s="227"/>
      <c r="BSX50" s="228"/>
      <c r="BSY50" s="227"/>
      <c r="BSZ50" s="228"/>
      <c r="BTA50" s="227"/>
      <c r="BTB50" s="228"/>
      <c r="BTC50" s="227"/>
      <c r="BTD50" s="228"/>
      <c r="BTE50" s="227"/>
      <c r="BTF50" s="228"/>
      <c r="BTG50" s="227"/>
      <c r="BTH50" s="228"/>
      <c r="BTI50" s="227"/>
      <c r="BTJ50" s="228"/>
      <c r="BTK50" s="227"/>
      <c r="BTL50" s="228"/>
      <c r="BTM50" s="227"/>
      <c r="BTN50" s="228"/>
      <c r="BTO50" s="227"/>
      <c r="BTP50" s="228"/>
      <c r="BTQ50" s="227"/>
      <c r="BTR50" s="228"/>
      <c r="BTS50" s="227"/>
      <c r="BTT50" s="228"/>
      <c r="BTU50" s="227"/>
      <c r="BTV50" s="228"/>
      <c r="BTW50" s="227"/>
      <c r="BTX50" s="228"/>
      <c r="BTY50" s="227"/>
      <c r="BTZ50" s="228"/>
      <c r="BUA50" s="227"/>
      <c r="BUB50" s="228"/>
      <c r="BUC50" s="227"/>
      <c r="BUD50" s="228"/>
      <c r="BUE50" s="227"/>
      <c r="BUF50" s="228"/>
      <c r="BUG50" s="227"/>
      <c r="BUH50" s="228"/>
      <c r="BUI50" s="227"/>
      <c r="BUJ50" s="228"/>
      <c r="BUK50" s="227"/>
      <c r="BUL50" s="228"/>
      <c r="BUM50" s="227"/>
      <c r="BUN50" s="228"/>
      <c r="BUO50" s="227"/>
      <c r="BUP50" s="228"/>
      <c r="BUQ50" s="227"/>
      <c r="BUR50" s="228"/>
      <c r="BUS50" s="227"/>
      <c r="BUT50" s="228"/>
      <c r="BUU50" s="227"/>
      <c r="BUV50" s="228"/>
      <c r="BUW50" s="227"/>
      <c r="BUX50" s="228"/>
      <c r="BUY50" s="227"/>
      <c r="BUZ50" s="228"/>
      <c r="BVA50" s="227"/>
      <c r="BVB50" s="228"/>
      <c r="BVC50" s="227"/>
      <c r="BVD50" s="228"/>
      <c r="BVE50" s="227"/>
      <c r="BVF50" s="228"/>
      <c r="BVG50" s="227"/>
      <c r="BVH50" s="228"/>
      <c r="BVI50" s="227"/>
      <c r="BVJ50" s="228"/>
      <c r="BVK50" s="227"/>
      <c r="BVL50" s="228"/>
      <c r="BVM50" s="227"/>
      <c r="BVN50" s="228"/>
      <c r="BVO50" s="227"/>
      <c r="BVP50" s="228"/>
      <c r="BVQ50" s="227"/>
      <c r="BVR50" s="228"/>
      <c r="BVS50" s="227"/>
      <c r="BVT50" s="228"/>
      <c r="BVU50" s="227"/>
      <c r="BVV50" s="228"/>
      <c r="BVW50" s="227"/>
      <c r="BVX50" s="228"/>
      <c r="BVY50" s="227"/>
      <c r="BVZ50" s="228"/>
      <c r="BWA50" s="227"/>
      <c r="BWB50" s="228"/>
      <c r="BWC50" s="227"/>
      <c r="BWD50" s="228"/>
      <c r="BWE50" s="227"/>
      <c r="BWF50" s="228"/>
      <c r="BWG50" s="227"/>
      <c r="BWH50" s="228"/>
      <c r="BWI50" s="227"/>
      <c r="BWJ50" s="228"/>
      <c r="BWK50" s="227"/>
      <c r="BWL50" s="228"/>
      <c r="BWM50" s="227"/>
      <c r="BWN50" s="228"/>
      <c r="BWO50" s="227"/>
      <c r="BWP50" s="228"/>
      <c r="BWQ50" s="227"/>
      <c r="BWR50" s="228"/>
      <c r="BWS50" s="227"/>
      <c r="BWT50" s="228"/>
      <c r="BWU50" s="227"/>
      <c r="BWV50" s="228"/>
      <c r="BWW50" s="227"/>
      <c r="BWX50" s="228"/>
      <c r="BWY50" s="227"/>
      <c r="BWZ50" s="228"/>
      <c r="BXA50" s="227"/>
      <c r="BXB50" s="228"/>
      <c r="BXC50" s="227"/>
      <c r="BXD50" s="228"/>
      <c r="BXE50" s="227"/>
      <c r="BXF50" s="228"/>
      <c r="BXG50" s="227"/>
      <c r="BXH50" s="228"/>
      <c r="BXI50" s="227"/>
      <c r="BXJ50" s="228"/>
      <c r="BXK50" s="227"/>
      <c r="BXL50" s="228"/>
      <c r="BXM50" s="227"/>
      <c r="BXN50" s="228"/>
      <c r="BXO50" s="227"/>
      <c r="BXP50" s="228"/>
      <c r="BXQ50" s="227"/>
      <c r="BXR50" s="228"/>
      <c r="BXS50" s="227"/>
      <c r="BXT50" s="228"/>
      <c r="BXU50" s="227"/>
      <c r="BXV50" s="228"/>
      <c r="BXW50" s="227"/>
      <c r="BXX50" s="228"/>
      <c r="BXY50" s="227"/>
      <c r="BXZ50" s="228"/>
      <c r="BYA50" s="227"/>
      <c r="BYB50" s="228"/>
      <c r="BYC50" s="227"/>
      <c r="BYD50" s="228"/>
      <c r="BYE50" s="227"/>
      <c r="BYF50" s="228"/>
      <c r="BYG50" s="227"/>
      <c r="BYH50" s="228"/>
      <c r="BYI50" s="227"/>
      <c r="BYJ50" s="228"/>
      <c r="BYK50" s="227"/>
      <c r="BYL50" s="228"/>
      <c r="BYM50" s="227"/>
      <c r="BYN50" s="228"/>
      <c r="BYO50" s="227"/>
      <c r="BYP50" s="228"/>
      <c r="BYQ50" s="227"/>
      <c r="BYR50" s="228"/>
      <c r="BYS50" s="227"/>
      <c r="BYT50" s="228"/>
      <c r="BYU50" s="227"/>
      <c r="BYV50" s="228"/>
      <c r="BYW50" s="227"/>
      <c r="BYX50" s="228"/>
      <c r="BYY50" s="227"/>
      <c r="BYZ50" s="228"/>
      <c r="BZA50" s="227"/>
      <c r="BZB50" s="228"/>
      <c r="BZC50" s="227"/>
      <c r="BZD50" s="228"/>
      <c r="BZE50" s="227"/>
      <c r="BZF50" s="228"/>
      <c r="BZG50" s="227"/>
      <c r="BZH50" s="228"/>
      <c r="BZI50" s="227"/>
      <c r="BZJ50" s="228"/>
      <c r="BZK50" s="227"/>
      <c r="BZL50" s="228"/>
      <c r="BZM50" s="227"/>
      <c r="BZN50" s="228"/>
      <c r="BZO50" s="227"/>
      <c r="BZP50" s="228"/>
      <c r="BZQ50" s="227"/>
      <c r="BZR50" s="228"/>
      <c r="BZS50" s="227"/>
      <c r="BZT50" s="228"/>
      <c r="BZU50" s="227"/>
      <c r="BZV50" s="228"/>
      <c r="BZW50" s="227"/>
      <c r="BZX50" s="228"/>
      <c r="BZY50" s="227"/>
      <c r="BZZ50" s="228"/>
      <c r="CAA50" s="227"/>
      <c r="CAB50" s="228"/>
      <c r="CAC50" s="227"/>
      <c r="CAD50" s="228"/>
      <c r="CAE50" s="227"/>
      <c r="CAF50" s="228"/>
      <c r="CAG50" s="227"/>
      <c r="CAH50" s="228"/>
      <c r="CAI50" s="227"/>
      <c r="CAJ50" s="228"/>
      <c r="CAK50" s="227"/>
      <c r="CAL50" s="228"/>
      <c r="CAM50" s="227"/>
      <c r="CAN50" s="228"/>
      <c r="CAO50" s="227"/>
      <c r="CAP50" s="228"/>
      <c r="CAQ50" s="227"/>
      <c r="CAR50" s="228"/>
      <c r="CAS50" s="227"/>
      <c r="CAT50" s="228"/>
      <c r="CAU50" s="227"/>
      <c r="CAV50" s="228"/>
      <c r="CAW50" s="227"/>
      <c r="CAX50" s="228"/>
      <c r="CAY50" s="227"/>
      <c r="CAZ50" s="228"/>
      <c r="CBA50" s="227"/>
      <c r="CBB50" s="228"/>
      <c r="CBC50" s="227"/>
      <c r="CBD50" s="228"/>
      <c r="CBE50" s="227"/>
      <c r="CBF50" s="228"/>
      <c r="CBG50" s="227"/>
      <c r="CBH50" s="228"/>
      <c r="CBI50" s="227"/>
      <c r="CBJ50" s="228"/>
      <c r="CBK50" s="227"/>
      <c r="CBL50" s="228"/>
      <c r="CBM50" s="227"/>
      <c r="CBN50" s="228"/>
      <c r="CBO50" s="227"/>
      <c r="CBP50" s="228"/>
      <c r="CBQ50" s="227"/>
      <c r="CBR50" s="228"/>
      <c r="CBS50" s="227"/>
      <c r="CBT50" s="228"/>
      <c r="CBU50" s="227"/>
      <c r="CBV50" s="228"/>
      <c r="CBW50" s="227"/>
      <c r="CBX50" s="228"/>
      <c r="CBY50" s="227"/>
      <c r="CBZ50" s="228"/>
      <c r="CCA50" s="227"/>
      <c r="CCB50" s="228"/>
      <c r="CCC50" s="227"/>
      <c r="CCD50" s="228"/>
      <c r="CCE50" s="227"/>
      <c r="CCF50" s="228"/>
      <c r="CCG50" s="227"/>
      <c r="CCH50" s="228"/>
      <c r="CCI50" s="227"/>
      <c r="CCJ50" s="228"/>
      <c r="CCK50" s="227"/>
      <c r="CCL50" s="228"/>
      <c r="CCM50" s="227"/>
      <c r="CCN50" s="228"/>
      <c r="CCO50" s="227"/>
      <c r="CCP50" s="228"/>
      <c r="CCQ50" s="227"/>
      <c r="CCR50" s="228"/>
      <c r="CCS50" s="227"/>
      <c r="CCT50" s="228"/>
      <c r="CCU50" s="227"/>
      <c r="CCV50" s="228"/>
      <c r="CCW50" s="227"/>
      <c r="CCX50" s="228"/>
      <c r="CCY50" s="227"/>
      <c r="CCZ50" s="228"/>
      <c r="CDA50" s="227"/>
      <c r="CDB50" s="228"/>
      <c r="CDC50" s="227"/>
      <c r="CDD50" s="228"/>
      <c r="CDE50" s="227"/>
      <c r="CDF50" s="228"/>
      <c r="CDG50" s="227"/>
      <c r="CDH50" s="228"/>
      <c r="CDI50" s="227"/>
      <c r="CDJ50" s="228"/>
      <c r="CDK50" s="227"/>
      <c r="CDL50" s="228"/>
      <c r="CDM50" s="227"/>
      <c r="CDN50" s="228"/>
      <c r="CDO50" s="227"/>
      <c r="CDP50" s="228"/>
      <c r="CDQ50" s="227"/>
      <c r="CDR50" s="228"/>
      <c r="CDS50" s="227"/>
      <c r="CDT50" s="228"/>
      <c r="CDU50" s="227"/>
      <c r="CDV50" s="228"/>
      <c r="CDW50" s="227"/>
      <c r="CDX50" s="228"/>
      <c r="CDY50" s="227"/>
      <c r="CDZ50" s="228"/>
      <c r="CEA50" s="227"/>
      <c r="CEB50" s="228"/>
      <c r="CEC50" s="227"/>
      <c r="CED50" s="228"/>
      <c r="CEE50" s="227"/>
      <c r="CEF50" s="228"/>
      <c r="CEG50" s="227"/>
      <c r="CEH50" s="228"/>
      <c r="CEI50" s="227"/>
      <c r="CEJ50" s="228"/>
      <c r="CEK50" s="227"/>
      <c r="CEL50" s="228"/>
      <c r="CEM50" s="227"/>
      <c r="CEN50" s="228"/>
      <c r="CEO50" s="227"/>
      <c r="CEP50" s="228"/>
      <c r="CEQ50" s="227"/>
      <c r="CER50" s="228"/>
      <c r="CES50" s="227"/>
      <c r="CET50" s="228"/>
      <c r="CEU50" s="227"/>
      <c r="CEV50" s="228"/>
      <c r="CEW50" s="227"/>
      <c r="CEX50" s="228"/>
      <c r="CEY50" s="227"/>
      <c r="CEZ50" s="228"/>
      <c r="CFA50" s="227"/>
      <c r="CFB50" s="228"/>
      <c r="CFC50" s="227"/>
      <c r="CFD50" s="228"/>
      <c r="CFE50" s="227"/>
      <c r="CFF50" s="228"/>
      <c r="CFG50" s="227"/>
      <c r="CFH50" s="228"/>
      <c r="CFI50" s="227"/>
      <c r="CFJ50" s="228"/>
      <c r="CFK50" s="227"/>
      <c r="CFL50" s="228"/>
      <c r="CFM50" s="227"/>
      <c r="CFN50" s="228"/>
      <c r="CFO50" s="227"/>
      <c r="CFP50" s="228"/>
      <c r="CFQ50" s="227"/>
      <c r="CFR50" s="228"/>
      <c r="CFS50" s="227"/>
      <c r="CFT50" s="228"/>
      <c r="CFU50" s="227"/>
      <c r="CFV50" s="228"/>
      <c r="CFW50" s="227"/>
      <c r="CFX50" s="228"/>
      <c r="CFY50" s="227"/>
      <c r="CFZ50" s="228"/>
      <c r="CGA50" s="227"/>
      <c r="CGB50" s="228"/>
      <c r="CGC50" s="227"/>
      <c r="CGD50" s="228"/>
      <c r="CGE50" s="227"/>
      <c r="CGF50" s="228"/>
      <c r="CGG50" s="227"/>
      <c r="CGH50" s="228"/>
      <c r="CGI50" s="227"/>
      <c r="CGJ50" s="228"/>
      <c r="CGK50" s="227"/>
      <c r="CGL50" s="228"/>
      <c r="CGM50" s="227"/>
      <c r="CGN50" s="228"/>
      <c r="CGO50" s="227"/>
      <c r="CGP50" s="228"/>
      <c r="CGQ50" s="227"/>
      <c r="CGR50" s="228"/>
      <c r="CGS50" s="227"/>
      <c r="CGT50" s="228"/>
      <c r="CGU50" s="227"/>
      <c r="CGV50" s="228"/>
      <c r="CGW50" s="227"/>
      <c r="CGX50" s="228"/>
      <c r="CGY50" s="227"/>
      <c r="CGZ50" s="228"/>
      <c r="CHA50" s="227"/>
      <c r="CHB50" s="228"/>
      <c r="CHC50" s="227"/>
      <c r="CHD50" s="228"/>
      <c r="CHE50" s="227"/>
      <c r="CHF50" s="228"/>
      <c r="CHG50" s="227"/>
      <c r="CHH50" s="228"/>
      <c r="CHI50" s="227"/>
      <c r="CHJ50" s="228"/>
      <c r="CHK50" s="227"/>
      <c r="CHL50" s="228"/>
      <c r="CHM50" s="227"/>
      <c r="CHN50" s="228"/>
      <c r="CHO50" s="227"/>
      <c r="CHP50" s="228"/>
      <c r="CHQ50" s="227"/>
      <c r="CHR50" s="228"/>
      <c r="CHS50" s="227"/>
      <c r="CHT50" s="228"/>
      <c r="CHU50" s="227"/>
      <c r="CHV50" s="228"/>
      <c r="CHW50" s="227"/>
      <c r="CHX50" s="228"/>
      <c r="CHY50" s="227"/>
      <c r="CHZ50" s="228"/>
      <c r="CIA50" s="227"/>
      <c r="CIB50" s="228"/>
      <c r="CIC50" s="227"/>
      <c r="CID50" s="228"/>
      <c r="CIE50" s="227"/>
      <c r="CIF50" s="228"/>
      <c r="CIG50" s="227"/>
      <c r="CIH50" s="228"/>
      <c r="CII50" s="227"/>
      <c r="CIJ50" s="228"/>
      <c r="CIK50" s="227"/>
      <c r="CIL50" s="228"/>
      <c r="CIM50" s="227"/>
      <c r="CIN50" s="228"/>
      <c r="CIO50" s="227"/>
      <c r="CIP50" s="228"/>
      <c r="CIQ50" s="227"/>
      <c r="CIR50" s="228"/>
      <c r="CIS50" s="227"/>
      <c r="CIT50" s="228"/>
      <c r="CIU50" s="227"/>
      <c r="CIV50" s="228"/>
      <c r="CIW50" s="227"/>
      <c r="CIX50" s="228"/>
      <c r="CIY50" s="227"/>
      <c r="CIZ50" s="228"/>
      <c r="CJA50" s="227"/>
      <c r="CJB50" s="228"/>
      <c r="CJC50" s="227"/>
      <c r="CJD50" s="228"/>
      <c r="CJE50" s="227"/>
      <c r="CJF50" s="228"/>
      <c r="CJG50" s="227"/>
      <c r="CJH50" s="228"/>
      <c r="CJI50" s="227"/>
      <c r="CJJ50" s="228"/>
      <c r="CJK50" s="227"/>
      <c r="CJL50" s="228"/>
      <c r="CJM50" s="227"/>
      <c r="CJN50" s="228"/>
      <c r="CJO50" s="227"/>
      <c r="CJP50" s="228"/>
      <c r="CJQ50" s="227"/>
      <c r="CJR50" s="228"/>
      <c r="CJS50" s="227"/>
      <c r="CJT50" s="228"/>
      <c r="CJU50" s="227"/>
      <c r="CJV50" s="228"/>
      <c r="CJW50" s="227"/>
      <c r="CJX50" s="228"/>
      <c r="CJY50" s="227"/>
      <c r="CJZ50" s="228"/>
      <c r="CKA50" s="227"/>
      <c r="CKB50" s="228"/>
      <c r="CKC50" s="227"/>
      <c r="CKD50" s="228"/>
      <c r="CKE50" s="227"/>
      <c r="CKF50" s="228"/>
      <c r="CKG50" s="227"/>
      <c r="CKH50" s="228"/>
      <c r="CKI50" s="227"/>
      <c r="CKJ50" s="228"/>
      <c r="CKK50" s="227"/>
      <c r="CKL50" s="228"/>
      <c r="CKM50" s="227"/>
      <c r="CKN50" s="228"/>
      <c r="CKO50" s="227"/>
      <c r="CKP50" s="228"/>
      <c r="CKQ50" s="227"/>
      <c r="CKR50" s="228"/>
      <c r="CKS50" s="227"/>
      <c r="CKT50" s="228"/>
      <c r="CKU50" s="227"/>
      <c r="CKV50" s="228"/>
      <c r="CKW50" s="227"/>
      <c r="CKX50" s="228"/>
      <c r="CKY50" s="227"/>
      <c r="CKZ50" s="228"/>
      <c r="CLA50" s="227"/>
      <c r="CLB50" s="228"/>
      <c r="CLC50" s="227"/>
      <c r="CLD50" s="228"/>
      <c r="CLE50" s="227"/>
      <c r="CLF50" s="228"/>
      <c r="CLG50" s="227"/>
      <c r="CLH50" s="228"/>
      <c r="CLI50" s="227"/>
      <c r="CLJ50" s="228"/>
      <c r="CLK50" s="227"/>
      <c r="CLL50" s="228"/>
      <c r="CLM50" s="227"/>
      <c r="CLN50" s="228"/>
      <c r="CLO50" s="227"/>
      <c r="CLP50" s="228"/>
      <c r="CLQ50" s="227"/>
      <c r="CLR50" s="228"/>
      <c r="CLS50" s="227"/>
      <c r="CLT50" s="228"/>
      <c r="CLU50" s="227"/>
      <c r="CLV50" s="228"/>
      <c r="CLW50" s="227"/>
      <c r="CLX50" s="228"/>
      <c r="CLY50" s="227"/>
      <c r="CLZ50" s="228"/>
      <c r="CMA50" s="227"/>
      <c r="CMB50" s="228"/>
      <c r="CMC50" s="227"/>
      <c r="CMD50" s="228"/>
      <c r="CME50" s="227"/>
      <c r="CMF50" s="228"/>
      <c r="CMG50" s="227"/>
      <c r="CMH50" s="228"/>
      <c r="CMI50" s="227"/>
      <c r="CMJ50" s="228"/>
      <c r="CMK50" s="227"/>
      <c r="CML50" s="228"/>
      <c r="CMM50" s="227"/>
      <c r="CMN50" s="228"/>
      <c r="CMO50" s="227"/>
      <c r="CMP50" s="228"/>
      <c r="CMQ50" s="227"/>
      <c r="CMR50" s="228"/>
      <c r="CMS50" s="227"/>
      <c r="CMT50" s="228"/>
      <c r="CMU50" s="227"/>
      <c r="CMV50" s="228"/>
      <c r="CMW50" s="227"/>
      <c r="CMX50" s="228"/>
      <c r="CMY50" s="227"/>
      <c r="CMZ50" s="228"/>
      <c r="CNA50" s="227"/>
      <c r="CNB50" s="228"/>
      <c r="CNC50" s="227"/>
      <c r="CND50" s="228"/>
      <c r="CNE50" s="227"/>
      <c r="CNF50" s="228"/>
      <c r="CNG50" s="227"/>
      <c r="CNH50" s="228"/>
      <c r="CNI50" s="227"/>
      <c r="CNJ50" s="228"/>
      <c r="CNK50" s="227"/>
      <c r="CNL50" s="228"/>
      <c r="CNM50" s="227"/>
      <c r="CNN50" s="228"/>
      <c r="CNO50" s="227"/>
      <c r="CNP50" s="228"/>
      <c r="CNQ50" s="227"/>
      <c r="CNR50" s="228"/>
      <c r="CNS50" s="227"/>
      <c r="CNT50" s="228"/>
      <c r="CNU50" s="227"/>
      <c r="CNV50" s="228"/>
      <c r="CNW50" s="227"/>
      <c r="CNX50" s="228"/>
      <c r="CNY50" s="227"/>
      <c r="CNZ50" s="228"/>
      <c r="COA50" s="227"/>
      <c r="COB50" s="228"/>
      <c r="COC50" s="227"/>
      <c r="COD50" s="228"/>
      <c r="COE50" s="227"/>
      <c r="COF50" s="228"/>
      <c r="COG50" s="227"/>
      <c r="COH50" s="228"/>
      <c r="COI50" s="227"/>
      <c r="COJ50" s="228"/>
      <c r="COK50" s="227"/>
      <c r="COL50" s="228"/>
      <c r="COM50" s="227"/>
      <c r="CON50" s="228"/>
      <c r="COO50" s="227"/>
      <c r="COP50" s="228"/>
      <c r="COQ50" s="227"/>
      <c r="COR50" s="228"/>
      <c r="COS50" s="227"/>
      <c r="COT50" s="228"/>
      <c r="COU50" s="227"/>
      <c r="COV50" s="228"/>
      <c r="COW50" s="227"/>
      <c r="COX50" s="228"/>
      <c r="COY50" s="227"/>
      <c r="COZ50" s="228"/>
      <c r="CPA50" s="227"/>
      <c r="CPB50" s="228"/>
      <c r="CPC50" s="227"/>
      <c r="CPD50" s="228"/>
      <c r="CPE50" s="227"/>
      <c r="CPF50" s="228"/>
      <c r="CPG50" s="227"/>
      <c r="CPH50" s="228"/>
      <c r="CPI50" s="227"/>
      <c r="CPJ50" s="228"/>
      <c r="CPK50" s="227"/>
      <c r="CPL50" s="228"/>
      <c r="CPM50" s="227"/>
      <c r="CPN50" s="228"/>
      <c r="CPO50" s="227"/>
      <c r="CPP50" s="228"/>
      <c r="CPQ50" s="227"/>
      <c r="CPR50" s="228"/>
      <c r="CPS50" s="227"/>
      <c r="CPT50" s="228"/>
      <c r="CPU50" s="227"/>
      <c r="CPV50" s="228"/>
      <c r="CPW50" s="227"/>
      <c r="CPX50" s="228"/>
      <c r="CPY50" s="227"/>
      <c r="CPZ50" s="228"/>
      <c r="CQA50" s="227"/>
      <c r="CQB50" s="228"/>
      <c r="CQC50" s="227"/>
      <c r="CQD50" s="228"/>
      <c r="CQE50" s="227"/>
      <c r="CQF50" s="228"/>
      <c r="CQG50" s="227"/>
      <c r="CQH50" s="228"/>
      <c r="CQI50" s="227"/>
      <c r="CQJ50" s="228"/>
      <c r="CQK50" s="227"/>
      <c r="CQL50" s="228"/>
      <c r="CQM50" s="227"/>
      <c r="CQN50" s="228"/>
      <c r="CQO50" s="227"/>
      <c r="CQP50" s="228"/>
      <c r="CQQ50" s="227"/>
      <c r="CQR50" s="228"/>
      <c r="CQS50" s="227"/>
      <c r="CQT50" s="228"/>
      <c r="CQU50" s="227"/>
      <c r="CQV50" s="228"/>
      <c r="CQW50" s="227"/>
      <c r="CQX50" s="228"/>
      <c r="CQY50" s="227"/>
      <c r="CQZ50" s="228"/>
      <c r="CRA50" s="227"/>
      <c r="CRB50" s="228"/>
      <c r="CRC50" s="227"/>
      <c r="CRD50" s="228"/>
      <c r="CRE50" s="227"/>
      <c r="CRF50" s="228"/>
      <c r="CRG50" s="227"/>
      <c r="CRH50" s="228"/>
      <c r="CRI50" s="227"/>
      <c r="CRJ50" s="228"/>
      <c r="CRK50" s="227"/>
      <c r="CRL50" s="228"/>
      <c r="CRM50" s="227"/>
      <c r="CRN50" s="228"/>
      <c r="CRO50" s="227"/>
      <c r="CRP50" s="228"/>
      <c r="CRQ50" s="227"/>
      <c r="CRR50" s="228"/>
      <c r="CRS50" s="227"/>
      <c r="CRT50" s="228"/>
      <c r="CRU50" s="227"/>
      <c r="CRV50" s="228"/>
      <c r="CRW50" s="227"/>
      <c r="CRX50" s="228"/>
      <c r="CRY50" s="227"/>
      <c r="CRZ50" s="228"/>
      <c r="CSA50" s="227"/>
      <c r="CSB50" s="228"/>
      <c r="CSC50" s="227"/>
      <c r="CSD50" s="228"/>
      <c r="CSE50" s="227"/>
      <c r="CSF50" s="228"/>
      <c r="CSG50" s="227"/>
      <c r="CSH50" s="228"/>
      <c r="CSI50" s="227"/>
      <c r="CSJ50" s="228"/>
      <c r="CSK50" s="227"/>
      <c r="CSL50" s="228"/>
      <c r="CSM50" s="227"/>
      <c r="CSN50" s="228"/>
      <c r="CSO50" s="227"/>
      <c r="CSP50" s="228"/>
      <c r="CSQ50" s="227"/>
      <c r="CSR50" s="228"/>
      <c r="CSS50" s="227"/>
      <c r="CST50" s="228"/>
      <c r="CSU50" s="227"/>
      <c r="CSV50" s="228"/>
      <c r="CSW50" s="227"/>
      <c r="CSX50" s="228"/>
      <c r="CSY50" s="227"/>
      <c r="CSZ50" s="228"/>
      <c r="CTA50" s="227"/>
      <c r="CTB50" s="228"/>
      <c r="CTC50" s="227"/>
      <c r="CTD50" s="228"/>
      <c r="CTE50" s="227"/>
      <c r="CTF50" s="228"/>
      <c r="CTG50" s="227"/>
      <c r="CTH50" s="228"/>
      <c r="CTI50" s="227"/>
      <c r="CTJ50" s="228"/>
      <c r="CTK50" s="227"/>
      <c r="CTL50" s="228"/>
      <c r="CTM50" s="227"/>
      <c r="CTN50" s="228"/>
      <c r="CTO50" s="227"/>
      <c r="CTP50" s="228"/>
      <c r="CTQ50" s="227"/>
      <c r="CTR50" s="228"/>
      <c r="CTS50" s="227"/>
      <c r="CTT50" s="228"/>
      <c r="CTU50" s="227"/>
      <c r="CTV50" s="228"/>
      <c r="CTW50" s="227"/>
      <c r="CTX50" s="228"/>
      <c r="CTY50" s="227"/>
      <c r="CTZ50" s="228"/>
      <c r="CUA50" s="227"/>
      <c r="CUB50" s="228"/>
      <c r="CUC50" s="227"/>
      <c r="CUD50" s="228"/>
      <c r="CUE50" s="227"/>
      <c r="CUF50" s="228"/>
      <c r="CUG50" s="227"/>
      <c r="CUH50" s="228"/>
      <c r="CUI50" s="227"/>
      <c r="CUJ50" s="228"/>
      <c r="CUK50" s="227"/>
      <c r="CUL50" s="228"/>
      <c r="CUM50" s="227"/>
      <c r="CUN50" s="228"/>
      <c r="CUO50" s="227"/>
      <c r="CUP50" s="228"/>
      <c r="CUQ50" s="227"/>
      <c r="CUR50" s="228"/>
      <c r="CUS50" s="227"/>
      <c r="CUT50" s="228"/>
      <c r="CUU50" s="227"/>
      <c r="CUV50" s="228"/>
      <c r="CUW50" s="227"/>
      <c r="CUX50" s="228"/>
      <c r="CUY50" s="227"/>
      <c r="CUZ50" s="228"/>
      <c r="CVA50" s="227"/>
      <c r="CVB50" s="228"/>
      <c r="CVC50" s="227"/>
      <c r="CVD50" s="228"/>
      <c r="CVE50" s="227"/>
      <c r="CVF50" s="228"/>
      <c r="CVG50" s="227"/>
      <c r="CVH50" s="228"/>
      <c r="CVI50" s="227"/>
      <c r="CVJ50" s="228"/>
      <c r="CVK50" s="227"/>
      <c r="CVL50" s="228"/>
      <c r="CVM50" s="227"/>
      <c r="CVN50" s="228"/>
      <c r="CVO50" s="227"/>
      <c r="CVP50" s="228"/>
      <c r="CVQ50" s="227"/>
      <c r="CVR50" s="228"/>
      <c r="CVS50" s="227"/>
      <c r="CVT50" s="228"/>
      <c r="CVU50" s="227"/>
      <c r="CVV50" s="228"/>
      <c r="CVW50" s="227"/>
      <c r="CVX50" s="228"/>
      <c r="CVY50" s="227"/>
      <c r="CVZ50" s="228"/>
      <c r="CWA50" s="227"/>
      <c r="CWB50" s="228"/>
      <c r="CWC50" s="227"/>
      <c r="CWD50" s="228"/>
      <c r="CWE50" s="227"/>
      <c r="CWF50" s="228"/>
      <c r="CWG50" s="227"/>
      <c r="CWH50" s="228"/>
      <c r="CWI50" s="227"/>
      <c r="CWJ50" s="228"/>
      <c r="CWK50" s="227"/>
      <c r="CWL50" s="228"/>
      <c r="CWM50" s="227"/>
      <c r="CWN50" s="228"/>
      <c r="CWO50" s="227"/>
      <c r="CWP50" s="228"/>
      <c r="CWQ50" s="227"/>
      <c r="CWR50" s="228"/>
      <c r="CWS50" s="227"/>
      <c r="CWT50" s="228"/>
      <c r="CWU50" s="227"/>
      <c r="CWV50" s="228"/>
      <c r="CWW50" s="227"/>
      <c r="CWX50" s="228"/>
      <c r="CWY50" s="227"/>
      <c r="CWZ50" s="228"/>
      <c r="CXA50" s="227"/>
      <c r="CXB50" s="228"/>
      <c r="CXC50" s="227"/>
      <c r="CXD50" s="228"/>
      <c r="CXE50" s="227"/>
      <c r="CXF50" s="228"/>
      <c r="CXG50" s="227"/>
      <c r="CXH50" s="228"/>
      <c r="CXI50" s="227"/>
      <c r="CXJ50" s="228"/>
      <c r="CXK50" s="227"/>
      <c r="CXL50" s="228"/>
      <c r="CXM50" s="227"/>
      <c r="CXN50" s="228"/>
      <c r="CXO50" s="227"/>
      <c r="CXP50" s="228"/>
      <c r="CXQ50" s="227"/>
      <c r="CXR50" s="228"/>
      <c r="CXS50" s="227"/>
      <c r="CXT50" s="228"/>
      <c r="CXU50" s="227"/>
      <c r="CXV50" s="228"/>
      <c r="CXW50" s="227"/>
      <c r="CXX50" s="228"/>
      <c r="CXY50" s="227"/>
      <c r="CXZ50" s="228"/>
      <c r="CYA50" s="227"/>
      <c r="CYB50" s="228"/>
      <c r="CYC50" s="227"/>
      <c r="CYD50" s="228"/>
      <c r="CYE50" s="227"/>
      <c r="CYF50" s="228"/>
      <c r="CYG50" s="227"/>
      <c r="CYH50" s="228"/>
      <c r="CYI50" s="227"/>
      <c r="CYJ50" s="228"/>
      <c r="CYK50" s="227"/>
      <c r="CYL50" s="228"/>
      <c r="CYM50" s="227"/>
      <c r="CYN50" s="228"/>
      <c r="CYO50" s="227"/>
      <c r="CYP50" s="228"/>
      <c r="CYQ50" s="227"/>
      <c r="CYR50" s="228"/>
      <c r="CYS50" s="227"/>
      <c r="CYT50" s="228"/>
      <c r="CYU50" s="227"/>
      <c r="CYV50" s="228"/>
      <c r="CYW50" s="227"/>
      <c r="CYX50" s="228"/>
      <c r="CYY50" s="227"/>
      <c r="CYZ50" s="228"/>
      <c r="CZA50" s="227"/>
      <c r="CZB50" s="228"/>
      <c r="CZC50" s="227"/>
      <c r="CZD50" s="228"/>
      <c r="CZE50" s="227"/>
      <c r="CZF50" s="228"/>
      <c r="CZG50" s="227"/>
      <c r="CZH50" s="228"/>
      <c r="CZI50" s="227"/>
      <c r="CZJ50" s="228"/>
      <c r="CZK50" s="227"/>
      <c r="CZL50" s="228"/>
      <c r="CZM50" s="227"/>
      <c r="CZN50" s="228"/>
      <c r="CZO50" s="227"/>
      <c r="CZP50" s="228"/>
      <c r="CZQ50" s="227"/>
      <c r="CZR50" s="228"/>
      <c r="CZS50" s="227"/>
      <c r="CZT50" s="228"/>
      <c r="CZU50" s="227"/>
      <c r="CZV50" s="228"/>
      <c r="CZW50" s="227"/>
      <c r="CZX50" s="228"/>
      <c r="CZY50" s="227"/>
      <c r="CZZ50" s="228"/>
      <c r="DAA50" s="227"/>
      <c r="DAB50" s="228"/>
      <c r="DAC50" s="227"/>
      <c r="DAD50" s="228"/>
      <c r="DAE50" s="227"/>
      <c r="DAF50" s="228"/>
      <c r="DAG50" s="227"/>
      <c r="DAH50" s="228"/>
      <c r="DAI50" s="227"/>
      <c r="DAJ50" s="228"/>
      <c r="DAK50" s="227"/>
      <c r="DAL50" s="228"/>
      <c r="DAM50" s="227"/>
      <c r="DAN50" s="228"/>
      <c r="DAO50" s="227"/>
      <c r="DAP50" s="228"/>
      <c r="DAQ50" s="227"/>
      <c r="DAR50" s="228"/>
      <c r="DAS50" s="227"/>
      <c r="DAT50" s="228"/>
      <c r="DAU50" s="227"/>
      <c r="DAV50" s="228"/>
      <c r="DAW50" s="227"/>
      <c r="DAX50" s="228"/>
      <c r="DAY50" s="227"/>
      <c r="DAZ50" s="228"/>
      <c r="DBA50" s="227"/>
      <c r="DBB50" s="228"/>
      <c r="DBC50" s="227"/>
      <c r="DBD50" s="228"/>
      <c r="DBE50" s="227"/>
      <c r="DBF50" s="228"/>
      <c r="DBG50" s="227"/>
      <c r="DBH50" s="228"/>
      <c r="DBI50" s="227"/>
      <c r="DBJ50" s="228"/>
      <c r="DBK50" s="227"/>
      <c r="DBL50" s="228"/>
      <c r="DBM50" s="227"/>
      <c r="DBN50" s="228"/>
      <c r="DBO50" s="227"/>
      <c r="DBP50" s="228"/>
      <c r="DBQ50" s="227"/>
      <c r="DBR50" s="228"/>
      <c r="DBS50" s="227"/>
      <c r="DBT50" s="228"/>
      <c r="DBU50" s="227"/>
      <c r="DBV50" s="228"/>
      <c r="DBW50" s="227"/>
      <c r="DBX50" s="228"/>
      <c r="DBY50" s="227"/>
      <c r="DBZ50" s="228"/>
      <c r="DCA50" s="227"/>
      <c r="DCB50" s="228"/>
      <c r="DCC50" s="227"/>
      <c r="DCD50" s="228"/>
      <c r="DCE50" s="227"/>
      <c r="DCF50" s="228"/>
      <c r="DCG50" s="227"/>
      <c r="DCH50" s="228"/>
      <c r="DCI50" s="227"/>
      <c r="DCJ50" s="228"/>
      <c r="DCK50" s="227"/>
      <c r="DCL50" s="228"/>
      <c r="DCM50" s="227"/>
      <c r="DCN50" s="228"/>
      <c r="DCO50" s="227"/>
      <c r="DCP50" s="228"/>
      <c r="DCQ50" s="227"/>
      <c r="DCR50" s="228"/>
      <c r="DCS50" s="227"/>
      <c r="DCT50" s="228"/>
      <c r="DCU50" s="227"/>
      <c r="DCV50" s="228"/>
      <c r="DCW50" s="227"/>
      <c r="DCX50" s="228"/>
      <c r="DCY50" s="227"/>
      <c r="DCZ50" s="228"/>
      <c r="DDA50" s="227"/>
      <c r="DDB50" s="228"/>
      <c r="DDC50" s="227"/>
      <c r="DDD50" s="228"/>
      <c r="DDE50" s="227"/>
      <c r="DDF50" s="228"/>
      <c r="DDG50" s="227"/>
      <c r="DDH50" s="228"/>
      <c r="DDI50" s="227"/>
      <c r="DDJ50" s="228"/>
      <c r="DDK50" s="227"/>
      <c r="DDL50" s="228"/>
      <c r="DDM50" s="227"/>
      <c r="DDN50" s="228"/>
      <c r="DDO50" s="227"/>
      <c r="DDP50" s="228"/>
      <c r="DDQ50" s="227"/>
      <c r="DDR50" s="228"/>
      <c r="DDS50" s="227"/>
      <c r="DDT50" s="228"/>
      <c r="DDU50" s="227"/>
      <c r="DDV50" s="228"/>
      <c r="DDW50" s="227"/>
      <c r="DDX50" s="228"/>
      <c r="DDY50" s="227"/>
      <c r="DDZ50" s="228"/>
      <c r="DEA50" s="227"/>
      <c r="DEB50" s="228"/>
      <c r="DEC50" s="227"/>
      <c r="DED50" s="228"/>
      <c r="DEE50" s="227"/>
      <c r="DEF50" s="228"/>
      <c r="DEG50" s="227"/>
      <c r="DEH50" s="228"/>
      <c r="DEI50" s="227"/>
      <c r="DEJ50" s="228"/>
      <c r="DEK50" s="227"/>
      <c r="DEL50" s="228"/>
      <c r="DEM50" s="227"/>
      <c r="DEN50" s="228"/>
      <c r="DEO50" s="227"/>
      <c r="DEP50" s="228"/>
      <c r="DEQ50" s="227"/>
      <c r="DER50" s="228"/>
      <c r="DES50" s="227"/>
      <c r="DET50" s="228"/>
      <c r="DEU50" s="227"/>
      <c r="DEV50" s="228"/>
      <c r="DEW50" s="227"/>
      <c r="DEX50" s="228"/>
      <c r="DEY50" s="227"/>
      <c r="DEZ50" s="228"/>
      <c r="DFA50" s="227"/>
      <c r="DFB50" s="228"/>
      <c r="DFC50" s="227"/>
      <c r="DFD50" s="228"/>
      <c r="DFE50" s="227"/>
      <c r="DFF50" s="228"/>
      <c r="DFG50" s="227"/>
      <c r="DFH50" s="228"/>
      <c r="DFI50" s="227"/>
      <c r="DFJ50" s="228"/>
      <c r="DFK50" s="227"/>
      <c r="DFL50" s="228"/>
      <c r="DFM50" s="227"/>
      <c r="DFN50" s="228"/>
      <c r="DFO50" s="227"/>
      <c r="DFP50" s="228"/>
      <c r="DFQ50" s="227"/>
      <c r="DFR50" s="228"/>
      <c r="DFS50" s="227"/>
      <c r="DFT50" s="228"/>
      <c r="DFU50" s="227"/>
      <c r="DFV50" s="228"/>
      <c r="DFW50" s="227"/>
      <c r="DFX50" s="228"/>
      <c r="DFY50" s="227"/>
      <c r="DFZ50" s="228"/>
      <c r="DGA50" s="227"/>
      <c r="DGB50" s="228"/>
      <c r="DGC50" s="227"/>
      <c r="DGD50" s="228"/>
      <c r="DGE50" s="227"/>
      <c r="DGF50" s="228"/>
      <c r="DGG50" s="227"/>
      <c r="DGH50" s="228"/>
      <c r="DGI50" s="227"/>
      <c r="DGJ50" s="228"/>
      <c r="DGK50" s="227"/>
      <c r="DGL50" s="228"/>
      <c r="DGM50" s="227"/>
      <c r="DGN50" s="228"/>
      <c r="DGO50" s="227"/>
      <c r="DGP50" s="228"/>
      <c r="DGQ50" s="227"/>
      <c r="DGR50" s="228"/>
      <c r="DGS50" s="227"/>
      <c r="DGT50" s="228"/>
      <c r="DGU50" s="227"/>
      <c r="DGV50" s="228"/>
      <c r="DGW50" s="227"/>
      <c r="DGX50" s="228"/>
      <c r="DGY50" s="227"/>
      <c r="DGZ50" s="228"/>
      <c r="DHA50" s="227"/>
      <c r="DHB50" s="228"/>
      <c r="DHC50" s="227"/>
      <c r="DHD50" s="228"/>
      <c r="DHE50" s="227"/>
      <c r="DHF50" s="228"/>
      <c r="DHG50" s="227"/>
      <c r="DHH50" s="228"/>
      <c r="DHI50" s="227"/>
      <c r="DHJ50" s="228"/>
      <c r="DHK50" s="227"/>
      <c r="DHL50" s="228"/>
      <c r="DHM50" s="227"/>
      <c r="DHN50" s="228"/>
      <c r="DHO50" s="227"/>
      <c r="DHP50" s="228"/>
      <c r="DHQ50" s="227"/>
      <c r="DHR50" s="228"/>
      <c r="DHS50" s="227"/>
      <c r="DHT50" s="228"/>
      <c r="DHU50" s="227"/>
      <c r="DHV50" s="228"/>
      <c r="DHW50" s="227"/>
      <c r="DHX50" s="228"/>
      <c r="DHY50" s="227"/>
      <c r="DHZ50" s="228"/>
      <c r="DIA50" s="227"/>
      <c r="DIB50" s="228"/>
      <c r="DIC50" s="227"/>
      <c r="DID50" s="228"/>
      <c r="DIE50" s="227"/>
      <c r="DIF50" s="228"/>
      <c r="DIG50" s="227"/>
      <c r="DIH50" s="228"/>
      <c r="DII50" s="227"/>
      <c r="DIJ50" s="228"/>
      <c r="DIK50" s="227"/>
      <c r="DIL50" s="228"/>
      <c r="DIM50" s="227"/>
      <c r="DIN50" s="228"/>
      <c r="DIO50" s="227"/>
      <c r="DIP50" s="228"/>
      <c r="DIQ50" s="227"/>
      <c r="DIR50" s="228"/>
      <c r="DIS50" s="227"/>
      <c r="DIT50" s="228"/>
      <c r="DIU50" s="227"/>
      <c r="DIV50" s="228"/>
      <c r="DIW50" s="227"/>
      <c r="DIX50" s="228"/>
      <c r="DIY50" s="227"/>
      <c r="DIZ50" s="228"/>
      <c r="DJA50" s="227"/>
      <c r="DJB50" s="228"/>
      <c r="DJC50" s="227"/>
      <c r="DJD50" s="228"/>
      <c r="DJE50" s="227"/>
      <c r="DJF50" s="228"/>
      <c r="DJG50" s="227"/>
      <c r="DJH50" s="228"/>
      <c r="DJI50" s="227"/>
      <c r="DJJ50" s="228"/>
      <c r="DJK50" s="227"/>
      <c r="DJL50" s="228"/>
      <c r="DJM50" s="227"/>
      <c r="DJN50" s="228"/>
      <c r="DJO50" s="227"/>
      <c r="DJP50" s="228"/>
      <c r="DJQ50" s="227"/>
      <c r="DJR50" s="228"/>
      <c r="DJS50" s="227"/>
      <c r="DJT50" s="228"/>
      <c r="DJU50" s="227"/>
      <c r="DJV50" s="228"/>
      <c r="DJW50" s="227"/>
      <c r="DJX50" s="228"/>
      <c r="DJY50" s="227"/>
      <c r="DJZ50" s="228"/>
      <c r="DKA50" s="227"/>
      <c r="DKB50" s="228"/>
      <c r="DKC50" s="227"/>
      <c r="DKD50" s="228"/>
      <c r="DKE50" s="227"/>
      <c r="DKF50" s="228"/>
      <c r="DKG50" s="227"/>
      <c r="DKH50" s="228"/>
      <c r="DKI50" s="227"/>
      <c r="DKJ50" s="228"/>
      <c r="DKK50" s="227"/>
      <c r="DKL50" s="228"/>
      <c r="DKM50" s="227"/>
      <c r="DKN50" s="228"/>
      <c r="DKO50" s="227"/>
      <c r="DKP50" s="228"/>
      <c r="DKQ50" s="227"/>
      <c r="DKR50" s="228"/>
      <c r="DKS50" s="227"/>
      <c r="DKT50" s="228"/>
      <c r="DKU50" s="227"/>
      <c r="DKV50" s="228"/>
      <c r="DKW50" s="227"/>
      <c r="DKX50" s="228"/>
      <c r="DKY50" s="227"/>
      <c r="DKZ50" s="228"/>
      <c r="DLA50" s="227"/>
      <c r="DLB50" s="228"/>
      <c r="DLC50" s="227"/>
      <c r="DLD50" s="228"/>
      <c r="DLE50" s="227"/>
      <c r="DLF50" s="228"/>
      <c r="DLG50" s="227"/>
      <c r="DLH50" s="228"/>
      <c r="DLI50" s="227"/>
      <c r="DLJ50" s="228"/>
      <c r="DLK50" s="227"/>
      <c r="DLL50" s="228"/>
      <c r="DLM50" s="227"/>
      <c r="DLN50" s="228"/>
      <c r="DLO50" s="227"/>
      <c r="DLP50" s="228"/>
      <c r="DLQ50" s="227"/>
      <c r="DLR50" s="228"/>
      <c r="DLS50" s="227"/>
      <c r="DLT50" s="228"/>
      <c r="DLU50" s="227"/>
      <c r="DLV50" s="228"/>
      <c r="DLW50" s="227"/>
      <c r="DLX50" s="228"/>
      <c r="DLY50" s="227"/>
      <c r="DLZ50" s="228"/>
      <c r="DMA50" s="227"/>
      <c r="DMB50" s="228"/>
      <c r="DMC50" s="227"/>
      <c r="DMD50" s="228"/>
      <c r="DME50" s="227"/>
      <c r="DMF50" s="228"/>
      <c r="DMG50" s="227"/>
      <c r="DMH50" s="228"/>
      <c r="DMI50" s="227"/>
      <c r="DMJ50" s="228"/>
      <c r="DMK50" s="227"/>
      <c r="DML50" s="228"/>
      <c r="DMM50" s="227"/>
      <c r="DMN50" s="228"/>
      <c r="DMO50" s="227"/>
      <c r="DMP50" s="228"/>
      <c r="DMQ50" s="227"/>
      <c r="DMR50" s="228"/>
      <c r="DMS50" s="227"/>
      <c r="DMT50" s="228"/>
      <c r="DMU50" s="227"/>
      <c r="DMV50" s="228"/>
      <c r="DMW50" s="227"/>
      <c r="DMX50" s="228"/>
      <c r="DMY50" s="227"/>
      <c r="DMZ50" s="228"/>
      <c r="DNA50" s="227"/>
      <c r="DNB50" s="228"/>
      <c r="DNC50" s="227"/>
      <c r="DND50" s="228"/>
      <c r="DNE50" s="227"/>
      <c r="DNF50" s="228"/>
      <c r="DNG50" s="227"/>
      <c r="DNH50" s="228"/>
      <c r="DNI50" s="227"/>
      <c r="DNJ50" s="228"/>
      <c r="DNK50" s="227"/>
      <c r="DNL50" s="228"/>
      <c r="DNM50" s="227"/>
      <c r="DNN50" s="228"/>
      <c r="DNO50" s="227"/>
      <c r="DNP50" s="228"/>
      <c r="DNQ50" s="227"/>
      <c r="DNR50" s="228"/>
      <c r="DNS50" s="227"/>
      <c r="DNT50" s="228"/>
      <c r="DNU50" s="227"/>
      <c r="DNV50" s="228"/>
      <c r="DNW50" s="227"/>
      <c r="DNX50" s="228"/>
      <c r="DNY50" s="227"/>
      <c r="DNZ50" s="228"/>
      <c r="DOA50" s="227"/>
      <c r="DOB50" s="228"/>
      <c r="DOC50" s="227"/>
      <c r="DOD50" s="228"/>
      <c r="DOE50" s="227"/>
      <c r="DOF50" s="228"/>
      <c r="DOG50" s="227"/>
      <c r="DOH50" s="228"/>
      <c r="DOI50" s="227"/>
      <c r="DOJ50" s="228"/>
      <c r="DOK50" s="227"/>
      <c r="DOL50" s="228"/>
      <c r="DOM50" s="227"/>
      <c r="DON50" s="228"/>
      <c r="DOO50" s="227"/>
      <c r="DOP50" s="228"/>
      <c r="DOQ50" s="227"/>
      <c r="DOR50" s="228"/>
      <c r="DOS50" s="227"/>
      <c r="DOT50" s="228"/>
      <c r="DOU50" s="227"/>
      <c r="DOV50" s="228"/>
      <c r="DOW50" s="227"/>
      <c r="DOX50" s="228"/>
      <c r="DOY50" s="227"/>
      <c r="DOZ50" s="228"/>
      <c r="DPA50" s="227"/>
      <c r="DPB50" s="228"/>
      <c r="DPC50" s="227"/>
      <c r="DPD50" s="228"/>
      <c r="DPE50" s="227"/>
      <c r="DPF50" s="228"/>
      <c r="DPG50" s="227"/>
      <c r="DPH50" s="228"/>
      <c r="DPI50" s="227"/>
      <c r="DPJ50" s="228"/>
      <c r="DPK50" s="227"/>
      <c r="DPL50" s="228"/>
      <c r="DPM50" s="227"/>
      <c r="DPN50" s="228"/>
      <c r="DPO50" s="227"/>
      <c r="DPP50" s="228"/>
      <c r="DPQ50" s="227"/>
      <c r="DPR50" s="228"/>
      <c r="DPS50" s="227"/>
      <c r="DPT50" s="228"/>
      <c r="DPU50" s="227"/>
      <c r="DPV50" s="228"/>
      <c r="DPW50" s="227"/>
      <c r="DPX50" s="228"/>
      <c r="DPY50" s="227"/>
      <c r="DPZ50" s="228"/>
      <c r="DQA50" s="227"/>
      <c r="DQB50" s="228"/>
      <c r="DQC50" s="227"/>
      <c r="DQD50" s="228"/>
      <c r="DQE50" s="227"/>
      <c r="DQF50" s="228"/>
      <c r="DQG50" s="227"/>
      <c r="DQH50" s="228"/>
      <c r="DQI50" s="227"/>
      <c r="DQJ50" s="228"/>
      <c r="DQK50" s="227"/>
      <c r="DQL50" s="228"/>
      <c r="DQM50" s="227"/>
      <c r="DQN50" s="228"/>
      <c r="DQO50" s="227"/>
      <c r="DQP50" s="228"/>
      <c r="DQQ50" s="227"/>
      <c r="DQR50" s="228"/>
      <c r="DQS50" s="227"/>
      <c r="DQT50" s="228"/>
      <c r="DQU50" s="227"/>
      <c r="DQV50" s="228"/>
      <c r="DQW50" s="227"/>
      <c r="DQX50" s="228"/>
      <c r="DQY50" s="227"/>
      <c r="DQZ50" s="228"/>
      <c r="DRA50" s="227"/>
      <c r="DRB50" s="228"/>
      <c r="DRC50" s="227"/>
      <c r="DRD50" s="228"/>
      <c r="DRE50" s="227"/>
      <c r="DRF50" s="228"/>
      <c r="DRG50" s="227"/>
      <c r="DRH50" s="228"/>
      <c r="DRI50" s="227"/>
      <c r="DRJ50" s="228"/>
      <c r="DRK50" s="227"/>
      <c r="DRL50" s="228"/>
      <c r="DRM50" s="227"/>
      <c r="DRN50" s="228"/>
      <c r="DRO50" s="227"/>
      <c r="DRP50" s="228"/>
      <c r="DRQ50" s="227"/>
      <c r="DRR50" s="228"/>
      <c r="DRS50" s="227"/>
      <c r="DRT50" s="228"/>
      <c r="DRU50" s="227"/>
      <c r="DRV50" s="228"/>
      <c r="DRW50" s="227"/>
      <c r="DRX50" s="228"/>
      <c r="DRY50" s="227"/>
      <c r="DRZ50" s="228"/>
      <c r="DSA50" s="227"/>
      <c r="DSB50" s="228"/>
      <c r="DSC50" s="227"/>
      <c r="DSD50" s="228"/>
      <c r="DSE50" s="227"/>
      <c r="DSF50" s="228"/>
      <c r="DSG50" s="227"/>
      <c r="DSH50" s="228"/>
      <c r="DSI50" s="227"/>
      <c r="DSJ50" s="228"/>
      <c r="DSK50" s="227"/>
      <c r="DSL50" s="228"/>
      <c r="DSM50" s="227"/>
      <c r="DSN50" s="228"/>
      <c r="DSO50" s="227"/>
      <c r="DSP50" s="228"/>
      <c r="DSQ50" s="227"/>
      <c r="DSR50" s="228"/>
      <c r="DSS50" s="227"/>
      <c r="DST50" s="228"/>
      <c r="DSU50" s="227"/>
      <c r="DSV50" s="228"/>
      <c r="DSW50" s="227"/>
      <c r="DSX50" s="228"/>
      <c r="DSY50" s="227"/>
      <c r="DSZ50" s="228"/>
      <c r="DTA50" s="227"/>
      <c r="DTB50" s="228"/>
      <c r="DTC50" s="227"/>
      <c r="DTD50" s="228"/>
      <c r="DTE50" s="227"/>
      <c r="DTF50" s="228"/>
      <c r="DTG50" s="227"/>
      <c r="DTH50" s="228"/>
      <c r="DTI50" s="227"/>
      <c r="DTJ50" s="228"/>
      <c r="DTK50" s="227"/>
      <c r="DTL50" s="228"/>
      <c r="DTM50" s="227"/>
      <c r="DTN50" s="228"/>
      <c r="DTO50" s="227"/>
      <c r="DTP50" s="228"/>
      <c r="DTQ50" s="227"/>
      <c r="DTR50" s="228"/>
      <c r="DTS50" s="227"/>
      <c r="DTT50" s="228"/>
      <c r="DTU50" s="227"/>
      <c r="DTV50" s="228"/>
      <c r="DTW50" s="227"/>
      <c r="DTX50" s="228"/>
      <c r="DTY50" s="227"/>
      <c r="DTZ50" s="228"/>
      <c r="DUA50" s="227"/>
      <c r="DUB50" s="228"/>
      <c r="DUC50" s="227"/>
      <c r="DUD50" s="228"/>
      <c r="DUE50" s="227"/>
      <c r="DUF50" s="228"/>
      <c r="DUG50" s="227"/>
      <c r="DUH50" s="228"/>
      <c r="DUI50" s="227"/>
      <c r="DUJ50" s="228"/>
      <c r="DUK50" s="227"/>
      <c r="DUL50" s="228"/>
      <c r="DUM50" s="227"/>
      <c r="DUN50" s="228"/>
      <c r="DUO50" s="227"/>
      <c r="DUP50" s="228"/>
      <c r="DUQ50" s="227"/>
      <c r="DUR50" s="228"/>
      <c r="DUS50" s="227"/>
      <c r="DUT50" s="228"/>
      <c r="DUU50" s="227"/>
      <c r="DUV50" s="228"/>
      <c r="DUW50" s="227"/>
      <c r="DUX50" s="228"/>
      <c r="DUY50" s="227"/>
      <c r="DUZ50" s="228"/>
      <c r="DVA50" s="227"/>
      <c r="DVB50" s="228"/>
      <c r="DVC50" s="227"/>
      <c r="DVD50" s="228"/>
      <c r="DVE50" s="227"/>
      <c r="DVF50" s="228"/>
      <c r="DVG50" s="227"/>
      <c r="DVH50" s="228"/>
      <c r="DVI50" s="227"/>
      <c r="DVJ50" s="228"/>
      <c r="DVK50" s="227"/>
      <c r="DVL50" s="228"/>
      <c r="DVM50" s="227"/>
      <c r="DVN50" s="228"/>
      <c r="DVO50" s="227"/>
      <c r="DVP50" s="228"/>
      <c r="DVQ50" s="227"/>
      <c r="DVR50" s="228"/>
      <c r="DVS50" s="227"/>
      <c r="DVT50" s="228"/>
      <c r="DVU50" s="227"/>
      <c r="DVV50" s="228"/>
      <c r="DVW50" s="227"/>
      <c r="DVX50" s="228"/>
      <c r="DVY50" s="227"/>
      <c r="DVZ50" s="228"/>
      <c r="DWA50" s="227"/>
      <c r="DWB50" s="228"/>
      <c r="DWC50" s="227"/>
      <c r="DWD50" s="228"/>
      <c r="DWE50" s="227"/>
      <c r="DWF50" s="228"/>
      <c r="DWG50" s="227"/>
      <c r="DWH50" s="228"/>
      <c r="DWI50" s="227"/>
      <c r="DWJ50" s="228"/>
      <c r="DWK50" s="227"/>
      <c r="DWL50" s="228"/>
      <c r="DWM50" s="227"/>
      <c r="DWN50" s="228"/>
      <c r="DWO50" s="227"/>
      <c r="DWP50" s="228"/>
      <c r="DWQ50" s="227"/>
      <c r="DWR50" s="228"/>
      <c r="DWS50" s="227"/>
      <c r="DWT50" s="228"/>
      <c r="DWU50" s="227"/>
      <c r="DWV50" s="228"/>
      <c r="DWW50" s="227"/>
      <c r="DWX50" s="228"/>
      <c r="DWY50" s="227"/>
      <c r="DWZ50" s="228"/>
      <c r="DXA50" s="227"/>
      <c r="DXB50" s="228"/>
      <c r="DXC50" s="227"/>
      <c r="DXD50" s="228"/>
      <c r="DXE50" s="227"/>
      <c r="DXF50" s="228"/>
      <c r="DXG50" s="227"/>
      <c r="DXH50" s="228"/>
      <c r="DXI50" s="227"/>
      <c r="DXJ50" s="228"/>
      <c r="DXK50" s="227"/>
      <c r="DXL50" s="228"/>
      <c r="DXM50" s="227"/>
      <c r="DXN50" s="228"/>
      <c r="DXO50" s="227"/>
      <c r="DXP50" s="228"/>
      <c r="DXQ50" s="227"/>
      <c r="DXR50" s="228"/>
      <c r="DXS50" s="227"/>
      <c r="DXT50" s="228"/>
      <c r="DXU50" s="227"/>
      <c r="DXV50" s="228"/>
      <c r="DXW50" s="227"/>
      <c r="DXX50" s="228"/>
      <c r="DXY50" s="227"/>
      <c r="DXZ50" s="228"/>
      <c r="DYA50" s="227"/>
      <c r="DYB50" s="228"/>
      <c r="DYC50" s="227"/>
      <c r="DYD50" s="228"/>
      <c r="DYE50" s="227"/>
      <c r="DYF50" s="228"/>
      <c r="DYG50" s="227"/>
      <c r="DYH50" s="228"/>
      <c r="DYI50" s="227"/>
      <c r="DYJ50" s="228"/>
      <c r="DYK50" s="227"/>
      <c r="DYL50" s="228"/>
      <c r="DYM50" s="227"/>
      <c r="DYN50" s="228"/>
      <c r="DYO50" s="227"/>
      <c r="DYP50" s="228"/>
      <c r="DYQ50" s="227"/>
      <c r="DYR50" s="228"/>
      <c r="DYS50" s="227"/>
      <c r="DYT50" s="228"/>
      <c r="DYU50" s="227"/>
      <c r="DYV50" s="228"/>
      <c r="DYW50" s="227"/>
      <c r="DYX50" s="228"/>
      <c r="DYY50" s="227"/>
      <c r="DYZ50" s="228"/>
      <c r="DZA50" s="227"/>
      <c r="DZB50" s="228"/>
      <c r="DZC50" s="227"/>
      <c r="DZD50" s="228"/>
      <c r="DZE50" s="227"/>
      <c r="DZF50" s="228"/>
      <c r="DZG50" s="227"/>
      <c r="DZH50" s="228"/>
      <c r="DZI50" s="227"/>
      <c r="DZJ50" s="228"/>
      <c r="DZK50" s="227"/>
      <c r="DZL50" s="228"/>
      <c r="DZM50" s="227"/>
      <c r="DZN50" s="228"/>
      <c r="DZO50" s="227"/>
      <c r="DZP50" s="228"/>
      <c r="DZQ50" s="227"/>
      <c r="DZR50" s="228"/>
      <c r="DZS50" s="227"/>
      <c r="DZT50" s="228"/>
      <c r="DZU50" s="227"/>
      <c r="DZV50" s="228"/>
      <c r="DZW50" s="227"/>
      <c r="DZX50" s="228"/>
      <c r="DZY50" s="227"/>
      <c r="DZZ50" s="228"/>
      <c r="EAA50" s="227"/>
      <c r="EAB50" s="228"/>
      <c r="EAC50" s="227"/>
      <c r="EAD50" s="228"/>
      <c r="EAE50" s="227"/>
      <c r="EAF50" s="228"/>
      <c r="EAG50" s="227"/>
      <c r="EAH50" s="228"/>
      <c r="EAI50" s="227"/>
      <c r="EAJ50" s="228"/>
      <c r="EAK50" s="227"/>
      <c r="EAL50" s="228"/>
      <c r="EAM50" s="227"/>
      <c r="EAN50" s="228"/>
      <c r="EAO50" s="227"/>
      <c r="EAP50" s="228"/>
      <c r="EAQ50" s="227"/>
      <c r="EAR50" s="228"/>
      <c r="EAS50" s="227"/>
      <c r="EAT50" s="228"/>
      <c r="EAU50" s="227"/>
      <c r="EAV50" s="228"/>
      <c r="EAW50" s="227"/>
      <c r="EAX50" s="228"/>
      <c r="EAY50" s="227"/>
      <c r="EAZ50" s="228"/>
      <c r="EBA50" s="227"/>
      <c r="EBB50" s="228"/>
      <c r="EBC50" s="227"/>
      <c r="EBD50" s="228"/>
      <c r="EBE50" s="227"/>
      <c r="EBF50" s="228"/>
      <c r="EBG50" s="227"/>
      <c r="EBH50" s="228"/>
      <c r="EBI50" s="227"/>
      <c r="EBJ50" s="228"/>
      <c r="EBK50" s="227"/>
      <c r="EBL50" s="228"/>
      <c r="EBM50" s="227"/>
      <c r="EBN50" s="228"/>
      <c r="EBO50" s="227"/>
      <c r="EBP50" s="228"/>
      <c r="EBQ50" s="227"/>
      <c r="EBR50" s="228"/>
      <c r="EBS50" s="227"/>
      <c r="EBT50" s="228"/>
      <c r="EBU50" s="227"/>
      <c r="EBV50" s="228"/>
      <c r="EBW50" s="227"/>
      <c r="EBX50" s="228"/>
      <c r="EBY50" s="227"/>
      <c r="EBZ50" s="228"/>
      <c r="ECA50" s="227"/>
      <c r="ECB50" s="228"/>
      <c r="ECC50" s="227"/>
      <c r="ECD50" s="228"/>
      <c r="ECE50" s="227"/>
      <c r="ECF50" s="228"/>
      <c r="ECG50" s="227"/>
      <c r="ECH50" s="228"/>
      <c r="ECI50" s="227"/>
      <c r="ECJ50" s="228"/>
      <c r="ECK50" s="227"/>
      <c r="ECL50" s="228"/>
      <c r="ECM50" s="227"/>
      <c r="ECN50" s="228"/>
      <c r="ECO50" s="227"/>
      <c r="ECP50" s="228"/>
      <c r="ECQ50" s="227"/>
      <c r="ECR50" s="228"/>
      <c r="ECS50" s="227"/>
      <c r="ECT50" s="228"/>
      <c r="ECU50" s="227"/>
      <c r="ECV50" s="228"/>
      <c r="ECW50" s="227"/>
      <c r="ECX50" s="228"/>
      <c r="ECY50" s="227"/>
      <c r="ECZ50" s="228"/>
      <c r="EDA50" s="227"/>
      <c r="EDB50" s="228"/>
      <c r="EDC50" s="227"/>
      <c r="EDD50" s="228"/>
      <c r="EDE50" s="227"/>
      <c r="EDF50" s="228"/>
      <c r="EDG50" s="227"/>
      <c r="EDH50" s="228"/>
      <c r="EDI50" s="227"/>
      <c r="EDJ50" s="228"/>
      <c r="EDK50" s="227"/>
      <c r="EDL50" s="228"/>
      <c r="EDM50" s="227"/>
      <c r="EDN50" s="228"/>
      <c r="EDO50" s="227"/>
      <c r="EDP50" s="228"/>
      <c r="EDQ50" s="227"/>
      <c r="EDR50" s="228"/>
      <c r="EDS50" s="227"/>
      <c r="EDT50" s="228"/>
      <c r="EDU50" s="227"/>
      <c r="EDV50" s="228"/>
      <c r="EDW50" s="227"/>
      <c r="EDX50" s="228"/>
      <c r="EDY50" s="227"/>
      <c r="EDZ50" s="228"/>
      <c r="EEA50" s="227"/>
      <c r="EEB50" s="228"/>
      <c r="EEC50" s="227"/>
      <c r="EED50" s="228"/>
      <c r="EEE50" s="227"/>
      <c r="EEF50" s="228"/>
      <c r="EEG50" s="227"/>
      <c r="EEH50" s="228"/>
      <c r="EEI50" s="227"/>
      <c r="EEJ50" s="228"/>
      <c r="EEK50" s="227"/>
      <c r="EEL50" s="228"/>
      <c r="EEM50" s="227"/>
      <c r="EEN50" s="228"/>
      <c r="EEO50" s="227"/>
      <c r="EEP50" s="228"/>
      <c r="EEQ50" s="227"/>
      <c r="EER50" s="228"/>
      <c r="EES50" s="227"/>
      <c r="EET50" s="228"/>
      <c r="EEU50" s="227"/>
      <c r="EEV50" s="228"/>
      <c r="EEW50" s="227"/>
      <c r="EEX50" s="228"/>
      <c r="EEY50" s="227"/>
      <c r="EEZ50" s="228"/>
      <c r="EFA50" s="227"/>
      <c r="EFB50" s="228"/>
      <c r="EFC50" s="227"/>
      <c r="EFD50" s="228"/>
      <c r="EFE50" s="227"/>
      <c r="EFF50" s="228"/>
      <c r="EFG50" s="227"/>
      <c r="EFH50" s="228"/>
      <c r="EFI50" s="227"/>
      <c r="EFJ50" s="228"/>
      <c r="EFK50" s="227"/>
      <c r="EFL50" s="228"/>
      <c r="EFM50" s="227"/>
      <c r="EFN50" s="228"/>
      <c r="EFO50" s="227"/>
      <c r="EFP50" s="228"/>
      <c r="EFQ50" s="227"/>
      <c r="EFR50" s="228"/>
      <c r="EFS50" s="227"/>
      <c r="EFT50" s="228"/>
      <c r="EFU50" s="227"/>
      <c r="EFV50" s="228"/>
      <c r="EFW50" s="227"/>
      <c r="EFX50" s="228"/>
      <c r="EFY50" s="227"/>
      <c r="EFZ50" s="228"/>
      <c r="EGA50" s="227"/>
      <c r="EGB50" s="228"/>
      <c r="EGC50" s="227"/>
      <c r="EGD50" s="228"/>
      <c r="EGE50" s="227"/>
      <c r="EGF50" s="228"/>
      <c r="EGG50" s="227"/>
      <c r="EGH50" s="228"/>
      <c r="EGI50" s="227"/>
      <c r="EGJ50" s="228"/>
      <c r="EGK50" s="227"/>
      <c r="EGL50" s="228"/>
      <c r="EGM50" s="227"/>
      <c r="EGN50" s="228"/>
      <c r="EGO50" s="227"/>
      <c r="EGP50" s="228"/>
      <c r="EGQ50" s="227"/>
      <c r="EGR50" s="228"/>
      <c r="EGS50" s="227"/>
      <c r="EGT50" s="228"/>
      <c r="EGU50" s="227"/>
      <c r="EGV50" s="228"/>
      <c r="EGW50" s="227"/>
      <c r="EGX50" s="228"/>
      <c r="EGY50" s="227"/>
      <c r="EGZ50" s="228"/>
      <c r="EHA50" s="227"/>
      <c r="EHB50" s="228"/>
      <c r="EHC50" s="227"/>
      <c r="EHD50" s="228"/>
      <c r="EHE50" s="227"/>
      <c r="EHF50" s="228"/>
      <c r="EHG50" s="227"/>
      <c r="EHH50" s="228"/>
      <c r="EHI50" s="227"/>
      <c r="EHJ50" s="228"/>
      <c r="EHK50" s="227"/>
      <c r="EHL50" s="228"/>
      <c r="EHM50" s="227"/>
      <c r="EHN50" s="228"/>
      <c r="EHO50" s="227"/>
      <c r="EHP50" s="228"/>
      <c r="EHQ50" s="227"/>
      <c r="EHR50" s="228"/>
      <c r="EHS50" s="227"/>
      <c r="EHT50" s="228"/>
      <c r="EHU50" s="227"/>
      <c r="EHV50" s="228"/>
      <c r="EHW50" s="227"/>
      <c r="EHX50" s="228"/>
      <c r="EHY50" s="227"/>
      <c r="EHZ50" s="228"/>
      <c r="EIA50" s="227"/>
      <c r="EIB50" s="228"/>
      <c r="EIC50" s="227"/>
      <c r="EID50" s="228"/>
      <c r="EIE50" s="227"/>
      <c r="EIF50" s="228"/>
      <c r="EIG50" s="227"/>
      <c r="EIH50" s="228"/>
      <c r="EII50" s="227"/>
      <c r="EIJ50" s="228"/>
      <c r="EIK50" s="227"/>
      <c r="EIL50" s="228"/>
      <c r="EIM50" s="227"/>
      <c r="EIN50" s="228"/>
      <c r="EIO50" s="227"/>
      <c r="EIP50" s="228"/>
      <c r="EIQ50" s="227"/>
      <c r="EIR50" s="228"/>
      <c r="EIS50" s="227"/>
      <c r="EIT50" s="228"/>
      <c r="EIU50" s="227"/>
      <c r="EIV50" s="228"/>
      <c r="EIW50" s="227"/>
      <c r="EIX50" s="228"/>
      <c r="EIY50" s="227"/>
      <c r="EIZ50" s="228"/>
      <c r="EJA50" s="227"/>
      <c r="EJB50" s="228"/>
      <c r="EJC50" s="227"/>
      <c r="EJD50" s="228"/>
      <c r="EJE50" s="227"/>
      <c r="EJF50" s="228"/>
      <c r="EJG50" s="227"/>
      <c r="EJH50" s="228"/>
      <c r="EJI50" s="227"/>
      <c r="EJJ50" s="228"/>
      <c r="EJK50" s="227"/>
      <c r="EJL50" s="228"/>
      <c r="EJM50" s="227"/>
      <c r="EJN50" s="228"/>
      <c r="EJO50" s="227"/>
      <c r="EJP50" s="228"/>
      <c r="EJQ50" s="227"/>
      <c r="EJR50" s="228"/>
      <c r="EJS50" s="227"/>
      <c r="EJT50" s="228"/>
      <c r="EJU50" s="227"/>
      <c r="EJV50" s="228"/>
      <c r="EJW50" s="227"/>
      <c r="EJX50" s="228"/>
      <c r="EJY50" s="227"/>
      <c r="EJZ50" s="228"/>
      <c r="EKA50" s="227"/>
      <c r="EKB50" s="228"/>
      <c r="EKC50" s="227"/>
      <c r="EKD50" s="228"/>
      <c r="EKE50" s="227"/>
      <c r="EKF50" s="228"/>
      <c r="EKG50" s="227"/>
      <c r="EKH50" s="228"/>
      <c r="EKI50" s="227"/>
      <c r="EKJ50" s="228"/>
      <c r="EKK50" s="227"/>
      <c r="EKL50" s="228"/>
      <c r="EKM50" s="227"/>
      <c r="EKN50" s="228"/>
      <c r="EKO50" s="227"/>
      <c r="EKP50" s="228"/>
      <c r="EKQ50" s="227"/>
      <c r="EKR50" s="228"/>
      <c r="EKS50" s="227"/>
      <c r="EKT50" s="228"/>
      <c r="EKU50" s="227"/>
      <c r="EKV50" s="228"/>
      <c r="EKW50" s="227"/>
      <c r="EKX50" s="228"/>
      <c r="EKY50" s="227"/>
      <c r="EKZ50" s="228"/>
      <c r="ELA50" s="227"/>
      <c r="ELB50" s="228"/>
      <c r="ELC50" s="227"/>
      <c r="ELD50" s="228"/>
      <c r="ELE50" s="227"/>
      <c r="ELF50" s="228"/>
      <c r="ELG50" s="227"/>
      <c r="ELH50" s="228"/>
      <c r="ELI50" s="227"/>
      <c r="ELJ50" s="228"/>
      <c r="ELK50" s="227"/>
      <c r="ELL50" s="228"/>
      <c r="ELM50" s="227"/>
      <c r="ELN50" s="228"/>
      <c r="ELO50" s="227"/>
      <c r="ELP50" s="228"/>
      <c r="ELQ50" s="227"/>
      <c r="ELR50" s="228"/>
      <c r="ELS50" s="227"/>
      <c r="ELT50" s="228"/>
      <c r="ELU50" s="227"/>
      <c r="ELV50" s="228"/>
      <c r="ELW50" s="227"/>
      <c r="ELX50" s="228"/>
      <c r="ELY50" s="227"/>
      <c r="ELZ50" s="228"/>
      <c r="EMA50" s="227"/>
      <c r="EMB50" s="228"/>
      <c r="EMC50" s="227"/>
      <c r="EMD50" s="228"/>
      <c r="EME50" s="227"/>
      <c r="EMF50" s="228"/>
      <c r="EMG50" s="227"/>
      <c r="EMH50" s="228"/>
      <c r="EMI50" s="227"/>
      <c r="EMJ50" s="228"/>
      <c r="EMK50" s="227"/>
      <c r="EML50" s="228"/>
      <c r="EMM50" s="227"/>
      <c r="EMN50" s="228"/>
      <c r="EMO50" s="227"/>
      <c r="EMP50" s="228"/>
      <c r="EMQ50" s="227"/>
      <c r="EMR50" s="228"/>
      <c r="EMS50" s="227"/>
      <c r="EMT50" s="228"/>
      <c r="EMU50" s="227"/>
      <c r="EMV50" s="228"/>
      <c r="EMW50" s="227"/>
      <c r="EMX50" s="228"/>
      <c r="EMY50" s="227"/>
      <c r="EMZ50" s="228"/>
      <c r="ENA50" s="227"/>
      <c r="ENB50" s="228"/>
      <c r="ENC50" s="227"/>
      <c r="END50" s="228"/>
      <c r="ENE50" s="227"/>
      <c r="ENF50" s="228"/>
      <c r="ENG50" s="227"/>
      <c r="ENH50" s="228"/>
      <c r="ENI50" s="227"/>
      <c r="ENJ50" s="228"/>
      <c r="ENK50" s="227"/>
      <c r="ENL50" s="228"/>
      <c r="ENM50" s="227"/>
      <c r="ENN50" s="228"/>
      <c r="ENO50" s="227"/>
      <c r="ENP50" s="228"/>
      <c r="ENQ50" s="227"/>
      <c r="ENR50" s="228"/>
      <c r="ENS50" s="227"/>
      <c r="ENT50" s="228"/>
      <c r="ENU50" s="227"/>
      <c r="ENV50" s="228"/>
      <c r="ENW50" s="227"/>
      <c r="ENX50" s="228"/>
      <c r="ENY50" s="227"/>
      <c r="ENZ50" s="228"/>
      <c r="EOA50" s="227"/>
      <c r="EOB50" s="228"/>
      <c r="EOC50" s="227"/>
      <c r="EOD50" s="228"/>
      <c r="EOE50" s="227"/>
      <c r="EOF50" s="228"/>
      <c r="EOG50" s="227"/>
      <c r="EOH50" s="228"/>
      <c r="EOI50" s="227"/>
      <c r="EOJ50" s="228"/>
      <c r="EOK50" s="227"/>
      <c r="EOL50" s="228"/>
      <c r="EOM50" s="227"/>
      <c r="EON50" s="228"/>
      <c r="EOO50" s="227"/>
      <c r="EOP50" s="228"/>
      <c r="EOQ50" s="227"/>
      <c r="EOR50" s="228"/>
      <c r="EOS50" s="227"/>
      <c r="EOT50" s="228"/>
      <c r="EOU50" s="227"/>
      <c r="EOV50" s="228"/>
      <c r="EOW50" s="227"/>
      <c r="EOX50" s="228"/>
      <c r="EOY50" s="227"/>
      <c r="EOZ50" s="228"/>
      <c r="EPA50" s="227"/>
      <c r="EPB50" s="228"/>
      <c r="EPC50" s="227"/>
      <c r="EPD50" s="228"/>
      <c r="EPE50" s="227"/>
      <c r="EPF50" s="228"/>
      <c r="EPG50" s="227"/>
      <c r="EPH50" s="228"/>
      <c r="EPI50" s="227"/>
      <c r="EPJ50" s="228"/>
      <c r="EPK50" s="227"/>
      <c r="EPL50" s="228"/>
      <c r="EPM50" s="227"/>
      <c r="EPN50" s="228"/>
      <c r="EPO50" s="227"/>
      <c r="EPP50" s="228"/>
      <c r="EPQ50" s="227"/>
      <c r="EPR50" s="228"/>
      <c r="EPS50" s="227"/>
      <c r="EPT50" s="228"/>
      <c r="EPU50" s="227"/>
      <c r="EPV50" s="228"/>
      <c r="EPW50" s="227"/>
      <c r="EPX50" s="228"/>
      <c r="EPY50" s="227"/>
      <c r="EPZ50" s="228"/>
      <c r="EQA50" s="227"/>
      <c r="EQB50" s="228"/>
      <c r="EQC50" s="227"/>
      <c r="EQD50" s="228"/>
      <c r="EQE50" s="227"/>
      <c r="EQF50" s="228"/>
      <c r="EQG50" s="227"/>
      <c r="EQH50" s="228"/>
      <c r="EQI50" s="227"/>
      <c r="EQJ50" s="228"/>
      <c r="EQK50" s="227"/>
      <c r="EQL50" s="228"/>
      <c r="EQM50" s="227"/>
      <c r="EQN50" s="228"/>
      <c r="EQO50" s="227"/>
      <c r="EQP50" s="228"/>
      <c r="EQQ50" s="227"/>
      <c r="EQR50" s="228"/>
      <c r="EQS50" s="227"/>
      <c r="EQT50" s="228"/>
      <c r="EQU50" s="227"/>
      <c r="EQV50" s="228"/>
      <c r="EQW50" s="227"/>
      <c r="EQX50" s="228"/>
      <c r="EQY50" s="227"/>
      <c r="EQZ50" s="228"/>
      <c r="ERA50" s="227"/>
      <c r="ERB50" s="228"/>
      <c r="ERC50" s="227"/>
      <c r="ERD50" s="228"/>
      <c r="ERE50" s="227"/>
      <c r="ERF50" s="228"/>
      <c r="ERG50" s="227"/>
      <c r="ERH50" s="228"/>
      <c r="ERI50" s="227"/>
      <c r="ERJ50" s="228"/>
      <c r="ERK50" s="227"/>
      <c r="ERL50" s="228"/>
      <c r="ERM50" s="227"/>
      <c r="ERN50" s="228"/>
      <c r="ERO50" s="227"/>
      <c r="ERP50" s="228"/>
      <c r="ERQ50" s="227"/>
      <c r="ERR50" s="228"/>
      <c r="ERS50" s="227"/>
      <c r="ERT50" s="228"/>
      <c r="ERU50" s="227"/>
      <c r="ERV50" s="228"/>
      <c r="ERW50" s="227"/>
      <c r="ERX50" s="228"/>
      <c r="ERY50" s="227"/>
      <c r="ERZ50" s="228"/>
      <c r="ESA50" s="227"/>
      <c r="ESB50" s="228"/>
      <c r="ESC50" s="227"/>
      <c r="ESD50" s="228"/>
      <c r="ESE50" s="227"/>
      <c r="ESF50" s="228"/>
      <c r="ESG50" s="227"/>
      <c r="ESH50" s="228"/>
      <c r="ESI50" s="227"/>
      <c r="ESJ50" s="228"/>
      <c r="ESK50" s="227"/>
      <c r="ESL50" s="228"/>
      <c r="ESM50" s="227"/>
      <c r="ESN50" s="228"/>
      <c r="ESO50" s="227"/>
      <c r="ESP50" s="228"/>
      <c r="ESQ50" s="227"/>
      <c r="ESR50" s="228"/>
      <c r="ESS50" s="227"/>
      <c r="EST50" s="228"/>
      <c r="ESU50" s="227"/>
      <c r="ESV50" s="228"/>
      <c r="ESW50" s="227"/>
      <c r="ESX50" s="228"/>
      <c r="ESY50" s="227"/>
      <c r="ESZ50" s="228"/>
      <c r="ETA50" s="227"/>
      <c r="ETB50" s="228"/>
      <c r="ETC50" s="227"/>
      <c r="ETD50" s="228"/>
      <c r="ETE50" s="227"/>
      <c r="ETF50" s="228"/>
      <c r="ETG50" s="227"/>
      <c r="ETH50" s="228"/>
      <c r="ETI50" s="227"/>
      <c r="ETJ50" s="228"/>
      <c r="ETK50" s="227"/>
      <c r="ETL50" s="228"/>
      <c r="ETM50" s="227"/>
      <c r="ETN50" s="228"/>
      <c r="ETO50" s="227"/>
      <c r="ETP50" s="228"/>
      <c r="ETQ50" s="227"/>
      <c r="ETR50" s="228"/>
      <c r="ETS50" s="227"/>
      <c r="ETT50" s="228"/>
      <c r="ETU50" s="227"/>
      <c r="ETV50" s="228"/>
      <c r="ETW50" s="227"/>
      <c r="ETX50" s="228"/>
      <c r="ETY50" s="227"/>
      <c r="ETZ50" s="228"/>
      <c r="EUA50" s="227"/>
      <c r="EUB50" s="228"/>
      <c r="EUC50" s="227"/>
      <c r="EUD50" s="228"/>
      <c r="EUE50" s="227"/>
      <c r="EUF50" s="228"/>
      <c r="EUG50" s="227"/>
      <c r="EUH50" s="228"/>
      <c r="EUI50" s="227"/>
      <c r="EUJ50" s="228"/>
      <c r="EUK50" s="227"/>
      <c r="EUL50" s="228"/>
      <c r="EUM50" s="227"/>
      <c r="EUN50" s="228"/>
      <c r="EUO50" s="227"/>
      <c r="EUP50" s="228"/>
      <c r="EUQ50" s="227"/>
      <c r="EUR50" s="228"/>
      <c r="EUS50" s="227"/>
      <c r="EUT50" s="228"/>
      <c r="EUU50" s="227"/>
      <c r="EUV50" s="228"/>
      <c r="EUW50" s="227"/>
      <c r="EUX50" s="228"/>
      <c r="EUY50" s="227"/>
      <c r="EUZ50" s="228"/>
      <c r="EVA50" s="227"/>
      <c r="EVB50" s="228"/>
      <c r="EVC50" s="227"/>
      <c r="EVD50" s="228"/>
      <c r="EVE50" s="227"/>
      <c r="EVF50" s="228"/>
      <c r="EVG50" s="227"/>
      <c r="EVH50" s="228"/>
      <c r="EVI50" s="227"/>
      <c r="EVJ50" s="228"/>
      <c r="EVK50" s="227"/>
      <c r="EVL50" s="228"/>
      <c r="EVM50" s="227"/>
      <c r="EVN50" s="228"/>
      <c r="EVO50" s="227"/>
      <c r="EVP50" s="228"/>
      <c r="EVQ50" s="227"/>
      <c r="EVR50" s="228"/>
      <c r="EVS50" s="227"/>
      <c r="EVT50" s="228"/>
      <c r="EVU50" s="227"/>
      <c r="EVV50" s="228"/>
      <c r="EVW50" s="227"/>
      <c r="EVX50" s="228"/>
      <c r="EVY50" s="227"/>
      <c r="EVZ50" s="228"/>
      <c r="EWA50" s="227"/>
      <c r="EWB50" s="228"/>
      <c r="EWC50" s="227"/>
      <c r="EWD50" s="228"/>
      <c r="EWE50" s="227"/>
      <c r="EWF50" s="228"/>
      <c r="EWG50" s="227"/>
      <c r="EWH50" s="228"/>
      <c r="EWI50" s="227"/>
      <c r="EWJ50" s="228"/>
      <c r="EWK50" s="227"/>
      <c r="EWL50" s="228"/>
      <c r="EWM50" s="227"/>
      <c r="EWN50" s="228"/>
      <c r="EWO50" s="227"/>
      <c r="EWP50" s="228"/>
      <c r="EWQ50" s="227"/>
      <c r="EWR50" s="228"/>
      <c r="EWS50" s="227"/>
      <c r="EWT50" s="228"/>
      <c r="EWU50" s="227"/>
      <c r="EWV50" s="228"/>
      <c r="EWW50" s="227"/>
      <c r="EWX50" s="228"/>
      <c r="EWY50" s="227"/>
      <c r="EWZ50" s="228"/>
      <c r="EXA50" s="227"/>
      <c r="EXB50" s="228"/>
      <c r="EXC50" s="227"/>
      <c r="EXD50" s="228"/>
      <c r="EXE50" s="227"/>
      <c r="EXF50" s="228"/>
      <c r="EXG50" s="227"/>
      <c r="EXH50" s="228"/>
      <c r="EXI50" s="227"/>
      <c r="EXJ50" s="228"/>
      <c r="EXK50" s="227"/>
      <c r="EXL50" s="228"/>
      <c r="EXM50" s="227"/>
      <c r="EXN50" s="228"/>
      <c r="EXO50" s="227"/>
      <c r="EXP50" s="228"/>
      <c r="EXQ50" s="227"/>
      <c r="EXR50" s="228"/>
      <c r="EXS50" s="227"/>
      <c r="EXT50" s="228"/>
      <c r="EXU50" s="227"/>
      <c r="EXV50" s="228"/>
      <c r="EXW50" s="227"/>
      <c r="EXX50" s="228"/>
      <c r="EXY50" s="227"/>
      <c r="EXZ50" s="228"/>
      <c r="EYA50" s="227"/>
      <c r="EYB50" s="228"/>
      <c r="EYC50" s="227"/>
      <c r="EYD50" s="228"/>
      <c r="EYE50" s="227"/>
      <c r="EYF50" s="228"/>
      <c r="EYG50" s="227"/>
      <c r="EYH50" s="228"/>
      <c r="EYI50" s="227"/>
      <c r="EYJ50" s="228"/>
      <c r="EYK50" s="227"/>
      <c r="EYL50" s="228"/>
      <c r="EYM50" s="227"/>
      <c r="EYN50" s="228"/>
      <c r="EYO50" s="227"/>
      <c r="EYP50" s="228"/>
      <c r="EYQ50" s="227"/>
      <c r="EYR50" s="228"/>
      <c r="EYS50" s="227"/>
      <c r="EYT50" s="228"/>
      <c r="EYU50" s="227"/>
      <c r="EYV50" s="228"/>
      <c r="EYW50" s="227"/>
      <c r="EYX50" s="228"/>
      <c r="EYY50" s="227"/>
      <c r="EYZ50" s="228"/>
      <c r="EZA50" s="227"/>
      <c r="EZB50" s="228"/>
      <c r="EZC50" s="227"/>
      <c r="EZD50" s="228"/>
      <c r="EZE50" s="227"/>
      <c r="EZF50" s="228"/>
      <c r="EZG50" s="227"/>
      <c r="EZH50" s="228"/>
      <c r="EZI50" s="227"/>
      <c r="EZJ50" s="228"/>
      <c r="EZK50" s="227"/>
      <c r="EZL50" s="228"/>
      <c r="EZM50" s="227"/>
      <c r="EZN50" s="228"/>
      <c r="EZO50" s="227"/>
      <c r="EZP50" s="228"/>
      <c r="EZQ50" s="227"/>
      <c r="EZR50" s="228"/>
      <c r="EZS50" s="227"/>
      <c r="EZT50" s="228"/>
      <c r="EZU50" s="227"/>
      <c r="EZV50" s="228"/>
      <c r="EZW50" s="227"/>
      <c r="EZX50" s="228"/>
      <c r="EZY50" s="227"/>
      <c r="EZZ50" s="228"/>
      <c r="FAA50" s="227"/>
      <c r="FAB50" s="228"/>
      <c r="FAC50" s="227"/>
      <c r="FAD50" s="228"/>
      <c r="FAE50" s="227"/>
      <c r="FAF50" s="228"/>
      <c r="FAG50" s="227"/>
      <c r="FAH50" s="228"/>
      <c r="FAI50" s="227"/>
      <c r="FAJ50" s="228"/>
      <c r="FAK50" s="227"/>
      <c r="FAL50" s="228"/>
      <c r="FAM50" s="227"/>
      <c r="FAN50" s="228"/>
      <c r="FAO50" s="227"/>
      <c r="FAP50" s="228"/>
      <c r="FAQ50" s="227"/>
      <c r="FAR50" s="228"/>
      <c r="FAS50" s="227"/>
      <c r="FAT50" s="228"/>
      <c r="FAU50" s="227"/>
      <c r="FAV50" s="228"/>
      <c r="FAW50" s="227"/>
      <c r="FAX50" s="228"/>
      <c r="FAY50" s="227"/>
      <c r="FAZ50" s="228"/>
      <c r="FBA50" s="227"/>
      <c r="FBB50" s="228"/>
      <c r="FBC50" s="227"/>
      <c r="FBD50" s="228"/>
      <c r="FBE50" s="227"/>
      <c r="FBF50" s="228"/>
      <c r="FBG50" s="227"/>
      <c r="FBH50" s="228"/>
      <c r="FBI50" s="227"/>
      <c r="FBJ50" s="228"/>
      <c r="FBK50" s="227"/>
      <c r="FBL50" s="228"/>
      <c r="FBM50" s="227"/>
      <c r="FBN50" s="228"/>
      <c r="FBO50" s="227"/>
      <c r="FBP50" s="228"/>
      <c r="FBQ50" s="227"/>
      <c r="FBR50" s="228"/>
      <c r="FBS50" s="227"/>
      <c r="FBT50" s="228"/>
      <c r="FBU50" s="227"/>
      <c r="FBV50" s="228"/>
      <c r="FBW50" s="227"/>
      <c r="FBX50" s="228"/>
      <c r="FBY50" s="227"/>
      <c r="FBZ50" s="228"/>
      <c r="FCA50" s="227"/>
      <c r="FCB50" s="228"/>
      <c r="FCC50" s="227"/>
      <c r="FCD50" s="228"/>
      <c r="FCE50" s="227"/>
      <c r="FCF50" s="228"/>
      <c r="FCG50" s="227"/>
      <c r="FCH50" s="228"/>
      <c r="FCI50" s="227"/>
      <c r="FCJ50" s="228"/>
      <c r="FCK50" s="227"/>
      <c r="FCL50" s="228"/>
      <c r="FCM50" s="227"/>
      <c r="FCN50" s="228"/>
      <c r="FCO50" s="227"/>
      <c r="FCP50" s="228"/>
      <c r="FCQ50" s="227"/>
      <c r="FCR50" s="228"/>
      <c r="FCS50" s="227"/>
      <c r="FCT50" s="228"/>
      <c r="FCU50" s="227"/>
      <c r="FCV50" s="228"/>
      <c r="FCW50" s="227"/>
      <c r="FCX50" s="228"/>
      <c r="FCY50" s="227"/>
      <c r="FCZ50" s="228"/>
      <c r="FDA50" s="227"/>
      <c r="FDB50" s="228"/>
      <c r="FDC50" s="227"/>
      <c r="FDD50" s="228"/>
      <c r="FDE50" s="227"/>
      <c r="FDF50" s="228"/>
      <c r="FDG50" s="227"/>
      <c r="FDH50" s="228"/>
      <c r="FDI50" s="227"/>
      <c r="FDJ50" s="228"/>
      <c r="FDK50" s="227"/>
      <c r="FDL50" s="228"/>
      <c r="FDM50" s="227"/>
      <c r="FDN50" s="228"/>
      <c r="FDO50" s="227"/>
      <c r="FDP50" s="228"/>
      <c r="FDQ50" s="227"/>
      <c r="FDR50" s="228"/>
      <c r="FDS50" s="227"/>
      <c r="FDT50" s="228"/>
      <c r="FDU50" s="227"/>
      <c r="FDV50" s="228"/>
      <c r="FDW50" s="227"/>
      <c r="FDX50" s="228"/>
      <c r="FDY50" s="227"/>
      <c r="FDZ50" s="228"/>
      <c r="FEA50" s="227"/>
      <c r="FEB50" s="228"/>
      <c r="FEC50" s="227"/>
      <c r="FED50" s="228"/>
      <c r="FEE50" s="227"/>
      <c r="FEF50" s="228"/>
      <c r="FEG50" s="227"/>
      <c r="FEH50" s="228"/>
      <c r="FEI50" s="227"/>
      <c r="FEJ50" s="228"/>
      <c r="FEK50" s="227"/>
      <c r="FEL50" s="228"/>
      <c r="FEM50" s="227"/>
      <c r="FEN50" s="228"/>
      <c r="FEO50" s="227"/>
      <c r="FEP50" s="228"/>
      <c r="FEQ50" s="227"/>
      <c r="FER50" s="228"/>
      <c r="FES50" s="227"/>
      <c r="FET50" s="228"/>
      <c r="FEU50" s="227"/>
      <c r="FEV50" s="228"/>
      <c r="FEW50" s="227"/>
      <c r="FEX50" s="228"/>
      <c r="FEY50" s="227"/>
      <c r="FEZ50" s="228"/>
      <c r="FFA50" s="227"/>
      <c r="FFB50" s="228"/>
      <c r="FFC50" s="227"/>
      <c r="FFD50" s="228"/>
      <c r="FFE50" s="227"/>
      <c r="FFF50" s="228"/>
      <c r="FFG50" s="227"/>
      <c r="FFH50" s="228"/>
      <c r="FFI50" s="227"/>
      <c r="FFJ50" s="228"/>
      <c r="FFK50" s="227"/>
      <c r="FFL50" s="228"/>
      <c r="FFM50" s="227"/>
      <c r="FFN50" s="228"/>
      <c r="FFO50" s="227"/>
      <c r="FFP50" s="228"/>
      <c r="FFQ50" s="227"/>
      <c r="FFR50" s="228"/>
      <c r="FFS50" s="227"/>
      <c r="FFT50" s="228"/>
      <c r="FFU50" s="227"/>
      <c r="FFV50" s="228"/>
      <c r="FFW50" s="227"/>
      <c r="FFX50" s="228"/>
      <c r="FFY50" s="227"/>
      <c r="FFZ50" s="228"/>
      <c r="FGA50" s="227"/>
      <c r="FGB50" s="228"/>
      <c r="FGC50" s="227"/>
      <c r="FGD50" s="228"/>
      <c r="FGE50" s="227"/>
      <c r="FGF50" s="228"/>
      <c r="FGG50" s="227"/>
      <c r="FGH50" s="228"/>
      <c r="FGI50" s="227"/>
      <c r="FGJ50" s="228"/>
      <c r="FGK50" s="227"/>
      <c r="FGL50" s="228"/>
      <c r="FGM50" s="227"/>
      <c r="FGN50" s="228"/>
      <c r="FGO50" s="227"/>
      <c r="FGP50" s="228"/>
      <c r="FGQ50" s="227"/>
      <c r="FGR50" s="228"/>
      <c r="FGS50" s="227"/>
      <c r="FGT50" s="228"/>
      <c r="FGU50" s="227"/>
      <c r="FGV50" s="228"/>
      <c r="FGW50" s="227"/>
      <c r="FGX50" s="228"/>
      <c r="FGY50" s="227"/>
      <c r="FGZ50" s="228"/>
      <c r="FHA50" s="227"/>
      <c r="FHB50" s="228"/>
      <c r="FHC50" s="227"/>
      <c r="FHD50" s="228"/>
      <c r="FHE50" s="227"/>
      <c r="FHF50" s="228"/>
      <c r="FHG50" s="227"/>
      <c r="FHH50" s="228"/>
      <c r="FHI50" s="227"/>
      <c r="FHJ50" s="228"/>
      <c r="FHK50" s="227"/>
      <c r="FHL50" s="228"/>
      <c r="FHM50" s="227"/>
      <c r="FHN50" s="228"/>
      <c r="FHO50" s="227"/>
      <c r="FHP50" s="228"/>
      <c r="FHQ50" s="227"/>
      <c r="FHR50" s="228"/>
      <c r="FHS50" s="227"/>
      <c r="FHT50" s="228"/>
      <c r="FHU50" s="227"/>
      <c r="FHV50" s="228"/>
      <c r="FHW50" s="227"/>
      <c r="FHX50" s="228"/>
      <c r="FHY50" s="227"/>
      <c r="FHZ50" s="228"/>
      <c r="FIA50" s="227"/>
      <c r="FIB50" s="228"/>
      <c r="FIC50" s="227"/>
      <c r="FID50" s="228"/>
      <c r="FIE50" s="227"/>
      <c r="FIF50" s="228"/>
      <c r="FIG50" s="227"/>
      <c r="FIH50" s="228"/>
      <c r="FII50" s="227"/>
      <c r="FIJ50" s="228"/>
      <c r="FIK50" s="227"/>
      <c r="FIL50" s="228"/>
      <c r="FIM50" s="227"/>
      <c r="FIN50" s="228"/>
      <c r="FIO50" s="227"/>
      <c r="FIP50" s="228"/>
      <c r="FIQ50" s="227"/>
      <c r="FIR50" s="228"/>
      <c r="FIS50" s="227"/>
      <c r="FIT50" s="228"/>
      <c r="FIU50" s="227"/>
      <c r="FIV50" s="228"/>
      <c r="FIW50" s="227"/>
      <c r="FIX50" s="228"/>
      <c r="FIY50" s="227"/>
      <c r="FIZ50" s="228"/>
      <c r="FJA50" s="227"/>
      <c r="FJB50" s="228"/>
      <c r="FJC50" s="227"/>
      <c r="FJD50" s="228"/>
      <c r="FJE50" s="227"/>
      <c r="FJF50" s="228"/>
      <c r="FJG50" s="227"/>
      <c r="FJH50" s="228"/>
      <c r="FJI50" s="227"/>
      <c r="FJJ50" s="228"/>
      <c r="FJK50" s="227"/>
      <c r="FJL50" s="228"/>
      <c r="FJM50" s="227"/>
      <c r="FJN50" s="228"/>
      <c r="FJO50" s="227"/>
      <c r="FJP50" s="228"/>
      <c r="FJQ50" s="227"/>
      <c r="FJR50" s="228"/>
      <c r="FJS50" s="227"/>
      <c r="FJT50" s="228"/>
      <c r="FJU50" s="227"/>
      <c r="FJV50" s="228"/>
      <c r="FJW50" s="227"/>
      <c r="FJX50" s="228"/>
      <c r="FJY50" s="227"/>
      <c r="FJZ50" s="228"/>
      <c r="FKA50" s="227"/>
      <c r="FKB50" s="228"/>
      <c r="FKC50" s="227"/>
      <c r="FKD50" s="228"/>
      <c r="FKE50" s="227"/>
      <c r="FKF50" s="228"/>
      <c r="FKG50" s="227"/>
      <c r="FKH50" s="228"/>
      <c r="FKI50" s="227"/>
      <c r="FKJ50" s="228"/>
      <c r="FKK50" s="227"/>
      <c r="FKL50" s="228"/>
      <c r="FKM50" s="227"/>
      <c r="FKN50" s="228"/>
      <c r="FKO50" s="227"/>
      <c r="FKP50" s="228"/>
      <c r="FKQ50" s="227"/>
      <c r="FKR50" s="228"/>
      <c r="FKS50" s="227"/>
      <c r="FKT50" s="228"/>
      <c r="FKU50" s="227"/>
      <c r="FKV50" s="228"/>
      <c r="FKW50" s="227"/>
      <c r="FKX50" s="228"/>
      <c r="FKY50" s="227"/>
      <c r="FKZ50" s="228"/>
      <c r="FLA50" s="227"/>
      <c r="FLB50" s="228"/>
      <c r="FLC50" s="227"/>
      <c r="FLD50" s="228"/>
      <c r="FLE50" s="227"/>
      <c r="FLF50" s="228"/>
      <c r="FLG50" s="227"/>
      <c r="FLH50" s="228"/>
      <c r="FLI50" s="227"/>
      <c r="FLJ50" s="228"/>
      <c r="FLK50" s="227"/>
      <c r="FLL50" s="228"/>
      <c r="FLM50" s="227"/>
      <c r="FLN50" s="228"/>
      <c r="FLO50" s="227"/>
      <c r="FLP50" s="228"/>
      <c r="FLQ50" s="227"/>
      <c r="FLR50" s="228"/>
      <c r="FLS50" s="227"/>
      <c r="FLT50" s="228"/>
      <c r="FLU50" s="227"/>
      <c r="FLV50" s="228"/>
      <c r="FLW50" s="227"/>
      <c r="FLX50" s="228"/>
      <c r="FLY50" s="227"/>
      <c r="FLZ50" s="228"/>
      <c r="FMA50" s="227"/>
      <c r="FMB50" s="228"/>
      <c r="FMC50" s="227"/>
      <c r="FMD50" s="228"/>
      <c r="FME50" s="227"/>
      <c r="FMF50" s="228"/>
      <c r="FMG50" s="227"/>
      <c r="FMH50" s="228"/>
      <c r="FMI50" s="227"/>
      <c r="FMJ50" s="228"/>
      <c r="FMK50" s="227"/>
      <c r="FML50" s="228"/>
      <c r="FMM50" s="227"/>
      <c r="FMN50" s="228"/>
      <c r="FMO50" s="227"/>
      <c r="FMP50" s="228"/>
      <c r="FMQ50" s="227"/>
      <c r="FMR50" s="228"/>
      <c r="FMS50" s="227"/>
      <c r="FMT50" s="228"/>
      <c r="FMU50" s="227"/>
      <c r="FMV50" s="228"/>
      <c r="FMW50" s="227"/>
      <c r="FMX50" s="228"/>
      <c r="FMY50" s="227"/>
      <c r="FMZ50" s="228"/>
      <c r="FNA50" s="227"/>
      <c r="FNB50" s="228"/>
      <c r="FNC50" s="227"/>
      <c r="FND50" s="228"/>
      <c r="FNE50" s="227"/>
      <c r="FNF50" s="228"/>
      <c r="FNG50" s="227"/>
      <c r="FNH50" s="228"/>
      <c r="FNI50" s="227"/>
      <c r="FNJ50" s="228"/>
      <c r="FNK50" s="227"/>
      <c r="FNL50" s="228"/>
      <c r="FNM50" s="227"/>
      <c r="FNN50" s="228"/>
      <c r="FNO50" s="227"/>
      <c r="FNP50" s="228"/>
      <c r="FNQ50" s="227"/>
      <c r="FNR50" s="228"/>
      <c r="FNS50" s="227"/>
      <c r="FNT50" s="228"/>
      <c r="FNU50" s="227"/>
      <c r="FNV50" s="228"/>
      <c r="FNW50" s="227"/>
      <c r="FNX50" s="228"/>
      <c r="FNY50" s="227"/>
      <c r="FNZ50" s="228"/>
      <c r="FOA50" s="227"/>
      <c r="FOB50" s="228"/>
      <c r="FOC50" s="227"/>
      <c r="FOD50" s="228"/>
      <c r="FOE50" s="227"/>
      <c r="FOF50" s="228"/>
      <c r="FOG50" s="227"/>
      <c r="FOH50" s="228"/>
      <c r="FOI50" s="227"/>
      <c r="FOJ50" s="228"/>
      <c r="FOK50" s="227"/>
      <c r="FOL50" s="228"/>
      <c r="FOM50" s="227"/>
      <c r="FON50" s="228"/>
      <c r="FOO50" s="227"/>
      <c r="FOP50" s="228"/>
      <c r="FOQ50" s="227"/>
      <c r="FOR50" s="228"/>
      <c r="FOS50" s="227"/>
      <c r="FOT50" s="228"/>
      <c r="FOU50" s="227"/>
      <c r="FOV50" s="228"/>
      <c r="FOW50" s="227"/>
      <c r="FOX50" s="228"/>
      <c r="FOY50" s="227"/>
      <c r="FOZ50" s="228"/>
      <c r="FPA50" s="227"/>
      <c r="FPB50" s="228"/>
      <c r="FPC50" s="227"/>
      <c r="FPD50" s="228"/>
      <c r="FPE50" s="227"/>
      <c r="FPF50" s="228"/>
      <c r="FPG50" s="227"/>
      <c r="FPH50" s="228"/>
      <c r="FPI50" s="227"/>
      <c r="FPJ50" s="228"/>
      <c r="FPK50" s="227"/>
      <c r="FPL50" s="228"/>
      <c r="FPM50" s="227"/>
      <c r="FPN50" s="228"/>
      <c r="FPO50" s="227"/>
      <c r="FPP50" s="228"/>
      <c r="FPQ50" s="227"/>
      <c r="FPR50" s="228"/>
      <c r="FPS50" s="227"/>
      <c r="FPT50" s="228"/>
      <c r="FPU50" s="227"/>
      <c r="FPV50" s="228"/>
      <c r="FPW50" s="227"/>
      <c r="FPX50" s="228"/>
      <c r="FPY50" s="227"/>
      <c r="FPZ50" s="228"/>
      <c r="FQA50" s="227"/>
      <c r="FQB50" s="228"/>
      <c r="FQC50" s="227"/>
      <c r="FQD50" s="228"/>
      <c r="FQE50" s="227"/>
      <c r="FQF50" s="228"/>
      <c r="FQG50" s="227"/>
      <c r="FQH50" s="228"/>
      <c r="FQI50" s="227"/>
      <c r="FQJ50" s="228"/>
      <c r="FQK50" s="227"/>
      <c r="FQL50" s="228"/>
      <c r="FQM50" s="227"/>
      <c r="FQN50" s="228"/>
      <c r="FQO50" s="227"/>
      <c r="FQP50" s="228"/>
      <c r="FQQ50" s="227"/>
      <c r="FQR50" s="228"/>
      <c r="FQS50" s="227"/>
      <c r="FQT50" s="228"/>
      <c r="FQU50" s="227"/>
      <c r="FQV50" s="228"/>
      <c r="FQW50" s="227"/>
      <c r="FQX50" s="228"/>
      <c r="FQY50" s="227"/>
      <c r="FQZ50" s="228"/>
      <c r="FRA50" s="227"/>
      <c r="FRB50" s="228"/>
      <c r="FRC50" s="227"/>
      <c r="FRD50" s="228"/>
      <c r="FRE50" s="227"/>
      <c r="FRF50" s="228"/>
      <c r="FRG50" s="227"/>
      <c r="FRH50" s="228"/>
      <c r="FRI50" s="227"/>
      <c r="FRJ50" s="228"/>
      <c r="FRK50" s="227"/>
      <c r="FRL50" s="228"/>
      <c r="FRM50" s="227"/>
      <c r="FRN50" s="228"/>
      <c r="FRO50" s="227"/>
      <c r="FRP50" s="228"/>
      <c r="FRQ50" s="227"/>
      <c r="FRR50" s="228"/>
      <c r="FRS50" s="227"/>
      <c r="FRT50" s="228"/>
      <c r="FRU50" s="227"/>
      <c r="FRV50" s="228"/>
      <c r="FRW50" s="227"/>
      <c r="FRX50" s="228"/>
      <c r="FRY50" s="227"/>
      <c r="FRZ50" s="228"/>
      <c r="FSA50" s="227"/>
      <c r="FSB50" s="228"/>
      <c r="FSC50" s="227"/>
      <c r="FSD50" s="228"/>
      <c r="FSE50" s="227"/>
      <c r="FSF50" s="228"/>
      <c r="FSG50" s="227"/>
      <c r="FSH50" s="228"/>
      <c r="FSI50" s="227"/>
      <c r="FSJ50" s="228"/>
      <c r="FSK50" s="227"/>
      <c r="FSL50" s="228"/>
      <c r="FSM50" s="227"/>
      <c r="FSN50" s="228"/>
      <c r="FSO50" s="227"/>
      <c r="FSP50" s="228"/>
      <c r="FSQ50" s="227"/>
      <c r="FSR50" s="228"/>
      <c r="FSS50" s="227"/>
      <c r="FST50" s="228"/>
      <c r="FSU50" s="227"/>
      <c r="FSV50" s="228"/>
      <c r="FSW50" s="227"/>
      <c r="FSX50" s="228"/>
      <c r="FSY50" s="227"/>
      <c r="FSZ50" s="228"/>
      <c r="FTA50" s="227"/>
      <c r="FTB50" s="228"/>
      <c r="FTC50" s="227"/>
      <c r="FTD50" s="228"/>
      <c r="FTE50" s="227"/>
      <c r="FTF50" s="228"/>
      <c r="FTG50" s="227"/>
      <c r="FTH50" s="228"/>
      <c r="FTI50" s="227"/>
      <c r="FTJ50" s="228"/>
      <c r="FTK50" s="227"/>
      <c r="FTL50" s="228"/>
      <c r="FTM50" s="227"/>
      <c r="FTN50" s="228"/>
      <c r="FTO50" s="227"/>
      <c r="FTP50" s="228"/>
      <c r="FTQ50" s="227"/>
      <c r="FTR50" s="228"/>
      <c r="FTS50" s="227"/>
      <c r="FTT50" s="228"/>
      <c r="FTU50" s="227"/>
      <c r="FTV50" s="228"/>
      <c r="FTW50" s="227"/>
      <c r="FTX50" s="228"/>
      <c r="FTY50" s="227"/>
      <c r="FTZ50" s="228"/>
      <c r="FUA50" s="227"/>
      <c r="FUB50" s="228"/>
      <c r="FUC50" s="227"/>
      <c r="FUD50" s="228"/>
      <c r="FUE50" s="227"/>
      <c r="FUF50" s="228"/>
      <c r="FUG50" s="227"/>
      <c r="FUH50" s="228"/>
      <c r="FUI50" s="227"/>
      <c r="FUJ50" s="228"/>
      <c r="FUK50" s="227"/>
      <c r="FUL50" s="228"/>
      <c r="FUM50" s="227"/>
      <c r="FUN50" s="228"/>
      <c r="FUO50" s="227"/>
      <c r="FUP50" s="228"/>
      <c r="FUQ50" s="227"/>
      <c r="FUR50" s="228"/>
      <c r="FUS50" s="227"/>
      <c r="FUT50" s="228"/>
      <c r="FUU50" s="227"/>
      <c r="FUV50" s="228"/>
      <c r="FUW50" s="227"/>
      <c r="FUX50" s="228"/>
      <c r="FUY50" s="227"/>
      <c r="FUZ50" s="228"/>
      <c r="FVA50" s="227"/>
      <c r="FVB50" s="228"/>
      <c r="FVC50" s="227"/>
      <c r="FVD50" s="228"/>
      <c r="FVE50" s="227"/>
      <c r="FVF50" s="228"/>
      <c r="FVG50" s="227"/>
      <c r="FVH50" s="228"/>
      <c r="FVI50" s="227"/>
      <c r="FVJ50" s="228"/>
      <c r="FVK50" s="227"/>
      <c r="FVL50" s="228"/>
      <c r="FVM50" s="227"/>
      <c r="FVN50" s="228"/>
      <c r="FVO50" s="227"/>
      <c r="FVP50" s="228"/>
      <c r="FVQ50" s="227"/>
      <c r="FVR50" s="228"/>
      <c r="FVS50" s="227"/>
      <c r="FVT50" s="228"/>
      <c r="FVU50" s="227"/>
      <c r="FVV50" s="228"/>
      <c r="FVW50" s="227"/>
      <c r="FVX50" s="228"/>
      <c r="FVY50" s="227"/>
      <c r="FVZ50" s="228"/>
      <c r="FWA50" s="227"/>
      <c r="FWB50" s="228"/>
      <c r="FWC50" s="227"/>
      <c r="FWD50" s="228"/>
      <c r="FWE50" s="227"/>
      <c r="FWF50" s="228"/>
      <c r="FWG50" s="227"/>
      <c r="FWH50" s="228"/>
      <c r="FWI50" s="227"/>
      <c r="FWJ50" s="228"/>
      <c r="FWK50" s="227"/>
      <c r="FWL50" s="228"/>
      <c r="FWM50" s="227"/>
      <c r="FWN50" s="228"/>
      <c r="FWO50" s="227"/>
      <c r="FWP50" s="228"/>
      <c r="FWQ50" s="227"/>
      <c r="FWR50" s="228"/>
      <c r="FWS50" s="227"/>
      <c r="FWT50" s="228"/>
      <c r="FWU50" s="227"/>
      <c r="FWV50" s="228"/>
      <c r="FWW50" s="227"/>
      <c r="FWX50" s="228"/>
      <c r="FWY50" s="227"/>
      <c r="FWZ50" s="228"/>
      <c r="FXA50" s="227"/>
      <c r="FXB50" s="228"/>
      <c r="FXC50" s="227"/>
      <c r="FXD50" s="228"/>
      <c r="FXE50" s="227"/>
      <c r="FXF50" s="228"/>
      <c r="FXG50" s="227"/>
      <c r="FXH50" s="228"/>
      <c r="FXI50" s="227"/>
      <c r="FXJ50" s="228"/>
      <c r="FXK50" s="227"/>
      <c r="FXL50" s="228"/>
      <c r="FXM50" s="227"/>
      <c r="FXN50" s="228"/>
      <c r="FXO50" s="227"/>
      <c r="FXP50" s="228"/>
      <c r="FXQ50" s="227"/>
      <c r="FXR50" s="228"/>
      <c r="FXS50" s="227"/>
      <c r="FXT50" s="228"/>
      <c r="FXU50" s="227"/>
      <c r="FXV50" s="228"/>
      <c r="FXW50" s="227"/>
      <c r="FXX50" s="228"/>
      <c r="FXY50" s="227"/>
      <c r="FXZ50" s="228"/>
      <c r="FYA50" s="227"/>
      <c r="FYB50" s="228"/>
      <c r="FYC50" s="227"/>
      <c r="FYD50" s="228"/>
      <c r="FYE50" s="227"/>
      <c r="FYF50" s="228"/>
      <c r="FYG50" s="227"/>
      <c r="FYH50" s="228"/>
      <c r="FYI50" s="227"/>
      <c r="FYJ50" s="228"/>
      <c r="FYK50" s="227"/>
      <c r="FYL50" s="228"/>
      <c r="FYM50" s="227"/>
      <c r="FYN50" s="228"/>
      <c r="FYO50" s="227"/>
      <c r="FYP50" s="228"/>
      <c r="FYQ50" s="227"/>
      <c r="FYR50" s="228"/>
      <c r="FYS50" s="227"/>
      <c r="FYT50" s="228"/>
      <c r="FYU50" s="227"/>
      <c r="FYV50" s="228"/>
      <c r="FYW50" s="227"/>
      <c r="FYX50" s="228"/>
      <c r="FYY50" s="227"/>
      <c r="FYZ50" s="228"/>
      <c r="FZA50" s="227"/>
      <c r="FZB50" s="228"/>
      <c r="FZC50" s="227"/>
      <c r="FZD50" s="228"/>
      <c r="FZE50" s="227"/>
      <c r="FZF50" s="228"/>
      <c r="FZG50" s="227"/>
      <c r="FZH50" s="228"/>
      <c r="FZI50" s="227"/>
      <c r="FZJ50" s="228"/>
      <c r="FZK50" s="227"/>
      <c r="FZL50" s="228"/>
      <c r="FZM50" s="227"/>
      <c r="FZN50" s="228"/>
      <c r="FZO50" s="227"/>
      <c r="FZP50" s="228"/>
      <c r="FZQ50" s="227"/>
      <c r="FZR50" s="228"/>
      <c r="FZS50" s="227"/>
      <c r="FZT50" s="228"/>
      <c r="FZU50" s="227"/>
      <c r="FZV50" s="228"/>
      <c r="FZW50" s="227"/>
      <c r="FZX50" s="228"/>
      <c r="FZY50" s="227"/>
      <c r="FZZ50" s="228"/>
      <c r="GAA50" s="227"/>
      <c r="GAB50" s="228"/>
      <c r="GAC50" s="227"/>
      <c r="GAD50" s="228"/>
      <c r="GAE50" s="227"/>
      <c r="GAF50" s="228"/>
      <c r="GAG50" s="227"/>
      <c r="GAH50" s="228"/>
      <c r="GAI50" s="227"/>
      <c r="GAJ50" s="228"/>
      <c r="GAK50" s="227"/>
      <c r="GAL50" s="228"/>
      <c r="GAM50" s="227"/>
      <c r="GAN50" s="228"/>
      <c r="GAO50" s="227"/>
      <c r="GAP50" s="228"/>
      <c r="GAQ50" s="227"/>
      <c r="GAR50" s="228"/>
      <c r="GAS50" s="227"/>
      <c r="GAT50" s="228"/>
      <c r="GAU50" s="227"/>
      <c r="GAV50" s="228"/>
      <c r="GAW50" s="227"/>
      <c r="GAX50" s="228"/>
      <c r="GAY50" s="227"/>
      <c r="GAZ50" s="228"/>
      <c r="GBA50" s="227"/>
      <c r="GBB50" s="228"/>
      <c r="GBC50" s="227"/>
      <c r="GBD50" s="228"/>
      <c r="GBE50" s="227"/>
      <c r="GBF50" s="228"/>
      <c r="GBG50" s="227"/>
      <c r="GBH50" s="228"/>
      <c r="GBI50" s="227"/>
      <c r="GBJ50" s="228"/>
      <c r="GBK50" s="227"/>
      <c r="GBL50" s="228"/>
      <c r="GBM50" s="227"/>
      <c r="GBN50" s="228"/>
      <c r="GBO50" s="227"/>
      <c r="GBP50" s="228"/>
      <c r="GBQ50" s="227"/>
      <c r="GBR50" s="228"/>
      <c r="GBS50" s="227"/>
      <c r="GBT50" s="228"/>
      <c r="GBU50" s="227"/>
      <c r="GBV50" s="228"/>
      <c r="GBW50" s="227"/>
      <c r="GBX50" s="228"/>
      <c r="GBY50" s="227"/>
      <c r="GBZ50" s="228"/>
      <c r="GCA50" s="227"/>
      <c r="GCB50" s="228"/>
      <c r="GCC50" s="227"/>
      <c r="GCD50" s="228"/>
      <c r="GCE50" s="227"/>
      <c r="GCF50" s="228"/>
      <c r="GCG50" s="227"/>
      <c r="GCH50" s="228"/>
      <c r="GCI50" s="227"/>
      <c r="GCJ50" s="228"/>
      <c r="GCK50" s="227"/>
      <c r="GCL50" s="228"/>
      <c r="GCM50" s="227"/>
      <c r="GCN50" s="228"/>
      <c r="GCO50" s="227"/>
      <c r="GCP50" s="228"/>
      <c r="GCQ50" s="227"/>
      <c r="GCR50" s="228"/>
      <c r="GCS50" s="227"/>
      <c r="GCT50" s="228"/>
      <c r="GCU50" s="227"/>
      <c r="GCV50" s="228"/>
      <c r="GCW50" s="227"/>
      <c r="GCX50" s="228"/>
      <c r="GCY50" s="227"/>
      <c r="GCZ50" s="228"/>
      <c r="GDA50" s="227"/>
      <c r="GDB50" s="228"/>
      <c r="GDC50" s="227"/>
      <c r="GDD50" s="228"/>
      <c r="GDE50" s="227"/>
      <c r="GDF50" s="228"/>
      <c r="GDG50" s="227"/>
      <c r="GDH50" s="228"/>
      <c r="GDI50" s="227"/>
      <c r="GDJ50" s="228"/>
      <c r="GDK50" s="227"/>
      <c r="GDL50" s="228"/>
      <c r="GDM50" s="227"/>
      <c r="GDN50" s="228"/>
      <c r="GDO50" s="227"/>
      <c r="GDP50" s="228"/>
      <c r="GDQ50" s="227"/>
      <c r="GDR50" s="228"/>
      <c r="GDS50" s="227"/>
      <c r="GDT50" s="228"/>
      <c r="GDU50" s="227"/>
      <c r="GDV50" s="228"/>
      <c r="GDW50" s="227"/>
      <c r="GDX50" s="228"/>
      <c r="GDY50" s="227"/>
      <c r="GDZ50" s="228"/>
      <c r="GEA50" s="227"/>
      <c r="GEB50" s="228"/>
      <c r="GEC50" s="227"/>
      <c r="GED50" s="228"/>
      <c r="GEE50" s="227"/>
      <c r="GEF50" s="228"/>
      <c r="GEG50" s="227"/>
      <c r="GEH50" s="228"/>
      <c r="GEI50" s="227"/>
      <c r="GEJ50" s="228"/>
      <c r="GEK50" s="227"/>
      <c r="GEL50" s="228"/>
      <c r="GEM50" s="227"/>
      <c r="GEN50" s="228"/>
      <c r="GEO50" s="227"/>
      <c r="GEP50" s="228"/>
      <c r="GEQ50" s="227"/>
      <c r="GER50" s="228"/>
      <c r="GES50" s="227"/>
      <c r="GET50" s="228"/>
      <c r="GEU50" s="227"/>
      <c r="GEV50" s="228"/>
      <c r="GEW50" s="227"/>
      <c r="GEX50" s="228"/>
      <c r="GEY50" s="227"/>
      <c r="GEZ50" s="228"/>
      <c r="GFA50" s="227"/>
      <c r="GFB50" s="228"/>
      <c r="GFC50" s="227"/>
      <c r="GFD50" s="228"/>
      <c r="GFE50" s="227"/>
      <c r="GFF50" s="228"/>
      <c r="GFG50" s="227"/>
      <c r="GFH50" s="228"/>
      <c r="GFI50" s="227"/>
      <c r="GFJ50" s="228"/>
      <c r="GFK50" s="227"/>
      <c r="GFL50" s="228"/>
      <c r="GFM50" s="227"/>
      <c r="GFN50" s="228"/>
      <c r="GFO50" s="227"/>
      <c r="GFP50" s="228"/>
      <c r="GFQ50" s="227"/>
      <c r="GFR50" s="228"/>
      <c r="GFS50" s="227"/>
      <c r="GFT50" s="228"/>
      <c r="GFU50" s="227"/>
      <c r="GFV50" s="228"/>
      <c r="GFW50" s="227"/>
      <c r="GFX50" s="228"/>
      <c r="GFY50" s="227"/>
      <c r="GFZ50" s="228"/>
      <c r="GGA50" s="227"/>
      <c r="GGB50" s="228"/>
      <c r="GGC50" s="227"/>
      <c r="GGD50" s="228"/>
      <c r="GGE50" s="227"/>
      <c r="GGF50" s="228"/>
      <c r="GGG50" s="227"/>
      <c r="GGH50" s="228"/>
      <c r="GGI50" s="227"/>
      <c r="GGJ50" s="228"/>
      <c r="GGK50" s="227"/>
      <c r="GGL50" s="228"/>
      <c r="GGM50" s="227"/>
      <c r="GGN50" s="228"/>
      <c r="GGO50" s="227"/>
      <c r="GGP50" s="228"/>
      <c r="GGQ50" s="227"/>
      <c r="GGR50" s="228"/>
      <c r="GGS50" s="227"/>
      <c r="GGT50" s="228"/>
      <c r="GGU50" s="227"/>
      <c r="GGV50" s="228"/>
      <c r="GGW50" s="227"/>
      <c r="GGX50" s="228"/>
      <c r="GGY50" s="227"/>
      <c r="GGZ50" s="228"/>
      <c r="GHA50" s="227"/>
      <c r="GHB50" s="228"/>
      <c r="GHC50" s="227"/>
      <c r="GHD50" s="228"/>
      <c r="GHE50" s="227"/>
      <c r="GHF50" s="228"/>
      <c r="GHG50" s="227"/>
      <c r="GHH50" s="228"/>
      <c r="GHI50" s="227"/>
      <c r="GHJ50" s="228"/>
      <c r="GHK50" s="227"/>
      <c r="GHL50" s="228"/>
      <c r="GHM50" s="227"/>
      <c r="GHN50" s="228"/>
      <c r="GHO50" s="227"/>
      <c r="GHP50" s="228"/>
      <c r="GHQ50" s="227"/>
      <c r="GHR50" s="228"/>
      <c r="GHS50" s="227"/>
      <c r="GHT50" s="228"/>
      <c r="GHU50" s="227"/>
      <c r="GHV50" s="228"/>
      <c r="GHW50" s="227"/>
      <c r="GHX50" s="228"/>
      <c r="GHY50" s="227"/>
      <c r="GHZ50" s="228"/>
      <c r="GIA50" s="227"/>
      <c r="GIB50" s="228"/>
      <c r="GIC50" s="227"/>
      <c r="GID50" s="228"/>
      <c r="GIE50" s="227"/>
      <c r="GIF50" s="228"/>
      <c r="GIG50" s="227"/>
      <c r="GIH50" s="228"/>
      <c r="GII50" s="227"/>
      <c r="GIJ50" s="228"/>
      <c r="GIK50" s="227"/>
      <c r="GIL50" s="228"/>
      <c r="GIM50" s="227"/>
      <c r="GIN50" s="228"/>
      <c r="GIO50" s="227"/>
      <c r="GIP50" s="228"/>
      <c r="GIQ50" s="227"/>
      <c r="GIR50" s="228"/>
      <c r="GIS50" s="227"/>
      <c r="GIT50" s="228"/>
      <c r="GIU50" s="227"/>
      <c r="GIV50" s="228"/>
      <c r="GIW50" s="227"/>
      <c r="GIX50" s="228"/>
      <c r="GIY50" s="227"/>
      <c r="GIZ50" s="228"/>
      <c r="GJA50" s="227"/>
      <c r="GJB50" s="228"/>
      <c r="GJC50" s="227"/>
      <c r="GJD50" s="228"/>
      <c r="GJE50" s="227"/>
      <c r="GJF50" s="228"/>
      <c r="GJG50" s="227"/>
      <c r="GJH50" s="228"/>
      <c r="GJI50" s="227"/>
      <c r="GJJ50" s="228"/>
      <c r="GJK50" s="227"/>
      <c r="GJL50" s="228"/>
      <c r="GJM50" s="227"/>
      <c r="GJN50" s="228"/>
      <c r="GJO50" s="227"/>
      <c r="GJP50" s="228"/>
      <c r="GJQ50" s="227"/>
      <c r="GJR50" s="228"/>
      <c r="GJS50" s="227"/>
      <c r="GJT50" s="228"/>
      <c r="GJU50" s="227"/>
      <c r="GJV50" s="228"/>
      <c r="GJW50" s="227"/>
      <c r="GJX50" s="228"/>
      <c r="GJY50" s="227"/>
      <c r="GJZ50" s="228"/>
      <c r="GKA50" s="227"/>
      <c r="GKB50" s="228"/>
      <c r="GKC50" s="227"/>
      <c r="GKD50" s="228"/>
      <c r="GKE50" s="227"/>
      <c r="GKF50" s="228"/>
      <c r="GKG50" s="227"/>
      <c r="GKH50" s="228"/>
      <c r="GKI50" s="227"/>
      <c r="GKJ50" s="228"/>
      <c r="GKK50" s="227"/>
      <c r="GKL50" s="228"/>
      <c r="GKM50" s="227"/>
      <c r="GKN50" s="228"/>
      <c r="GKO50" s="227"/>
      <c r="GKP50" s="228"/>
      <c r="GKQ50" s="227"/>
      <c r="GKR50" s="228"/>
      <c r="GKS50" s="227"/>
      <c r="GKT50" s="228"/>
      <c r="GKU50" s="227"/>
      <c r="GKV50" s="228"/>
      <c r="GKW50" s="227"/>
      <c r="GKX50" s="228"/>
      <c r="GKY50" s="227"/>
      <c r="GKZ50" s="228"/>
      <c r="GLA50" s="227"/>
      <c r="GLB50" s="228"/>
      <c r="GLC50" s="227"/>
      <c r="GLD50" s="228"/>
      <c r="GLE50" s="227"/>
      <c r="GLF50" s="228"/>
      <c r="GLG50" s="227"/>
      <c r="GLH50" s="228"/>
      <c r="GLI50" s="227"/>
      <c r="GLJ50" s="228"/>
      <c r="GLK50" s="227"/>
      <c r="GLL50" s="228"/>
      <c r="GLM50" s="227"/>
      <c r="GLN50" s="228"/>
      <c r="GLO50" s="227"/>
      <c r="GLP50" s="228"/>
      <c r="GLQ50" s="227"/>
      <c r="GLR50" s="228"/>
      <c r="GLS50" s="227"/>
      <c r="GLT50" s="228"/>
      <c r="GLU50" s="227"/>
      <c r="GLV50" s="228"/>
      <c r="GLW50" s="227"/>
      <c r="GLX50" s="228"/>
      <c r="GLY50" s="227"/>
      <c r="GLZ50" s="228"/>
      <c r="GMA50" s="227"/>
      <c r="GMB50" s="228"/>
      <c r="GMC50" s="227"/>
      <c r="GMD50" s="228"/>
      <c r="GME50" s="227"/>
      <c r="GMF50" s="228"/>
      <c r="GMG50" s="227"/>
      <c r="GMH50" s="228"/>
      <c r="GMI50" s="227"/>
      <c r="GMJ50" s="228"/>
      <c r="GMK50" s="227"/>
      <c r="GML50" s="228"/>
      <c r="GMM50" s="227"/>
      <c r="GMN50" s="228"/>
      <c r="GMO50" s="227"/>
      <c r="GMP50" s="228"/>
      <c r="GMQ50" s="227"/>
      <c r="GMR50" s="228"/>
      <c r="GMS50" s="227"/>
      <c r="GMT50" s="228"/>
      <c r="GMU50" s="227"/>
      <c r="GMV50" s="228"/>
      <c r="GMW50" s="227"/>
      <c r="GMX50" s="228"/>
      <c r="GMY50" s="227"/>
      <c r="GMZ50" s="228"/>
      <c r="GNA50" s="227"/>
      <c r="GNB50" s="228"/>
      <c r="GNC50" s="227"/>
      <c r="GND50" s="228"/>
      <c r="GNE50" s="227"/>
      <c r="GNF50" s="228"/>
      <c r="GNG50" s="227"/>
      <c r="GNH50" s="228"/>
      <c r="GNI50" s="227"/>
      <c r="GNJ50" s="228"/>
      <c r="GNK50" s="227"/>
      <c r="GNL50" s="228"/>
      <c r="GNM50" s="227"/>
      <c r="GNN50" s="228"/>
      <c r="GNO50" s="227"/>
      <c r="GNP50" s="228"/>
      <c r="GNQ50" s="227"/>
      <c r="GNR50" s="228"/>
      <c r="GNS50" s="227"/>
      <c r="GNT50" s="228"/>
      <c r="GNU50" s="227"/>
      <c r="GNV50" s="228"/>
      <c r="GNW50" s="227"/>
      <c r="GNX50" s="228"/>
      <c r="GNY50" s="227"/>
      <c r="GNZ50" s="228"/>
      <c r="GOA50" s="227"/>
      <c r="GOB50" s="228"/>
      <c r="GOC50" s="227"/>
      <c r="GOD50" s="228"/>
      <c r="GOE50" s="227"/>
      <c r="GOF50" s="228"/>
      <c r="GOG50" s="227"/>
      <c r="GOH50" s="228"/>
      <c r="GOI50" s="227"/>
      <c r="GOJ50" s="228"/>
      <c r="GOK50" s="227"/>
      <c r="GOL50" s="228"/>
      <c r="GOM50" s="227"/>
      <c r="GON50" s="228"/>
      <c r="GOO50" s="227"/>
      <c r="GOP50" s="228"/>
      <c r="GOQ50" s="227"/>
      <c r="GOR50" s="228"/>
      <c r="GOS50" s="227"/>
      <c r="GOT50" s="228"/>
      <c r="GOU50" s="227"/>
      <c r="GOV50" s="228"/>
      <c r="GOW50" s="227"/>
      <c r="GOX50" s="228"/>
      <c r="GOY50" s="227"/>
      <c r="GOZ50" s="228"/>
      <c r="GPA50" s="227"/>
      <c r="GPB50" s="228"/>
      <c r="GPC50" s="227"/>
      <c r="GPD50" s="228"/>
      <c r="GPE50" s="227"/>
      <c r="GPF50" s="228"/>
      <c r="GPG50" s="227"/>
      <c r="GPH50" s="228"/>
      <c r="GPI50" s="227"/>
      <c r="GPJ50" s="228"/>
      <c r="GPK50" s="227"/>
      <c r="GPL50" s="228"/>
      <c r="GPM50" s="227"/>
      <c r="GPN50" s="228"/>
      <c r="GPO50" s="227"/>
      <c r="GPP50" s="228"/>
      <c r="GPQ50" s="227"/>
      <c r="GPR50" s="228"/>
      <c r="GPS50" s="227"/>
      <c r="GPT50" s="228"/>
      <c r="GPU50" s="227"/>
      <c r="GPV50" s="228"/>
      <c r="GPW50" s="227"/>
      <c r="GPX50" s="228"/>
      <c r="GPY50" s="227"/>
      <c r="GPZ50" s="228"/>
      <c r="GQA50" s="227"/>
      <c r="GQB50" s="228"/>
      <c r="GQC50" s="227"/>
      <c r="GQD50" s="228"/>
      <c r="GQE50" s="227"/>
      <c r="GQF50" s="228"/>
      <c r="GQG50" s="227"/>
      <c r="GQH50" s="228"/>
      <c r="GQI50" s="227"/>
      <c r="GQJ50" s="228"/>
      <c r="GQK50" s="227"/>
      <c r="GQL50" s="228"/>
      <c r="GQM50" s="227"/>
      <c r="GQN50" s="228"/>
      <c r="GQO50" s="227"/>
      <c r="GQP50" s="228"/>
      <c r="GQQ50" s="227"/>
      <c r="GQR50" s="228"/>
      <c r="GQS50" s="227"/>
      <c r="GQT50" s="228"/>
      <c r="GQU50" s="227"/>
      <c r="GQV50" s="228"/>
      <c r="GQW50" s="227"/>
      <c r="GQX50" s="228"/>
      <c r="GQY50" s="227"/>
      <c r="GQZ50" s="228"/>
      <c r="GRA50" s="227"/>
      <c r="GRB50" s="228"/>
      <c r="GRC50" s="227"/>
      <c r="GRD50" s="228"/>
      <c r="GRE50" s="227"/>
      <c r="GRF50" s="228"/>
      <c r="GRG50" s="227"/>
      <c r="GRH50" s="228"/>
      <c r="GRI50" s="227"/>
      <c r="GRJ50" s="228"/>
      <c r="GRK50" s="227"/>
      <c r="GRL50" s="228"/>
      <c r="GRM50" s="227"/>
      <c r="GRN50" s="228"/>
      <c r="GRO50" s="227"/>
      <c r="GRP50" s="228"/>
      <c r="GRQ50" s="227"/>
      <c r="GRR50" s="228"/>
      <c r="GRS50" s="227"/>
      <c r="GRT50" s="228"/>
      <c r="GRU50" s="227"/>
      <c r="GRV50" s="228"/>
      <c r="GRW50" s="227"/>
      <c r="GRX50" s="228"/>
      <c r="GRY50" s="227"/>
      <c r="GRZ50" s="228"/>
      <c r="GSA50" s="227"/>
      <c r="GSB50" s="228"/>
      <c r="GSC50" s="227"/>
      <c r="GSD50" s="228"/>
      <c r="GSE50" s="227"/>
      <c r="GSF50" s="228"/>
      <c r="GSG50" s="227"/>
      <c r="GSH50" s="228"/>
      <c r="GSI50" s="227"/>
      <c r="GSJ50" s="228"/>
      <c r="GSK50" s="227"/>
      <c r="GSL50" s="228"/>
      <c r="GSM50" s="227"/>
      <c r="GSN50" s="228"/>
      <c r="GSO50" s="227"/>
      <c r="GSP50" s="228"/>
      <c r="GSQ50" s="227"/>
      <c r="GSR50" s="228"/>
      <c r="GSS50" s="227"/>
      <c r="GST50" s="228"/>
      <c r="GSU50" s="227"/>
      <c r="GSV50" s="228"/>
      <c r="GSW50" s="227"/>
      <c r="GSX50" s="228"/>
      <c r="GSY50" s="227"/>
      <c r="GSZ50" s="228"/>
      <c r="GTA50" s="227"/>
      <c r="GTB50" s="228"/>
      <c r="GTC50" s="227"/>
      <c r="GTD50" s="228"/>
      <c r="GTE50" s="227"/>
      <c r="GTF50" s="228"/>
      <c r="GTG50" s="227"/>
      <c r="GTH50" s="228"/>
      <c r="GTI50" s="227"/>
      <c r="GTJ50" s="228"/>
      <c r="GTK50" s="227"/>
      <c r="GTL50" s="228"/>
      <c r="GTM50" s="227"/>
      <c r="GTN50" s="228"/>
      <c r="GTO50" s="227"/>
      <c r="GTP50" s="228"/>
      <c r="GTQ50" s="227"/>
      <c r="GTR50" s="228"/>
      <c r="GTS50" s="227"/>
      <c r="GTT50" s="228"/>
      <c r="GTU50" s="227"/>
      <c r="GTV50" s="228"/>
      <c r="GTW50" s="227"/>
      <c r="GTX50" s="228"/>
      <c r="GTY50" s="227"/>
      <c r="GTZ50" s="228"/>
      <c r="GUA50" s="227"/>
      <c r="GUB50" s="228"/>
      <c r="GUC50" s="227"/>
      <c r="GUD50" s="228"/>
      <c r="GUE50" s="227"/>
      <c r="GUF50" s="228"/>
      <c r="GUG50" s="227"/>
      <c r="GUH50" s="228"/>
      <c r="GUI50" s="227"/>
      <c r="GUJ50" s="228"/>
      <c r="GUK50" s="227"/>
      <c r="GUL50" s="228"/>
      <c r="GUM50" s="227"/>
      <c r="GUN50" s="228"/>
      <c r="GUO50" s="227"/>
      <c r="GUP50" s="228"/>
      <c r="GUQ50" s="227"/>
      <c r="GUR50" s="228"/>
      <c r="GUS50" s="227"/>
      <c r="GUT50" s="228"/>
      <c r="GUU50" s="227"/>
      <c r="GUV50" s="228"/>
      <c r="GUW50" s="227"/>
      <c r="GUX50" s="228"/>
      <c r="GUY50" s="227"/>
      <c r="GUZ50" s="228"/>
      <c r="GVA50" s="227"/>
      <c r="GVB50" s="228"/>
      <c r="GVC50" s="227"/>
      <c r="GVD50" s="228"/>
      <c r="GVE50" s="227"/>
      <c r="GVF50" s="228"/>
      <c r="GVG50" s="227"/>
      <c r="GVH50" s="228"/>
      <c r="GVI50" s="227"/>
      <c r="GVJ50" s="228"/>
      <c r="GVK50" s="227"/>
      <c r="GVL50" s="228"/>
      <c r="GVM50" s="227"/>
      <c r="GVN50" s="228"/>
      <c r="GVO50" s="227"/>
      <c r="GVP50" s="228"/>
      <c r="GVQ50" s="227"/>
      <c r="GVR50" s="228"/>
      <c r="GVS50" s="227"/>
      <c r="GVT50" s="228"/>
      <c r="GVU50" s="227"/>
      <c r="GVV50" s="228"/>
      <c r="GVW50" s="227"/>
      <c r="GVX50" s="228"/>
      <c r="GVY50" s="227"/>
      <c r="GVZ50" s="228"/>
      <c r="GWA50" s="227"/>
      <c r="GWB50" s="228"/>
      <c r="GWC50" s="227"/>
      <c r="GWD50" s="228"/>
      <c r="GWE50" s="227"/>
      <c r="GWF50" s="228"/>
      <c r="GWG50" s="227"/>
      <c r="GWH50" s="228"/>
      <c r="GWI50" s="227"/>
      <c r="GWJ50" s="228"/>
      <c r="GWK50" s="227"/>
      <c r="GWL50" s="228"/>
      <c r="GWM50" s="227"/>
      <c r="GWN50" s="228"/>
      <c r="GWO50" s="227"/>
      <c r="GWP50" s="228"/>
      <c r="GWQ50" s="227"/>
      <c r="GWR50" s="228"/>
      <c r="GWS50" s="227"/>
      <c r="GWT50" s="228"/>
      <c r="GWU50" s="227"/>
      <c r="GWV50" s="228"/>
      <c r="GWW50" s="227"/>
      <c r="GWX50" s="228"/>
      <c r="GWY50" s="227"/>
      <c r="GWZ50" s="228"/>
      <c r="GXA50" s="227"/>
      <c r="GXB50" s="228"/>
      <c r="GXC50" s="227"/>
      <c r="GXD50" s="228"/>
      <c r="GXE50" s="227"/>
      <c r="GXF50" s="228"/>
      <c r="GXG50" s="227"/>
      <c r="GXH50" s="228"/>
      <c r="GXI50" s="227"/>
      <c r="GXJ50" s="228"/>
      <c r="GXK50" s="227"/>
      <c r="GXL50" s="228"/>
      <c r="GXM50" s="227"/>
      <c r="GXN50" s="228"/>
      <c r="GXO50" s="227"/>
      <c r="GXP50" s="228"/>
      <c r="GXQ50" s="227"/>
      <c r="GXR50" s="228"/>
      <c r="GXS50" s="227"/>
      <c r="GXT50" s="228"/>
      <c r="GXU50" s="227"/>
      <c r="GXV50" s="228"/>
      <c r="GXW50" s="227"/>
      <c r="GXX50" s="228"/>
      <c r="GXY50" s="227"/>
      <c r="GXZ50" s="228"/>
      <c r="GYA50" s="227"/>
      <c r="GYB50" s="228"/>
      <c r="GYC50" s="227"/>
      <c r="GYD50" s="228"/>
      <c r="GYE50" s="227"/>
      <c r="GYF50" s="228"/>
      <c r="GYG50" s="227"/>
      <c r="GYH50" s="228"/>
      <c r="GYI50" s="227"/>
      <c r="GYJ50" s="228"/>
      <c r="GYK50" s="227"/>
      <c r="GYL50" s="228"/>
      <c r="GYM50" s="227"/>
      <c r="GYN50" s="228"/>
      <c r="GYO50" s="227"/>
      <c r="GYP50" s="228"/>
      <c r="GYQ50" s="227"/>
      <c r="GYR50" s="228"/>
      <c r="GYS50" s="227"/>
      <c r="GYT50" s="228"/>
      <c r="GYU50" s="227"/>
      <c r="GYV50" s="228"/>
      <c r="GYW50" s="227"/>
      <c r="GYX50" s="228"/>
      <c r="GYY50" s="227"/>
      <c r="GYZ50" s="228"/>
      <c r="GZA50" s="227"/>
      <c r="GZB50" s="228"/>
      <c r="GZC50" s="227"/>
      <c r="GZD50" s="228"/>
      <c r="GZE50" s="227"/>
      <c r="GZF50" s="228"/>
      <c r="GZG50" s="227"/>
      <c r="GZH50" s="228"/>
      <c r="GZI50" s="227"/>
      <c r="GZJ50" s="228"/>
      <c r="GZK50" s="227"/>
      <c r="GZL50" s="228"/>
      <c r="GZM50" s="227"/>
      <c r="GZN50" s="228"/>
      <c r="GZO50" s="227"/>
      <c r="GZP50" s="228"/>
      <c r="GZQ50" s="227"/>
      <c r="GZR50" s="228"/>
      <c r="GZS50" s="227"/>
      <c r="GZT50" s="228"/>
      <c r="GZU50" s="227"/>
      <c r="GZV50" s="228"/>
      <c r="GZW50" s="227"/>
      <c r="GZX50" s="228"/>
      <c r="GZY50" s="227"/>
      <c r="GZZ50" s="228"/>
      <c r="HAA50" s="227"/>
      <c r="HAB50" s="228"/>
      <c r="HAC50" s="227"/>
      <c r="HAD50" s="228"/>
      <c r="HAE50" s="227"/>
      <c r="HAF50" s="228"/>
      <c r="HAG50" s="227"/>
      <c r="HAH50" s="228"/>
      <c r="HAI50" s="227"/>
      <c r="HAJ50" s="228"/>
      <c r="HAK50" s="227"/>
      <c r="HAL50" s="228"/>
      <c r="HAM50" s="227"/>
      <c r="HAN50" s="228"/>
      <c r="HAO50" s="227"/>
      <c r="HAP50" s="228"/>
      <c r="HAQ50" s="227"/>
      <c r="HAR50" s="228"/>
      <c r="HAS50" s="227"/>
      <c r="HAT50" s="228"/>
      <c r="HAU50" s="227"/>
      <c r="HAV50" s="228"/>
      <c r="HAW50" s="227"/>
      <c r="HAX50" s="228"/>
      <c r="HAY50" s="227"/>
      <c r="HAZ50" s="228"/>
      <c r="HBA50" s="227"/>
      <c r="HBB50" s="228"/>
      <c r="HBC50" s="227"/>
      <c r="HBD50" s="228"/>
      <c r="HBE50" s="227"/>
      <c r="HBF50" s="228"/>
      <c r="HBG50" s="227"/>
      <c r="HBH50" s="228"/>
      <c r="HBI50" s="227"/>
      <c r="HBJ50" s="228"/>
      <c r="HBK50" s="227"/>
      <c r="HBL50" s="228"/>
      <c r="HBM50" s="227"/>
      <c r="HBN50" s="228"/>
      <c r="HBO50" s="227"/>
      <c r="HBP50" s="228"/>
      <c r="HBQ50" s="227"/>
      <c r="HBR50" s="228"/>
      <c r="HBS50" s="227"/>
      <c r="HBT50" s="228"/>
      <c r="HBU50" s="227"/>
      <c r="HBV50" s="228"/>
      <c r="HBW50" s="227"/>
      <c r="HBX50" s="228"/>
      <c r="HBY50" s="227"/>
      <c r="HBZ50" s="228"/>
      <c r="HCA50" s="227"/>
      <c r="HCB50" s="228"/>
      <c r="HCC50" s="227"/>
      <c r="HCD50" s="228"/>
      <c r="HCE50" s="227"/>
      <c r="HCF50" s="228"/>
      <c r="HCG50" s="227"/>
      <c r="HCH50" s="228"/>
      <c r="HCI50" s="227"/>
      <c r="HCJ50" s="228"/>
      <c r="HCK50" s="227"/>
      <c r="HCL50" s="228"/>
      <c r="HCM50" s="227"/>
      <c r="HCN50" s="228"/>
      <c r="HCO50" s="227"/>
      <c r="HCP50" s="228"/>
      <c r="HCQ50" s="227"/>
      <c r="HCR50" s="228"/>
      <c r="HCS50" s="227"/>
      <c r="HCT50" s="228"/>
      <c r="HCU50" s="227"/>
      <c r="HCV50" s="228"/>
      <c r="HCW50" s="227"/>
      <c r="HCX50" s="228"/>
      <c r="HCY50" s="227"/>
      <c r="HCZ50" s="228"/>
      <c r="HDA50" s="227"/>
      <c r="HDB50" s="228"/>
      <c r="HDC50" s="227"/>
      <c r="HDD50" s="228"/>
      <c r="HDE50" s="227"/>
      <c r="HDF50" s="228"/>
      <c r="HDG50" s="227"/>
      <c r="HDH50" s="228"/>
      <c r="HDI50" s="227"/>
      <c r="HDJ50" s="228"/>
      <c r="HDK50" s="227"/>
      <c r="HDL50" s="228"/>
      <c r="HDM50" s="227"/>
      <c r="HDN50" s="228"/>
      <c r="HDO50" s="227"/>
      <c r="HDP50" s="228"/>
      <c r="HDQ50" s="227"/>
      <c r="HDR50" s="228"/>
      <c r="HDS50" s="227"/>
      <c r="HDT50" s="228"/>
      <c r="HDU50" s="227"/>
      <c r="HDV50" s="228"/>
      <c r="HDW50" s="227"/>
      <c r="HDX50" s="228"/>
      <c r="HDY50" s="227"/>
      <c r="HDZ50" s="228"/>
      <c r="HEA50" s="227"/>
      <c r="HEB50" s="228"/>
      <c r="HEC50" s="227"/>
      <c r="HED50" s="228"/>
      <c r="HEE50" s="227"/>
      <c r="HEF50" s="228"/>
      <c r="HEG50" s="227"/>
      <c r="HEH50" s="228"/>
      <c r="HEI50" s="227"/>
      <c r="HEJ50" s="228"/>
      <c r="HEK50" s="227"/>
      <c r="HEL50" s="228"/>
      <c r="HEM50" s="227"/>
      <c r="HEN50" s="228"/>
      <c r="HEO50" s="227"/>
      <c r="HEP50" s="228"/>
      <c r="HEQ50" s="227"/>
      <c r="HER50" s="228"/>
      <c r="HES50" s="227"/>
      <c r="HET50" s="228"/>
      <c r="HEU50" s="227"/>
      <c r="HEV50" s="228"/>
      <c r="HEW50" s="227"/>
      <c r="HEX50" s="228"/>
      <c r="HEY50" s="227"/>
      <c r="HEZ50" s="228"/>
      <c r="HFA50" s="227"/>
      <c r="HFB50" s="228"/>
      <c r="HFC50" s="227"/>
      <c r="HFD50" s="228"/>
      <c r="HFE50" s="227"/>
      <c r="HFF50" s="228"/>
      <c r="HFG50" s="227"/>
      <c r="HFH50" s="228"/>
      <c r="HFI50" s="227"/>
      <c r="HFJ50" s="228"/>
      <c r="HFK50" s="227"/>
      <c r="HFL50" s="228"/>
      <c r="HFM50" s="227"/>
      <c r="HFN50" s="228"/>
      <c r="HFO50" s="227"/>
      <c r="HFP50" s="228"/>
      <c r="HFQ50" s="227"/>
      <c r="HFR50" s="228"/>
      <c r="HFS50" s="227"/>
      <c r="HFT50" s="228"/>
      <c r="HFU50" s="227"/>
      <c r="HFV50" s="228"/>
      <c r="HFW50" s="227"/>
      <c r="HFX50" s="228"/>
      <c r="HFY50" s="227"/>
      <c r="HFZ50" s="228"/>
      <c r="HGA50" s="227"/>
      <c r="HGB50" s="228"/>
      <c r="HGC50" s="227"/>
      <c r="HGD50" s="228"/>
      <c r="HGE50" s="227"/>
      <c r="HGF50" s="228"/>
      <c r="HGG50" s="227"/>
      <c r="HGH50" s="228"/>
      <c r="HGI50" s="227"/>
      <c r="HGJ50" s="228"/>
      <c r="HGK50" s="227"/>
      <c r="HGL50" s="228"/>
      <c r="HGM50" s="227"/>
      <c r="HGN50" s="228"/>
      <c r="HGO50" s="227"/>
      <c r="HGP50" s="228"/>
      <c r="HGQ50" s="227"/>
      <c r="HGR50" s="228"/>
      <c r="HGS50" s="227"/>
      <c r="HGT50" s="228"/>
      <c r="HGU50" s="227"/>
      <c r="HGV50" s="228"/>
      <c r="HGW50" s="227"/>
      <c r="HGX50" s="228"/>
      <c r="HGY50" s="227"/>
      <c r="HGZ50" s="228"/>
      <c r="HHA50" s="227"/>
      <c r="HHB50" s="228"/>
      <c r="HHC50" s="227"/>
      <c r="HHD50" s="228"/>
      <c r="HHE50" s="227"/>
      <c r="HHF50" s="228"/>
      <c r="HHG50" s="227"/>
      <c r="HHH50" s="228"/>
      <c r="HHI50" s="227"/>
      <c r="HHJ50" s="228"/>
      <c r="HHK50" s="227"/>
      <c r="HHL50" s="228"/>
      <c r="HHM50" s="227"/>
      <c r="HHN50" s="228"/>
      <c r="HHO50" s="227"/>
      <c r="HHP50" s="228"/>
      <c r="HHQ50" s="227"/>
      <c r="HHR50" s="228"/>
      <c r="HHS50" s="227"/>
      <c r="HHT50" s="228"/>
      <c r="HHU50" s="227"/>
      <c r="HHV50" s="228"/>
      <c r="HHW50" s="227"/>
      <c r="HHX50" s="228"/>
      <c r="HHY50" s="227"/>
      <c r="HHZ50" s="228"/>
      <c r="HIA50" s="227"/>
      <c r="HIB50" s="228"/>
      <c r="HIC50" s="227"/>
      <c r="HID50" s="228"/>
      <c r="HIE50" s="227"/>
      <c r="HIF50" s="228"/>
      <c r="HIG50" s="227"/>
      <c r="HIH50" s="228"/>
      <c r="HII50" s="227"/>
      <c r="HIJ50" s="228"/>
      <c r="HIK50" s="227"/>
      <c r="HIL50" s="228"/>
      <c r="HIM50" s="227"/>
      <c r="HIN50" s="228"/>
      <c r="HIO50" s="227"/>
      <c r="HIP50" s="228"/>
      <c r="HIQ50" s="227"/>
      <c r="HIR50" s="228"/>
      <c r="HIS50" s="227"/>
      <c r="HIT50" s="228"/>
      <c r="HIU50" s="227"/>
      <c r="HIV50" s="228"/>
      <c r="HIW50" s="227"/>
      <c r="HIX50" s="228"/>
      <c r="HIY50" s="227"/>
      <c r="HIZ50" s="228"/>
      <c r="HJA50" s="227"/>
      <c r="HJB50" s="228"/>
      <c r="HJC50" s="227"/>
      <c r="HJD50" s="228"/>
      <c r="HJE50" s="227"/>
      <c r="HJF50" s="228"/>
      <c r="HJG50" s="227"/>
      <c r="HJH50" s="228"/>
      <c r="HJI50" s="227"/>
      <c r="HJJ50" s="228"/>
      <c r="HJK50" s="227"/>
      <c r="HJL50" s="228"/>
      <c r="HJM50" s="227"/>
      <c r="HJN50" s="228"/>
      <c r="HJO50" s="227"/>
      <c r="HJP50" s="228"/>
      <c r="HJQ50" s="227"/>
      <c r="HJR50" s="228"/>
      <c r="HJS50" s="227"/>
      <c r="HJT50" s="228"/>
      <c r="HJU50" s="227"/>
      <c r="HJV50" s="228"/>
      <c r="HJW50" s="227"/>
      <c r="HJX50" s="228"/>
      <c r="HJY50" s="227"/>
      <c r="HJZ50" s="228"/>
      <c r="HKA50" s="227"/>
      <c r="HKB50" s="228"/>
      <c r="HKC50" s="227"/>
      <c r="HKD50" s="228"/>
      <c r="HKE50" s="227"/>
      <c r="HKF50" s="228"/>
      <c r="HKG50" s="227"/>
      <c r="HKH50" s="228"/>
      <c r="HKI50" s="227"/>
      <c r="HKJ50" s="228"/>
      <c r="HKK50" s="227"/>
      <c r="HKL50" s="228"/>
      <c r="HKM50" s="227"/>
      <c r="HKN50" s="228"/>
      <c r="HKO50" s="227"/>
      <c r="HKP50" s="228"/>
      <c r="HKQ50" s="227"/>
      <c r="HKR50" s="228"/>
      <c r="HKS50" s="227"/>
      <c r="HKT50" s="228"/>
      <c r="HKU50" s="227"/>
      <c r="HKV50" s="228"/>
      <c r="HKW50" s="227"/>
      <c r="HKX50" s="228"/>
      <c r="HKY50" s="227"/>
      <c r="HKZ50" s="228"/>
      <c r="HLA50" s="227"/>
      <c r="HLB50" s="228"/>
      <c r="HLC50" s="227"/>
      <c r="HLD50" s="228"/>
      <c r="HLE50" s="227"/>
      <c r="HLF50" s="228"/>
      <c r="HLG50" s="227"/>
      <c r="HLH50" s="228"/>
      <c r="HLI50" s="227"/>
      <c r="HLJ50" s="228"/>
      <c r="HLK50" s="227"/>
      <c r="HLL50" s="228"/>
      <c r="HLM50" s="227"/>
      <c r="HLN50" s="228"/>
      <c r="HLO50" s="227"/>
      <c r="HLP50" s="228"/>
      <c r="HLQ50" s="227"/>
      <c r="HLR50" s="228"/>
      <c r="HLS50" s="227"/>
      <c r="HLT50" s="228"/>
      <c r="HLU50" s="227"/>
      <c r="HLV50" s="228"/>
      <c r="HLW50" s="227"/>
      <c r="HLX50" s="228"/>
      <c r="HLY50" s="227"/>
      <c r="HLZ50" s="228"/>
      <c r="HMA50" s="227"/>
      <c r="HMB50" s="228"/>
      <c r="HMC50" s="227"/>
      <c r="HMD50" s="228"/>
      <c r="HME50" s="227"/>
      <c r="HMF50" s="228"/>
      <c r="HMG50" s="227"/>
      <c r="HMH50" s="228"/>
      <c r="HMI50" s="227"/>
      <c r="HMJ50" s="228"/>
      <c r="HMK50" s="227"/>
      <c r="HML50" s="228"/>
      <c r="HMM50" s="227"/>
      <c r="HMN50" s="228"/>
      <c r="HMO50" s="227"/>
      <c r="HMP50" s="228"/>
      <c r="HMQ50" s="227"/>
      <c r="HMR50" s="228"/>
      <c r="HMS50" s="227"/>
      <c r="HMT50" s="228"/>
      <c r="HMU50" s="227"/>
      <c r="HMV50" s="228"/>
      <c r="HMW50" s="227"/>
      <c r="HMX50" s="228"/>
      <c r="HMY50" s="227"/>
      <c r="HMZ50" s="228"/>
      <c r="HNA50" s="227"/>
      <c r="HNB50" s="228"/>
      <c r="HNC50" s="227"/>
      <c r="HND50" s="228"/>
      <c r="HNE50" s="227"/>
      <c r="HNF50" s="228"/>
      <c r="HNG50" s="227"/>
      <c r="HNH50" s="228"/>
      <c r="HNI50" s="227"/>
      <c r="HNJ50" s="228"/>
      <c r="HNK50" s="227"/>
      <c r="HNL50" s="228"/>
      <c r="HNM50" s="227"/>
      <c r="HNN50" s="228"/>
      <c r="HNO50" s="227"/>
      <c r="HNP50" s="228"/>
      <c r="HNQ50" s="227"/>
      <c r="HNR50" s="228"/>
      <c r="HNS50" s="227"/>
      <c r="HNT50" s="228"/>
      <c r="HNU50" s="227"/>
      <c r="HNV50" s="228"/>
      <c r="HNW50" s="227"/>
      <c r="HNX50" s="228"/>
      <c r="HNY50" s="227"/>
      <c r="HNZ50" s="228"/>
      <c r="HOA50" s="227"/>
      <c r="HOB50" s="228"/>
      <c r="HOC50" s="227"/>
      <c r="HOD50" s="228"/>
      <c r="HOE50" s="227"/>
      <c r="HOF50" s="228"/>
      <c r="HOG50" s="227"/>
      <c r="HOH50" s="228"/>
      <c r="HOI50" s="227"/>
      <c r="HOJ50" s="228"/>
      <c r="HOK50" s="227"/>
      <c r="HOL50" s="228"/>
      <c r="HOM50" s="227"/>
      <c r="HON50" s="228"/>
      <c r="HOO50" s="227"/>
      <c r="HOP50" s="228"/>
      <c r="HOQ50" s="227"/>
      <c r="HOR50" s="228"/>
      <c r="HOS50" s="227"/>
      <c r="HOT50" s="228"/>
      <c r="HOU50" s="227"/>
      <c r="HOV50" s="228"/>
      <c r="HOW50" s="227"/>
      <c r="HOX50" s="228"/>
      <c r="HOY50" s="227"/>
      <c r="HOZ50" s="228"/>
      <c r="HPA50" s="227"/>
      <c r="HPB50" s="228"/>
      <c r="HPC50" s="227"/>
      <c r="HPD50" s="228"/>
      <c r="HPE50" s="227"/>
      <c r="HPF50" s="228"/>
      <c r="HPG50" s="227"/>
      <c r="HPH50" s="228"/>
      <c r="HPI50" s="227"/>
      <c r="HPJ50" s="228"/>
      <c r="HPK50" s="227"/>
      <c r="HPL50" s="228"/>
      <c r="HPM50" s="227"/>
      <c r="HPN50" s="228"/>
      <c r="HPO50" s="227"/>
      <c r="HPP50" s="228"/>
      <c r="HPQ50" s="227"/>
      <c r="HPR50" s="228"/>
      <c r="HPS50" s="227"/>
      <c r="HPT50" s="228"/>
      <c r="HPU50" s="227"/>
      <c r="HPV50" s="228"/>
      <c r="HPW50" s="227"/>
      <c r="HPX50" s="228"/>
      <c r="HPY50" s="227"/>
      <c r="HPZ50" s="228"/>
      <c r="HQA50" s="227"/>
      <c r="HQB50" s="228"/>
      <c r="HQC50" s="227"/>
      <c r="HQD50" s="228"/>
      <c r="HQE50" s="227"/>
      <c r="HQF50" s="228"/>
      <c r="HQG50" s="227"/>
      <c r="HQH50" s="228"/>
      <c r="HQI50" s="227"/>
      <c r="HQJ50" s="228"/>
      <c r="HQK50" s="227"/>
      <c r="HQL50" s="228"/>
      <c r="HQM50" s="227"/>
      <c r="HQN50" s="228"/>
      <c r="HQO50" s="227"/>
      <c r="HQP50" s="228"/>
      <c r="HQQ50" s="227"/>
      <c r="HQR50" s="228"/>
      <c r="HQS50" s="227"/>
      <c r="HQT50" s="228"/>
      <c r="HQU50" s="227"/>
      <c r="HQV50" s="228"/>
      <c r="HQW50" s="227"/>
      <c r="HQX50" s="228"/>
      <c r="HQY50" s="227"/>
      <c r="HQZ50" s="228"/>
      <c r="HRA50" s="227"/>
      <c r="HRB50" s="228"/>
      <c r="HRC50" s="227"/>
      <c r="HRD50" s="228"/>
      <c r="HRE50" s="227"/>
      <c r="HRF50" s="228"/>
      <c r="HRG50" s="227"/>
      <c r="HRH50" s="228"/>
      <c r="HRI50" s="227"/>
      <c r="HRJ50" s="228"/>
      <c r="HRK50" s="227"/>
      <c r="HRL50" s="228"/>
      <c r="HRM50" s="227"/>
      <c r="HRN50" s="228"/>
      <c r="HRO50" s="227"/>
      <c r="HRP50" s="228"/>
      <c r="HRQ50" s="227"/>
      <c r="HRR50" s="228"/>
      <c r="HRS50" s="227"/>
      <c r="HRT50" s="228"/>
      <c r="HRU50" s="227"/>
      <c r="HRV50" s="228"/>
      <c r="HRW50" s="227"/>
      <c r="HRX50" s="228"/>
      <c r="HRY50" s="227"/>
      <c r="HRZ50" s="228"/>
      <c r="HSA50" s="227"/>
      <c r="HSB50" s="228"/>
      <c r="HSC50" s="227"/>
      <c r="HSD50" s="228"/>
      <c r="HSE50" s="227"/>
      <c r="HSF50" s="228"/>
      <c r="HSG50" s="227"/>
      <c r="HSH50" s="228"/>
      <c r="HSI50" s="227"/>
      <c r="HSJ50" s="228"/>
      <c r="HSK50" s="227"/>
      <c r="HSL50" s="228"/>
      <c r="HSM50" s="227"/>
      <c r="HSN50" s="228"/>
      <c r="HSO50" s="227"/>
      <c r="HSP50" s="228"/>
      <c r="HSQ50" s="227"/>
      <c r="HSR50" s="228"/>
      <c r="HSS50" s="227"/>
      <c r="HST50" s="228"/>
      <c r="HSU50" s="227"/>
      <c r="HSV50" s="228"/>
      <c r="HSW50" s="227"/>
      <c r="HSX50" s="228"/>
      <c r="HSY50" s="227"/>
      <c r="HSZ50" s="228"/>
      <c r="HTA50" s="227"/>
      <c r="HTB50" s="228"/>
      <c r="HTC50" s="227"/>
      <c r="HTD50" s="228"/>
      <c r="HTE50" s="227"/>
      <c r="HTF50" s="228"/>
      <c r="HTG50" s="227"/>
      <c r="HTH50" s="228"/>
      <c r="HTI50" s="227"/>
      <c r="HTJ50" s="228"/>
      <c r="HTK50" s="227"/>
      <c r="HTL50" s="228"/>
      <c r="HTM50" s="227"/>
      <c r="HTN50" s="228"/>
      <c r="HTO50" s="227"/>
      <c r="HTP50" s="228"/>
      <c r="HTQ50" s="227"/>
      <c r="HTR50" s="228"/>
      <c r="HTS50" s="227"/>
      <c r="HTT50" s="228"/>
      <c r="HTU50" s="227"/>
      <c r="HTV50" s="228"/>
      <c r="HTW50" s="227"/>
      <c r="HTX50" s="228"/>
      <c r="HTY50" s="227"/>
      <c r="HTZ50" s="228"/>
      <c r="HUA50" s="227"/>
      <c r="HUB50" s="228"/>
      <c r="HUC50" s="227"/>
      <c r="HUD50" s="228"/>
      <c r="HUE50" s="227"/>
      <c r="HUF50" s="228"/>
      <c r="HUG50" s="227"/>
      <c r="HUH50" s="228"/>
      <c r="HUI50" s="227"/>
      <c r="HUJ50" s="228"/>
      <c r="HUK50" s="227"/>
      <c r="HUL50" s="228"/>
      <c r="HUM50" s="227"/>
      <c r="HUN50" s="228"/>
      <c r="HUO50" s="227"/>
      <c r="HUP50" s="228"/>
      <c r="HUQ50" s="227"/>
      <c r="HUR50" s="228"/>
      <c r="HUS50" s="227"/>
      <c r="HUT50" s="228"/>
      <c r="HUU50" s="227"/>
      <c r="HUV50" s="228"/>
      <c r="HUW50" s="227"/>
      <c r="HUX50" s="228"/>
      <c r="HUY50" s="227"/>
      <c r="HUZ50" s="228"/>
      <c r="HVA50" s="227"/>
      <c r="HVB50" s="228"/>
      <c r="HVC50" s="227"/>
      <c r="HVD50" s="228"/>
      <c r="HVE50" s="227"/>
      <c r="HVF50" s="228"/>
      <c r="HVG50" s="227"/>
      <c r="HVH50" s="228"/>
      <c r="HVI50" s="227"/>
      <c r="HVJ50" s="228"/>
      <c r="HVK50" s="227"/>
      <c r="HVL50" s="228"/>
      <c r="HVM50" s="227"/>
      <c r="HVN50" s="228"/>
      <c r="HVO50" s="227"/>
      <c r="HVP50" s="228"/>
      <c r="HVQ50" s="227"/>
      <c r="HVR50" s="228"/>
      <c r="HVS50" s="227"/>
      <c r="HVT50" s="228"/>
      <c r="HVU50" s="227"/>
      <c r="HVV50" s="228"/>
      <c r="HVW50" s="227"/>
      <c r="HVX50" s="228"/>
      <c r="HVY50" s="227"/>
      <c r="HVZ50" s="228"/>
      <c r="HWA50" s="227"/>
      <c r="HWB50" s="228"/>
      <c r="HWC50" s="227"/>
      <c r="HWD50" s="228"/>
      <c r="HWE50" s="227"/>
      <c r="HWF50" s="228"/>
      <c r="HWG50" s="227"/>
      <c r="HWH50" s="228"/>
      <c r="HWI50" s="227"/>
      <c r="HWJ50" s="228"/>
      <c r="HWK50" s="227"/>
      <c r="HWL50" s="228"/>
      <c r="HWM50" s="227"/>
      <c r="HWN50" s="228"/>
      <c r="HWO50" s="227"/>
      <c r="HWP50" s="228"/>
      <c r="HWQ50" s="227"/>
      <c r="HWR50" s="228"/>
      <c r="HWS50" s="227"/>
      <c r="HWT50" s="228"/>
      <c r="HWU50" s="227"/>
      <c r="HWV50" s="228"/>
      <c r="HWW50" s="227"/>
      <c r="HWX50" s="228"/>
      <c r="HWY50" s="227"/>
      <c r="HWZ50" s="228"/>
      <c r="HXA50" s="227"/>
      <c r="HXB50" s="228"/>
      <c r="HXC50" s="227"/>
      <c r="HXD50" s="228"/>
      <c r="HXE50" s="227"/>
      <c r="HXF50" s="228"/>
      <c r="HXG50" s="227"/>
      <c r="HXH50" s="228"/>
      <c r="HXI50" s="227"/>
      <c r="HXJ50" s="228"/>
      <c r="HXK50" s="227"/>
      <c r="HXL50" s="228"/>
      <c r="HXM50" s="227"/>
      <c r="HXN50" s="228"/>
      <c r="HXO50" s="227"/>
      <c r="HXP50" s="228"/>
      <c r="HXQ50" s="227"/>
      <c r="HXR50" s="228"/>
      <c r="HXS50" s="227"/>
      <c r="HXT50" s="228"/>
      <c r="HXU50" s="227"/>
      <c r="HXV50" s="228"/>
      <c r="HXW50" s="227"/>
      <c r="HXX50" s="228"/>
      <c r="HXY50" s="227"/>
      <c r="HXZ50" s="228"/>
      <c r="HYA50" s="227"/>
      <c r="HYB50" s="228"/>
      <c r="HYC50" s="227"/>
      <c r="HYD50" s="228"/>
      <c r="HYE50" s="227"/>
      <c r="HYF50" s="228"/>
      <c r="HYG50" s="227"/>
      <c r="HYH50" s="228"/>
      <c r="HYI50" s="227"/>
      <c r="HYJ50" s="228"/>
      <c r="HYK50" s="227"/>
      <c r="HYL50" s="228"/>
      <c r="HYM50" s="227"/>
      <c r="HYN50" s="228"/>
      <c r="HYO50" s="227"/>
      <c r="HYP50" s="228"/>
      <c r="HYQ50" s="227"/>
      <c r="HYR50" s="228"/>
      <c r="HYS50" s="227"/>
      <c r="HYT50" s="228"/>
      <c r="HYU50" s="227"/>
      <c r="HYV50" s="228"/>
      <c r="HYW50" s="227"/>
      <c r="HYX50" s="228"/>
      <c r="HYY50" s="227"/>
      <c r="HYZ50" s="228"/>
      <c r="HZA50" s="227"/>
      <c r="HZB50" s="228"/>
      <c r="HZC50" s="227"/>
      <c r="HZD50" s="228"/>
      <c r="HZE50" s="227"/>
      <c r="HZF50" s="228"/>
      <c r="HZG50" s="227"/>
      <c r="HZH50" s="228"/>
      <c r="HZI50" s="227"/>
      <c r="HZJ50" s="228"/>
      <c r="HZK50" s="227"/>
      <c r="HZL50" s="228"/>
      <c r="HZM50" s="227"/>
      <c r="HZN50" s="228"/>
      <c r="HZO50" s="227"/>
      <c r="HZP50" s="228"/>
      <c r="HZQ50" s="227"/>
      <c r="HZR50" s="228"/>
      <c r="HZS50" s="227"/>
      <c r="HZT50" s="228"/>
      <c r="HZU50" s="227"/>
      <c r="HZV50" s="228"/>
      <c r="HZW50" s="227"/>
      <c r="HZX50" s="228"/>
      <c r="HZY50" s="227"/>
      <c r="HZZ50" s="228"/>
      <c r="IAA50" s="227"/>
      <c r="IAB50" s="228"/>
      <c r="IAC50" s="227"/>
      <c r="IAD50" s="228"/>
      <c r="IAE50" s="227"/>
      <c r="IAF50" s="228"/>
      <c r="IAG50" s="227"/>
      <c r="IAH50" s="228"/>
      <c r="IAI50" s="227"/>
      <c r="IAJ50" s="228"/>
      <c r="IAK50" s="227"/>
      <c r="IAL50" s="228"/>
      <c r="IAM50" s="227"/>
      <c r="IAN50" s="228"/>
      <c r="IAO50" s="227"/>
      <c r="IAP50" s="228"/>
      <c r="IAQ50" s="227"/>
      <c r="IAR50" s="228"/>
      <c r="IAS50" s="227"/>
      <c r="IAT50" s="228"/>
      <c r="IAU50" s="227"/>
      <c r="IAV50" s="228"/>
      <c r="IAW50" s="227"/>
      <c r="IAX50" s="228"/>
      <c r="IAY50" s="227"/>
      <c r="IAZ50" s="228"/>
      <c r="IBA50" s="227"/>
      <c r="IBB50" s="228"/>
      <c r="IBC50" s="227"/>
      <c r="IBD50" s="228"/>
      <c r="IBE50" s="227"/>
      <c r="IBF50" s="228"/>
      <c r="IBG50" s="227"/>
      <c r="IBH50" s="228"/>
      <c r="IBI50" s="227"/>
      <c r="IBJ50" s="228"/>
      <c r="IBK50" s="227"/>
      <c r="IBL50" s="228"/>
      <c r="IBM50" s="227"/>
      <c r="IBN50" s="228"/>
      <c r="IBO50" s="227"/>
      <c r="IBP50" s="228"/>
      <c r="IBQ50" s="227"/>
      <c r="IBR50" s="228"/>
      <c r="IBS50" s="227"/>
      <c r="IBT50" s="228"/>
      <c r="IBU50" s="227"/>
      <c r="IBV50" s="228"/>
      <c r="IBW50" s="227"/>
      <c r="IBX50" s="228"/>
      <c r="IBY50" s="227"/>
      <c r="IBZ50" s="228"/>
      <c r="ICA50" s="227"/>
      <c r="ICB50" s="228"/>
      <c r="ICC50" s="227"/>
      <c r="ICD50" s="228"/>
      <c r="ICE50" s="227"/>
      <c r="ICF50" s="228"/>
      <c r="ICG50" s="227"/>
      <c r="ICH50" s="228"/>
      <c r="ICI50" s="227"/>
      <c r="ICJ50" s="228"/>
      <c r="ICK50" s="227"/>
      <c r="ICL50" s="228"/>
      <c r="ICM50" s="227"/>
      <c r="ICN50" s="228"/>
      <c r="ICO50" s="227"/>
      <c r="ICP50" s="228"/>
      <c r="ICQ50" s="227"/>
      <c r="ICR50" s="228"/>
      <c r="ICS50" s="227"/>
      <c r="ICT50" s="228"/>
      <c r="ICU50" s="227"/>
      <c r="ICV50" s="228"/>
      <c r="ICW50" s="227"/>
      <c r="ICX50" s="228"/>
      <c r="ICY50" s="227"/>
      <c r="ICZ50" s="228"/>
      <c r="IDA50" s="227"/>
      <c r="IDB50" s="228"/>
      <c r="IDC50" s="227"/>
      <c r="IDD50" s="228"/>
      <c r="IDE50" s="227"/>
      <c r="IDF50" s="228"/>
      <c r="IDG50" s="227"/>
      <c r="IDH50" s="228"/>
      <c r="IDI50" s="227"/>
      <c r="IDJ50" s="228"/>
      <c r="IDK50" s="227"/>
      <c r="IDL50" s="228"/>
      <c r="IDM50" s="227"/>
      <c r="IDN50" s="228"/>
      <c r="IDO50" s="227"/>
      <c r="IDP50" s="228"/>
      <c r="IDQ50" s="227"/>
      <c r="IDR50" s="228"/>
      <c r="IDS50" s="227"/>
      <c r="IDT50" s="228"/>
      <c r="IDU50" s="227"/>
      <c r="IDV50" s="228"/>
      <c r="IDW50" s="227"/>
      <c r="IDX50" s="228"/>
      <c r="IDY50" s="227"/>
      <c r="IDZ50" s="228"/>
      <c r="IEA50" s="227"/>
      <c r="IEB50" s="228"/>
      <c r="IEC50" s="227"/>
      <c r="IED50" s="228"/>
      <c r="IEE50" s="227"/>
      <c r="IEF50" s="228"/>
      <c r="IEG50" s="227"/>
      <c r="IEH50" s="228"/>
      <c r="IEI50" s="227"/>
      <c r="IEJ50" s="228"/>
      <c r="IEK50" s="227"/>
      <c r="IEL50" s="228"/>
      <c r="IEM50" s="227"/>
      <c r="IEN50" s="228"/>
      <c r="IEO50" s="227"/>
      <c r="IEP50" s="228"/>
      <c r="IEQ50" s="227"/>
      <c r="IER50" s="228"/>
      <c r="IES50" s="227"/>
      <c r="IET50" s="228"/>
      <c r="IEU50" s="227"/>
      <c r="IEV50" s="228"/>
      <c r="IEW50" s="227"/>
      <c r="IEX50" s="228"/>
      <c r="IEY50" s="227"/>
      <c r="IEZ50" s="228"/>
      <c r="IFA50" s="227"/>
      <c r="IFB50" s="228"/>
      <c r="IFC50" s="227"/>
      <c r="IFD50" s="228"/>
      <c r="IFE50" s="227"/>
      <c r="IFF50" s="228"/>
      <c r="IFG50" s="227"/>
      <c r="IFH50" s="228"/>
      <c r="IFI50" s="227"/>
      <c r="IFJ50" s="228"/>
      <c r="IFK50" s="227"/>
      <c r="IFL50" s="228"/>
      <c r="IFM50" s="227"/>
      <c r="IFN50" s="228"/>
      <c r="IFO50" s="227"/>
      <c r="IFP50" s="228"/>
      <c r="IFQ50" s="227"/>
      <c r="IFR50" s="228"/>
      <c r="IFS50" s="227"/>
      <c r="IFT50" s="228"/>
      <c r="IFU50" s="227"/>
      <c r="IFV50" s="228"/>
      <c r="IFW50" s="227"/>
      <c r="IFX50" s="228"/>
      <c r="IFY50" s="227"/>
      <c r="IFZ50" s="228"/>
      <c r="IGA50" s="227"/>
      <c r="IGB50" s="228"/>
      <c r="IGC50" s="227"/>
      <c r="IGD50" s="228"/>
      <c r="IGE50" s="227"/>
      <c r="IGF50" s="228"/>
      <c r="IGG50" s="227"/>
      <c r="IGH50" s="228"/>
      <c r="IGI50" s="227"/>
      <c r="IGJ50" s="228"/>
      <c r="IGK50" s="227"/>
      <c r="IGL50" s="228"/>
      <c r="IGM50" s="227"/>
      <c r="IGN50" s="228"/>
      <c r="IGO50" s="227"/>
      <c r="IGP50" s="228"/>
      <c r="IGQ50" s="227"/>
      <c r="IGR50" s="228"/>
      <c r="IGS50" s="227"/>
      <c r="IGT50" s="228"/>
      <c r="IGU50" s="227"/>
      <c r="IGV50" s="228"/>
      <c r="IGW50" s="227"/>
      <c r="IGX50" s="228"/>
      <c r="IGY50" s="227"/>
      <c r="IGZ50" s="228"/>
      <c r="IHA50" s="227"/>
      <c r="IHB50" s="228"/>
      <c r="IHC50" s="227"/>
      <c r="IHD50" s="228"/>
      <c r="IHE50" s="227"/>
      <c r="IHF50" s="228"/>
      <c r="IHG50" s="227"/>
      <c r="IHH50" s="228"/>
      <c r="IHI50" s="227"/>
      <c r="IHJ50" s="228"/>
      <c r="IHK50" s="227"/>
      <c r="IHL50" s="228"/>
      <c r="IHM50" s="227"/>
      <c r="IHN50" s="228"/>
      <c r="IHO50" s="227"/>
      <c r="IHP50" s="228"/>
      <c r="IHQ50" s="227"/>
      <c r="IHR50" s="228"/>
      <c r="IHS50" s="227"/>
      <c r="IHT50" s="228"/>
      <c r="IHU50" s="227"/>
      <c r="IHV50" s="228"/>
      <c r="IHW50" s="227"/>
      <c r="IHX50" s="228"/>
      <c r="IHY50" s="227"/>
      <c r="IHZ50" s="228"/>
      <c r="IIA50" s="227"/>
      <c r="IIB50" s="228"/>
      <c r="IIC50" s="227"/>
      <c r="IID50" s="228"/>
      <c r="IIE50" s="227"/>
      <c r="IIF50" s="228"/>
      <c r="IIG50" s="227"/>
      <c r="IIH50" s="228"/>
      <c r="III50" s="227"/>
      <c r="IIJ50" s="228"/>
      <c r="IIK50" s="227"/>
      <c r="IIL50" s="228"/>
      <c r="IIM50" s="227"/>
      <c r="IIN50" s="228"/>
      <c r="IIO50" s="227"/>
      <c r="IIP50" s="228"/>
      <c r="IIQ50" s="227"/>
      <c r="IIR50" s="228"/>
      <c r="IIS50" s="227"/>
      <c r="IIT50" s="228"/>
      <c r="IIU50" s="227"/>
      <c r="IIV50" s="228"/>
      <c r="IIW50" s="227"/>
      <c r="IIX50" s="228"/>
      <c r="IIY50" s="227"/>
      <c r="IIZ50" s="228"/>
      <c r="IJA50" s="227"/>
      <c r="IJB50" s="228"/>
      <c r="IJC50" s="227"/>
      <c r="IJD50" s="228"/>
      <c r="IJE50" s="227"/>
      <c r="IJF50" s="228"/>
      <c r="IJG50" s="227"/>
      <c r="IJH50" s="228"/>
      <c r="IJI50" s="227"/>
      <c r="IJJ50" s="228"/>
      <c r="IJK50" s="227"/>
      <c r="IJL50" s="228"/>
      <c r="IJM50" s="227"/>
      <c r="IJN50" s="228"/>
      <c r="IJO50" s="227"/>
      <c r="IJP50" s="228"/>
      <c r="IJQ50" s="227"/>
      <c r="IJR50" s="228"/>
      <c r="IJS50" s="227"/>
      <c r="IJT50" s="228"/>
      <c r="IJU50" s="227"/>
      <c r="IJV50" s="228"/>
      <c r="IJW50" s="227"/>
      <c r="IJX50" s="228"/>
      <c r="IJY50" s="227"/>
      <c r="IJZ50" s="228"/>
      <c r="IKA50" s="227"/>
      <c r="IKB50" s="228"/>
      <c r="IKC50" s="227"/>
      <c r="IKD50" s="228"/>
      <c r="IKE50" s="227"/>
      <c r="IKF50" s="228"/>
      <c r="IKG50" s="227"/>
      <c r="IKH50" s="228"/>
      <c r="IKI50" s="227"/>
      <c r="IKJ50" s="228"/>
      <c r="IKK50" s="227"/>
      <c r="IKL50" s="228"/>
      <c r="IKM50" s="227"/>
      <c r="IKN50" s="228"/>
      <c r="IKO50" s="227"/>
      <c r="IKP50" s="228"/>
      <c r="IKQ50" s="227"/>
      <c r="IKR50" s="228"/>
      <c r="IKS50" s="227"/>
      <c r="IKT50" s="228"/>
      <c r="IKU50" s="227"/>
      <c r="IKV50" s="228"/>
      <c r="IKW50" s="227"/>
      <c r="IKX50" s="228"/>
      <c r="IKY50" s="227"/>
      <c r="IKZ50" s="228"/>
      <c r="ILA50" s="227"/>
      <c r="ILB50" s="228"/>
      <c r="ILC50" s="227"/>
      <c r="ILD50" s="228"/>
      <c r="ILE50" s="227"/>
      <c r="ILF50" s="228"/>
      <c r="ILG50" s="227"/>
      <c r="ILH50" s="228"/>
      <c r="ILI50" s="227"/>
      <c r="ILJ50" s="228"/>
      <c r="ILK50" s="227"/>
      <c r="ILL50" s="228"/>
      <c r="ILM50" s="227"/>
      <c r="ILN50" s="228"/>
      <c r="ILO50" s="227"/>
      <c r="ILP50" s="228"/>
      <c r="ILQ50" s="227"/>
      <c r="ILR50" s="228"/>
      <c r="ILS50" s="227"/>
      <c r="ILT50" s="228"/>
      <c r="ILU50" s="227"/>
      <c r="ILV50" s="228"/>
      <c r="ILW50" s="227"/>
      <c r="ILX50" s="228"/>
      <c r="ILY50" s="227"/>
      <c r="ILZ50" s="228"/>
      <c r="IMA50" s="227"/>
      <c r="IMB50" s="228"/>
      <c r="IMC50" s="227"/>
      <c r="IMD50" s="228"/>
      <c r="IME50" s="227"/>
      <c r="IMF50" s="228"/>
      <c r="IMG50" s="227"/>
      <c r="IMH50" s="228"/>
      <c r="IMI50" s="227"/>
      <c r="IMJ50" s="228"/>
      <c r="IMK50" s="227"/>
      <c r="IML50" s="228"/>
      <c r="IMM50" s="227"/>
      <c r="IMN50" s="228"/>
      <c r="IMO50" s="227"/>
      <c r="IMP50" s="228"/>
      <c r="IMQ50" s="227"/>
      <c r="IMR50" s="228"/>
      <c r="IMS50" s="227"/>
      <c r="IMT50" s="228"/>
      <c r="IMU50" s="227"/>
      <c r="IMV50" s="228"/>
      <c r="IMW50" s="227"/>
      <c r="IMX50" s="228"/>
      <c r="IMY50" s="227"/>
      <c r="IMZ50" s="228"/>
      <c r="INA50" s="227"/>
      <c r="INB50" s="228"/>
      <c r="INC50" s="227"/>
      <c r="IND50" s="228"/>
      <c r="INE50" s="227"/>
      <c r="INF50" s="228"/>
      <c r="ING50" s="227"/>
      <c r="INH50" s="228"/>
      <c r="INI50" s="227"/>
      <c r="INJ50" s="228"/>
      <c r="INK50" s="227"/>
      <c r="INL50" s="228"/>
      <c r="INM50" s="227"/>
      <c r="INN50" s="228"/>
      <c r="INO50" s="227"/>
      <c r="INP50" s="228"/>
      <c r="INQ50" s="227"/>
      <c r="INR50" s="228"/>
      <c r="INS50" s="227"/>
      <c r="INT50" s="228"/>
      <c r="INU50" s="227"/>
      <c r="INV50" s="228"/>
      <c r="INW50" s="227"/>
      <c r="INX50" s="228"/>
      <c r="INY50" s="227"/>
      <c r="INZ50" s="228"/>
      <c r="IOA50" s="227"/>
      <c r="IOB50" s="228"/>
      <c r="IOC50" s="227"/>
      <c r="IOD50" s="228"/>
      <c r="IOE50" s="227"/>
      <c r="IOF50" s="228"/>
      <c r="IOG50" s="227"/>
      <c r="IOH50" s="228"/>
      <c r="IOI50" s="227"/>
      <c r="IOJ50" s="228"/>
      <c r="IOK50" s="227"/>
      <c r="IOL50" s="228"/>
      <c r="IOM50" s="227"/>
      <c r="ION50" s="228"/>
      <c r="IOO50" s="227"/>
      <c r="IOP50" s="228"/>
      <c r="IOQ50" s="227"/>
      <c r="IOR50" s="228"/>
      <c r="IOS50" s="227"/>
      <c r="IOT50" s="228"/>
      <c r="IOU50" s="227"/>
      <c r="IOV50" s="228"/>
      <c r="IOW50" s="227"/>
      <c r="IOX50" s="228"/>
      <c r="IOY50" s="227"/>
      <c r="IOZ50" s="228"/>
      <c r="IPA50" s="227"/>
      <c r="IPB50" s="228"/>
      <c r="IPC50" s="227"/>
      <c r="IPD50" s="228"/>
      <c r="IPE50" s="227"/>
      <c r="IPF50" s="228"/>
      <c r="IPG50" s="227"/>
      <c r="IPH50" s="228"/>
      <c r="IPI50" s="227"/>
      <c r="IPJ50" s="228"/>
      <c r="IPK50" s="227"/>
      <c r="IPL50" s="228"/>
      <c r="IPM50" s="227"/>
      <c r="IPN50" s="228"/>
      <c r="IPO50" s="227"/>
      <c r="IPP50" s="228"/>
      <c r="IPQ50" s="227"/>
      <c r="IPR50" s="228"/>
      <c r="IPS50" s="227"/>
      <c r="IPT50" s="228"/>
      <c r="IPU50" s="227"/>
      <c r="IPV50" s="228"/>
      <c r="IPW50" s="227"/>
      <c r="IPX50" s="228"/>
      <c r="IPY50" s="227"/>
      <c r="IPZ50" s="228"/>
      <c r="IQA50" s="227"/>
      <c r="IQB50" s="228"/>
      <c r="IQC50" s="227"/>
      <c r="IQD50" s="228"/>
      <c r="IQE50" s="227"/>
      <c r="IQF50" s="228"/>
      <c r="IQG50" s="227"/>
      <c r="IQH50" s="228"/>
      <c r="IQI50" s="227"/>
      <c r="IQJ50" s="228"/>
      <c r="IQK50" s="227"/>
      <c r="IQL50" s="228"/>
      <c r="IQM50" s="227"/>
      <c r="IQN50" s="228"/>
      <c r="IQO50" s="227"/>
      <c r="IQP50" s="228"/>
      <c r="IQQ50" s="227"/>
      <c r="IQR50" s="228"/>
      <c r="IQS50" s="227"/>
      <c r="IQT50" s="228"/>
      <c r="IQU50" s="227"/>
      <c r="IQV50" s="228"/>
      <c r="IQW50" s="227"/>
      <c r="IQX50" s="228"/>
      <c r="IQY50" s="227"/>
      <c r="IQZ50" s="228"/>
      <c r="IRA50" s="227"/>
      <c r="IRB50" s="228"/>
      <c r="IRC50" s="227"/>
      <c r="IRD50" s="228"/>
      <c r="IRE50" s="227"/>
      <c r="IRF50" s="228"/>
      <c r="IRG50" s="227"/>
      <c r="IRH50" s="228"/>
      <c r="IRI50" s="227"/>
      <c r="IRJ50" s="228"/>
      <c r="IRK50" s="227"/>
      <c r="IRL50" s="228"/>
      <c r="IRM50" s="227"/>
      <c r="IRN50" s="228"/>
      <c r="IRO50" s="227"/>
      <c r="IRP50" s="228"/>
      <c r="IRQ50" s="227"/>
      <c r="IRR50" s="228"/>
      <c r="IRS50" s="227"/>
      <c r="IRT50" s="228"/>
      <c r="IRU50" s="227"/>
      <c r="IRV50" s="228"/>
      <c r="IRW50" s="227"/>
      <c r="IRX50" s="228"/>
      <c r="IRY50" s="227"/>
      <c r="IRZ50" s="228"/>
      <c r="ISA50" s="227"/>
      <c r="ISB50" s="228"/>
      <c r="ISC50" s="227"/>
      <c r="ISD50" s="228"/>
      <c r="ISE50" s="227"/>
      <c r="ISF50" s="228"/>
      <c r="ISG50" s="227"/>
      <c r="ISH50" s="228"/>
      <c r="ISI50" s="227"/>
      <c r="ISJ50" s="228"/>
      <c r="ISK50" s="227"/>
      <c r="ISL50" s="228"/>
      <c r="ISM50" s="227"/>
      <c r="ISN50" s="228"/>
      <c r="ISO50" s="227"/>
      <c r="ISP50" s="228"/>
      <c r="ISQ50" s="227"/>
      <c r="ISR50" s="228"/>
      <c r="ISS50" s="227"/>
      <c r="IST50" s="228"/>
      <c r="ISU50" s="227"/>
      <c r="ISV50" s="228"/>
      <c r="ISW50" s="227"/>
      <c r="ISX50" s="228"/>
      <c r="ISY50" s="227"/>
      <c r="ISZ50" s="228"/>
      <c r="ITA50" s="227"/>
      <c r="ITB50" s="228"/>
      <c r="ITC50" s="227"/>
      <c r="ITD50" s="228"/>
      <c r="ITE50" s="227"/>
      <c r="ITF50" s="228"/>
      <c r="ITG50" s="227"/>
      <c r="ITH50" s="228"/>
      <c r="ITI50" s="227"/>
      <c r="ITJ50" s="228"/>
      <c r="ITK50" s="227"/>
      <c r="ITL50" s="228"/>
      <c r="ITM50" s="227"/>
      <c r="ITN50" s="228"/>
      <c r="ITO50" s="227"/>
      <c r="ITP50" s="228"/>
      <c r="ITQ50" s="227"/>
      <c r="ITR50" s="228"/>
      <c r="ITS50" s="227"/>
      <c r="ITT50" s="228"/>
      <c r="ITU50" s="227"/>
      <c r="ITV50" s="228"/>
      <c r="ITW50" s="227"/>
      <c r="ITX50" s="228"/>
      <c r="ITY50" s="227"/>
      <c r="ITZ50" s="228"/>
      <c r="IUA50" s="227"/>
      <c r="IUB50" s="228"/>
      <c r="IUC50" s="227"/>
      <c r="IUD50" s="228"/>
      <c r="IUE50" s="227"/>
      <c r="IUF50" s="228"/>
      <c r="IUG50" s="227"/>
      <c r="IUH50" s="228"/>
      <c r="IUI50" s="227"/>
      <c r="IUJ50" s="228"/>
      <c r="IUK50" s="227"/>
      <c r="IUL50" s="228"/>
      <c r="IUM50" s="227"/>
      <c r="IUN50" s="228"/>
      <c r="IUO50" s="227"/>
      <c r="IUP50" s="228"/>
      <c r="IUQ50" s="227"/>
      <c r="IUR50" s="228"/>
      <c r="IUS50" s="227"/>
      <c r="IUT50" s="228"/>
      <c r="IUU50" s="227"/>
      <c r="IUV50" s="228"/>
      <c r="IUW50" s="227"/>
      <c r="IUX50" s="228"/>
      <c r="IUY50" s="227"/>
      <c r="IUZ50" s="228"/>
      <c r="IVA50" s="227"/>
      <c r="IVB50" s="228"/>
      <c r="IVC50" s="227"/>
      <c r="IVD50" s="228"/>
      <c r="IVE50" s="227"/>
      <c r="IVF50" s="228"/>
      <c r="IVG50" s="227"/>
      <c r="IVH50" s="228"/>
      <c r="IVI50" s="227"/>
      <c r="IVJ50" s="228"/>
      <c r="IVK50" s="227"/>
      <c r="IVL50" s="228"/>
      <c r="IVM50" s="227"/>
      <c r="IVN50" s="228"/>
      <c r="IVO50" s="227"/>
      <c r="IVP50" s="228"/>
      <c r="IVQ50" s="227"/>
      <c r="IVR50" s="228"/>
      <c r="IVS50" s="227"/>
      <c r="IVT50" s="228"/>
      <c r="IVU50" s="227"/>
      <c r="IVV50" s="228"/>
      <c r="IVW50" s="227"/>
      <c r="IVX50" s="228"/>
      <c r="IVY50" s="227"/>
      <c r="IVZ50" s="228"/>
      <c r="IWA50" s="227"/>
      <c r="IWB50" s="228"/>
      <c r="IWC50" s="227"/>
      <c r="IWD50" s="228"/>
      <c r="IWE50" s="227"/>
      <c r="IWF50" s="228"/>
      <c r="IWG50" s="227"/>
      <c r="IWH50" s="228"/>
      <c r="IWI50" s="227"/>
      <c r="IWJ50" s="228"/>
      <c r="IWK50" s="227"/>
      <c r="IWL50" s="228"/>
      <c r="IWM50" s="227"/>
      <c r="IWN50" s="228"/>
      <c r="IWO50" s="227"/>
      <c r="IWP50" s="228"/>
      <c r="IWQ50" s="227"/>
      <c r="IWR50" s="228"/>
      <c r="IWS50" s="227"/>
      <c r="IWT50" s="228"/>
      <c r="IWU50" s="227"/>
      <c r="IWV50" s="228"/>
      <c r="IWW50" s="227"/>
      <c r="IWX50" s="228"/>
      <c r="IWY50" s="227"/>
      <c r="IWZ50" s="228"/>
      <c r="IXA50" s="227"/>
      <c r="IXB50" s="228"/>
      <c r="IXC50" s="227"/>
      <c r="IXD50" s="228"/>
      <c r="IXE50" s="227"/>
      <c r="IXF50" s="228"/>
      <c r="IXG50" s="227"/>
      <c r="IXH50" s="228"/>
      <c r="IXI50" s="227"/>
      <c r="IXJ50" s="228"/>
      <c r="IXK50" s="227"/>
      <c r="IXL50" s="228"/>
      <c r="IXM50" s="227"/>
      <c r="IXN50" s="228"/>
      <c r="IXO50" s="227"/>
      <c r="IXP50" s="228"/>
      <c r="IXQ50" s="227"/>
      <c r="IXR50" s="228"/>
      <c r="IXS50" s="227"/>
      <c r="IXT50" s="228"/>
      <c r="IXU50" s="227"/>
      <c r="IXV50" s="228"/>
      <c r="IXW50" s="227"/>
      <c r="IXX50" s="228"/>
      <c r="IXY50" s="227"/>
      <c r="IXZ50" s="228"/>
      <c r="IYA50" s="227"/>
      <c r="IYB50" s="228"/>
      <c r="IYC50" s="227"/>
      <c r="IYD50" s="228"/>
      <c r="IYE50" s="227"/>
      <c r="IYF50" s="228"/>
      <c r="IYG50" s="227"/>
      <c r="IYH50" s="228"/>
      <c r="IYI50" s="227"/>
      <c r="IYJ50" s="228"/>
      <c r="IYK50" s="227"/>
      <c r="IYL50" s="228"/>
      <c r="IYM50" s="227"/>
      <c r="IYN50" s="228"/>
      <c r="IYO50" s="227"/>
      <c r="IYP50" s="228"/>
      <c r="IYQ50" s="227"/>
      <c r="IYR50" s="228"/>
      <c r="IYS50" s="227"/>
      <c r="IYT50" s="228"/>
      <c r="IYU50" s="227"/>
      <c r="IYV50" s="228"/>
      <c r="IYW50" s="227"/>
      <c r="IYX50" s="228"/>
      <c r="IYY50" s="227"/>
      <c r="IYZ50" s="228"/>
      <c r="IZA50" s="227"/>
      <c r="IZB50" s="228"/>
      <c r="IZC50" s="227"/>
      <c r="IZD50" s="228"/>
      <c r="IZE50" s="227"/>
      <c r="IZF50" s="228"/>
      <c r="IZG50" s="227"/>
      <c r="IZH50" s="228"/>
      <c r="IZI50" s="227"/>
      <c r="IZJ50" s="228"/>
      <c r="IZK50" s="227"/>
      <c r="IZL50" s="228"/>
      <c r="IZM50" s="227"/>
      <c r="IZN50" s="228"/>
      <c r="IZO50" s="227"/>
      <c r="IZP50" s="228"/>
      <c r="IZQ50" s="227"/>
      <c r="IZR50" s="228"/>
      <c r="IZS50" s="227"/>
      <c r="IZT50" s="228"/>
      <c r="IZU50" s="227"/>
      <c r="IZV50" s="228"/>
      <c r="IZW50" s="227"/>
      <c r="IZX50" s="228"/>
      <c r="IZY50" s="227"/>
      <c r="IZZ50" s="228"/>
      <c r="JAA50" s="227"/>
      <c r="JAB50" s="228"/>
      <c r="JAC50" s="227"/>
      <c r="JAD50" s="228"/>
      <c r="JAE50" s="227"/>
      <c r="JAF50" s="228"/>
      <c r="JAG50" s="227"/>
      <c r="JAH50" s="228"/>
      <c r="JAI50" s="227"/>
      <c r="JAJ50" s="228"/>
      <c r="JAK50" s="227"/>
      <c r="JAL50" s="228"/>
      <c r="JAM50" s="227"/>
      <c r="JAN50" s="228"/>
      <c r="JAO50" s="227"/>
      <c r="JAP50" s="228"/>
      <c r="JAQ50" s="227"/>
      <c r="JAR50" s="228"/>
      <c r="JAS50" s="227"/>
      <c r="JAT50" s="228"/>
      <c r="JAU50" s="227"/>
      <c r="JAV50" s="228"/>
      <c r="JAW50" s="227"/>
      <c r="JAX50" s="228"/>
      <c r="JAY50" s="227"/>
      <c r="JAZ50" s="228"/>
      <c r="JBA50" s="227"/>
      <c r="JBB50" s="228"/>
      <c r="JBC50" s="227"/>
      <c r="JBD50" s="228"/>
      <c r="JBE50" s="227"/>
      <c r="JBF50" s="228"/>
      <c r="JBG50" s="227"/>
      <c r="JBH50" s="228"/>
      <c r="JBI50" s="227"/>
      <c r="JBJ50" s="228"/>
      <c r="JBK50" s="227"/>
      <c r="JBL50" s="228"/>
      <c r="JBM50" s="227"/>
      <c r="JBN50" s="228"/>
      <c r="JBO50" s="227"/>
      <c r="JBP50" s="228"/>
      <c r="JBQ50" s="227"/>
      <c r="JBR50" s="228"/>
      <c r="JBS50" s="227"/>
      <c r="JBT50" s="228"/>
      <c r="JBU50" s="227"/>
      <c r="JBV50" s="228"/>
      <c r="JBW50" s="227"/>
      <c r="JBX50" s="228"/>
      <c r="JBY50" s="227"/>
      <c r="JBZ50" s="228"/>
      <c r="JCA50" s="227"/>
      <c r="JCB50" s="228"/>
      <c r="JCC50" s="227"/>
      <c r="JCD50" s="228"/>
      <c r="JCE50" s="227"/>
      <c r="JCF50" s="228"/>
      <c r="JCG50" s="227"/>
      <c r="JCH50" s="228"/>
      <c r="JCI50" s="227"/>
      <c r="JCJ50" s="228"/>
      <c r="JCK50" s="227"/>
      <c r="JCL50" s="228"/>
      <c r="JCM50" s="227"/>
      <c r="JCN50" s="228"/>
      <c r="JCO50" s="227"/>
      <c r="JCP50" s="228"/>
      <c r="JCQ50" s="227"/>
      <c r="JCR50" s="228"/>
      <c r="JCS50" s="227"/>
      <c r="JCT50" s="228"/>
      <c r="JCU50" s="227"/>
      <c r="JCV50" s="228"/>
      <c r="JCW50" s="227"/>
      <c r="JCX50" s="228"/>
      <c r="JCY50" s="227"/>
      <c r="JCZ50" s="228"/>
      <c r="JDA50" s="227"/>
      <c r="JDB50" s="228"/>
      <c r="JDC50" s="227"/>
      <c r="JDD50" s="228"/>
      <c r="JDE50" s="227"/>
      <c r="JDF50" s="228"/>
      <c r="JDG50" s="227"/>
      <c r="JDH50" s="228"/>
      <c r="JDI50" s="227"/>
      <c r="JDJ50" s="228"/>
      <c r="JDK50" s="227"/>
      <c r="JDL50" s="228"/>
      <c r="JDM50" s="227"/>
      <c r="JDN50" s="228"/>
      <c r="JDO50" s="227"/>
      <c r="JDP50" s="228"/>
      <c r="JDQ50" s="227"/>
      <c r="JDR50" s="228"/>
      <c r="JDS50" s="227"/>
      <c r="JDT50" s="228"/>
      <c r="JDU50" s="227"/>
      <c r="JDV50" s="228"/>
      <c r="JDW50" s="227"/>
      <c r="JDX50" s="228"/>
      <c r="JDY50" s="227"/>
      <c r="JDZ50" s="228"/>
      <c r="JEA50" s="227"/>
      <c r="JEB50" s="228"/>
      <c r="JEC50" s="227"/>
      <c r="JED50" s="228"/>
      <c r="JEE50" s="227"/>
      <c r="JEF50" s="228"/>
      <c r="JEG50" s="227"/>
      <c r="JEH50" s="228"/>
      <c r="JEI50" s="227"/>
      <c r="JEJ50" s="228"/>
      <c r="JEK50" s="227"/>
      <c r="JEL50" s="228"/>
      <c r="JEM50" s="227"/>
      <c r="JEN50" s="228"/>
      <c r="JEO50" s="227"/>
      <c r="JEP50" s="228"/>
      <c r="JEQ50" s="227"/>
      <c r="JER50" s="228"/>
      <c r="JES50" s="227"/>
      <c r="JET50" s="228"/>
      <c r="JEU50" s="227"/>
      <c r="JEV50" s="228"/>
      <c r="JEW50" s="227"/>
      <c r="JEX50" s="228"/>
      <c r="JEY50" s="227"/>
      <c r="JEZ50" s="228"/>
      <c r="JFA50" s="227"/>
      <c r="JFB50" s="228"/>
      <c r="JFC50" s="227"/>
      <c r="JFD50" s="228"/>
      <c r="JFE50" s="227"/>
      <c r="JFF50" s="228"/>
      <c r="JFG50" s="227"/>
      <c r="JFH50" s="228"/>
      <c r="JFI50" s="227"/>
      <c r="JFJ50" s="228"/>
      <c r="JFK50" s="227"/>
      <c r="JFL50" s="228"/>
      <c r="JFM50" s="227"/>
      <c r="JFN50" s="228"/>
      <c r="JFO50" s="227"/>
      <c r="JFP50" s="228"/>
      <c r="JFQ50" s="227"/>
      <c r="JFR50" s="228"/>
      <c r="JFS50" s="227"/>
      <c r="JFT50" s="228"/>
      <c r="JFU50" s="227"/>
      <c r="JFV50" s="228"/>
      <c r="JFW50" s="227"/>
      <c r="JFX50" s="228"/>
      <c r="JFY50" s="227"/>
      <c r="JFZ50" s="228"/>
      <c r="JGA50" s="227"/>
      <c r="JGB50" s="228"/>
      <c r="JGC50" s="227"/>
      <c r="JGD50" s="228"/>
      <c r="JGE50" s="227"/>
      <c r="JGF50" s="228"/>
      <c r="JGG50" s="227"/>
      <c r="JGH50" s="228"/>
      <c r="JGI50" s="227"/>
      <c r="JGJ50" s="228"/>
      <c r="JGK50" s="227"/>
      <c r="JGL50" s="228"/>
      <c r="JGM50" s="227"/>
      <c r="JGN50" s="228"/>
      <c r="JGO50" s="227"/>
      <c r="JGP50" s="228"/>
      <c r="JGQ50" s="227"/>
      <c r="JGR50" s="228"/>
      <c r="JGS50" s="227"/>
      <c r="JGT50" s="228"/>
      <c r="JGU50" s="227"/>
      <c r="JGV50" s="228"/>
      <c r="JGW50" s="227"/>
      <c r="JGX50" s="228"/>
      <c r="JGY50" s="227"/>
      <c r="JGZ50" s="228"/>
      <c r="JHA50" s="227"/>
      <c r="JHB50" s="228"/>
      <c r="JHC50" s="227"/>
      <c r="JHD50" s="228"/>
      <c r="JHE50" s="227"/>
      <c r="JHF50" s="228"/>
      <c r="JHG50" s="227"/>
      <c r="JHH50" s="228"/>
      <c r="JHI50" s="227"/>
      <c r="JHJ50" s="228"/>
      <c r="JHK50" s="227"/>
      <c r="JHL50" s="228"/>
      <c r="JHM50" s="227"/>
      <c r="JHN50" s="228"/>
      <c r="JHO50" s="227"/>
      <c r="JHP50" s="228"/>
      <c r="JHQ50" s="227"/>
      <c r="JHR50" s="228"/>
      <c r="JHS50" s="227"/>
      <c r="JHT50" s="228"/>
      <c r="JHU50" s="227"/>
      <c r="JHV50" s="228"/>
      <c r="JHW50" s="227"/>
      <c r="JHX50" s="228"/>
      <c r="JHY50" s="227"/>
      <c r="JHZ50" s="228"/>
      <c r="JIA50" s="227"/>
      <c r="JIB50" s="228"/>
      <c r="JIC50" s="227"/>
      <c r="JID50" s="228"/>
      <c r="JIE50" s="227"/>
      <c r="JIF50" s="228"/>
      <c r="JIG50" s="227"/>
      <c r="JIH50" s="228"/>
      <c r="JII50" s="227"/>
      <c r="JIJ50" s="228"/>
      <c r="JIK50" s="227"/>
      <c r="JIL50" s="228"/>
      <c r="JIM50" s="227"/>
      <c r="JIN50" s="228"/>
      <c r="JIO50" s="227"/>
      <c r="JIP50" s="228"/>
      <c r="JIQ50" s="227"/>
      <c r="JIR50" s="228"/>
      <c r="JIS50" s="227"/>
      <c r="JIT50" s="228"/>
      <c r="JIU50" s="227"/>
      <c r="JIV50" s="228"/>
      <c r="JIW50" s="227"/>
      <c r="JIX50" s="228"/>
      <c r="JIY50" s="227"/>
      <c r="JIZ50" s="228"/>
      <c r="JJA50" s="227"/>
      <c r="JJB50" s="228"/>
      <c r="JJC50" s="227"/>
      <c r="JJD50" s="228"/>
      <c r="JJE50" s="227"/>
      <c r="JJF50" s="228"/>
      <c r="JJG50" s="227"/>
      <c r="JJH50" s="228"/>
      <c r="JJI50" s="227"/>
      <c r="JJJ50" s="228"/>
      <c r="JJK50" s="227"/>
      <c r="JJL50" s="228"/>
      <c r="JJM50" s="227"/>
      <c r="JJN50" s="228"/>
      <c r="JJO50" s="227"/>
      <c r="JJP50" s="228"/>
      <c r="JJQ50" s="227"/>
      <c r="JJR50" s="228"/>
      <c r="JJS50" s="227"/>
      <c r="JJT50" s="228"/>
      <c r="JJU50" s="227"/>
      <c r="JJV50" s="228"/>
      <c r="JJW50" s="227"/>
      <c r="JJX50" s="228"/>
      <c r="JJY50" s="227"/>
      <c r="JJZ50" s="228"/>
      <c r="JKA50" s="227"/>
      <c r="JKB50" s="228"/>
      <c r="JKC50" s="227"/>
      <c r="JKD50" s="228"/>
      <c r="JKE50" s="227"/>
      <c r="JKF50" s="228"/>
      <c r="JKG50" s="227"/>
      <c r="JKH50" s="228"/>
      <c r="JKI50" s="227"/>
      <c r="JKJ50" s="228"/>
      <c r="JKK50" s="227"/>
      <c r="JKL50" s="228"/>
      <c r="JKM50" s="227"/>
      <c r="JKN50" s="228"/>
      <c r="JKO50" s="227"/>
      <c r="JKP50" s="228"/>
      <c r="JKQ50" s="227"/>
      <c r="JKR50" s="228"/>
      <c r="JKS50" s="227"/>
      <c r="JKT50" s="228"/>
      <c r="JKU50" s="227"/>
      <c r="JKV50" s="228"/>
      <c r="JKW50" s="227"/>
      <c r="JKX50" s="228"/>
      <c r="JKY50" s="227"/>
      <c r="JKZ50" s="228"/>
      <c r="JLA50" s="227"/>
      <c r="JLB50" s="228"/>
      <c r="JLC50" s="227"/>
      <c r="JLD50" s="228"/>
      <c r="JLE50" s="227"/>
      <c r="JLF50" s="228"/>
      <c r="JLG50" s="227"/>
      <c r="JLH50" s="228"/>
      <c r="JLI50" s="227"/>
      <c r="JLJ50" s="228"/>
      <c r="JLK50" s="227"/>
      <c r="JLL50" s="228"/>
      <c r="JLM50" s="227"/>
      <c r="JLN50" s="228"/>
      <c r="JLO50" s="227"/>
      <c r="JLP50" s="228"/>
      <c r="JLQ50" s="227"/>
      <c r="JLR50" s="228"/>
      <c r="JLS50" s="227"/>
      <c r="JLT50" s="228"/>
      <c r="JLU50" s="227"/>
      <c r="JLV50" s="228"/>
      <c r="JLW50" s="227"/>
      <c r="JLX50" s="228"/>
      <c r="JLY50" s="227"/>
      <c r="JLZ50" s="228"/>
      <c r="JMA50" s="227"/>
      <c r="JMB50" s="228"/>
      <c r="JMC50" s="227"/>
      <c r="JMD50" s="228"/>
      <c r="JME50" s="227"/>
      <c r="JMF50" s="228"/>
      <c r="JMG50" s="227"/>
      <c r="JMH50" s="228"/>
      <c r="JMI50" s="227"/>
      <c r="JMJ50" s="228"/>
      <c r="JMK50" s="227"/>
      <c r="JML50" s="228"/>
      <c r="JMM50" s="227"/>
      <c r="JMN50" s="228"/>
      <c r="JMO50" s="227"/>
      <c r="JMP50" s="228"/>
      <c r="JMQ50" s="227"/>
      <c r="JMR50" s="228"/>
      <c r="JMS50" s="227"/>
      <c r="JMT50" s="228"/>
      <c r="JMU50" s="227"/>
      <c r="JMV50" s="228"/>
      <c r="JMW50" s="227"/>
      <c r="JMX50" s="228"/>
      <c r="JMY50" s="227"/>
      <c r="JMZ50" s="228"/>
      <c r="JNA50" s="227"/>
      <c r="JNB50" s="228"/>
      <c r="JNC50" s="227"/>
      <c r="JND50" s="228"/>
      <c r="JNE50" s="227"/>
      <c r="JNF50" s="228"/>
      <c r="JNG50" s="227"/>
      <c r="JNH50" s="228"/>
      <c r="JNI50" s="227"/>
      <c r="JNJ50" s="228"/>
      <c r="JNK50" s="227"/>
      <c r="JNL50" s="228"/>
      <c r="JNM50" s="227"/>
      <c r="JNN50" s="228"/>
      <c r="JNO50" s="227"/>
      <c r="JNP50" s="228"/>
      <c r="JNQ50" s="227"/>
      <c r="JNR50" s="228"/>
      <c r="JNS50" s="227"/>
      <c r="JNT50" s="228"/>
      <c r="JNU50" s="227"/>
      <c r="JNV50" s="228"/>
      <c r="JNW50" s="227"/>
      <c r="JNX50" s="228"/>
      <c r="JNY50" s="227"/>
      <c r="JNZ50" s="228"/>
      <c r="JOA50" s="227"/>
      <c r="JOB50" s="228"/>
      <c r="JOC50" s="227"/>
      <c r="JOD50" s="228"/>
      <c r="JOE50" s="227"/>
      <c r="JOF50" s="228"/>
      <c r="JOG50" s="227"/>
      <c r="JOH50" s="228"/>
      <c r="JOI50" s="227"/>
      <c r="JOJ50" s="228"/>
      <c r="JOK50" s="227"/>
      <c r="JOL50" s="228"/>
      <c r="JOM50" s="227"/>
      <c r="JON50" s="228"/>
      <c r="JOO50" s="227"/>
      <c r="JOP50" s="228"/>
      <c r="JOQ50" s="227"/>
      <c r="JOR50" s="228"/>
      <c r="JOS50" s="227"/>
      <c r="JOT50" s="228"/>
      <c r="JOU50" s="227"/>
      <c r="JOV50" s="228"/>
      <c r="JOW50" s="227"/>
      <c r="JOX50" s="228"/>
      <c r="JOY50" s="227"/>
      <c r="JOZ50" s="228"/>
      <c r="JPA50" s="227"/>
      <c r="JPB50" s="228"/>
      <c r="JPC50" s="227"/>
      <c r="JPD50" s="228"/>
      <c r="JPE50" s="227"/>
      <c r="JPF50" s="228"/>
      <c r="JPG50" s="227"/>
      <c r="JPH50" s="228"/>
      <c r="JPI50" s="227"/>
      <c r="JPJ50" s="228"/>
      <c r="JPK50" s="227"/>
      <c r="JPL50" s="228"/>
      <c r="JPM50" s="227"/>
      <c r="JPN50" s="228"/>
      <c r="JPO50" s="227"/>
      <c r="JPP50" s="228"/>
      <c r="JPQ50" s="227"/>
      <c r="JPR50" s="228"/>
      <c r="JPS50" s="227"/>
      <c r="JPT50" s="228"/>
      <c r="JPU50" s="227"/>
      <c r="JPV50" s="228"/>
      <c r="JPW50" s="227"/>
      <c r="JPX50" s="228"/>
      <c r="JPY50" s="227"/>
      <c r="JPZ50" s="228"/>
      <c r="JQA50" s="227"/>
      <c r="JQB50" s="228"/>
      <c r="JQC50" s="227"/>
      <c r="JQD50" s="228"/>
      <c r="JQE50" s="227"/>
      <c r="JQF50" s="228"/>
      <c r="JQG50" s="227"/>
      <c r="JQH50" s="228"/>
      <c r="JQI50" s="227"/>
      <c r="JQJ50" s="228"/>
      <c r="JQK50" s="227"/>
      <c r="JQL50" s="228"/>
      <c r="JQM50" s="227"/>
      <c r="JQN50" s="228"/>
      <c r="JQO50" s="227"/>
      <c r="JQP50" s="228"/>
      <c r="JQQ50" s="227"/>
      <c r="JQR50" s="228"/>
      <c r="JQS50" s="227"/>
      <c r="JQT50" s="228"/>
      <c r="JQU50" s="227"/>
      <c r="JQV50" s="228"/>
      <c r="JQW50" s="227"/>
      <c r="JQX50" s="228"/>
      <c r="JQY50" s="227"/>
      <c r="JQZ50" s="228"/>
      <c r="JRA50" s="227"/>
      <c r="JRB50" s="228"/>
      <c r="JRC50" s="227"/>
      <c r="JRD50" s="228"/>
      <c r="JRE50" s="227"/>
      <c r="JRF50" s="228"/>
      <c r="JRG50" s="227"/>
      <c r="JRH50" s="228"/>
      <c r="JRI50" s="227"/>
      <c r="JRJ50" s="228"/>
      <c r="JRK50" s="227"/>
      <c r="JRL50" s="228"/>
      <c r="JRM50" s="227"/>
      <c r="JRN50" s="228"/>
      <c r="JRO50" s="227"/>
      <c r="JRP50" s="228"/>
      <c r="JRQ50" s="227"/>
      <c r="JRR50" s="228"/>
      <c r="JRS50" s="227"/>
      <c r="JRT50" s="228"/>
      <c r="JRU50" s="227"/>
      <c r="JRV50" s="228"/>
      <c r="JRW50" s="227"/>
      <c r="JRX50" s="228"/>
      <c r="JRY50" s="227"/>
      <c r="JRZ50" s="228"/>
      <c r="JSA50" s="227"/>
      <c r="JSB50" s="228"/>
      <c r="JSC50" s="227"/>
      <c r="JSD50" s="228"/>
      <c r="JSE50" s="227"/>
      <c r="JSF50" s="228"/>
      <c r="JSG50" s="227"/>
      <c r="JSH50" s="228"/>
      <c r="JSI50" s="227"/>
      <c r="JSJ50" s="228"/>
      <c r="JSK50" s="227"/>
      <c r="JSL50" s="228"/>
      <c r="JSM50" s="227"/>
      <c r="JSN50" s="228"/>
      <c r="JSO50" s="227"/>
      <c r="JSP50" s="228"/>
      <c r="JSQ50" s="227"/>
      <c r="JSR50" s="228"/>
      <c r="JSS50" s="227"/>
      <c r="JST50" s="228"/>
      <c r="JSU50" s="227"/>
      <c r="JSV50" s="228"/>
      <c r="JSW50" s="227"/>
      <c r="JSX50" s="228"/>
      <c r="JSY50" s="227"/>
      <c r="JSZ50" s="228"/>
      <c r="JTA50" s="227"/>
      <c r="JTB50" s="228"/>
      <c r="JTC50" s="227"/>
      <c r="JTD50" s="228"/>
      <c r="JTE50" s="227"/>
      <c r="JTF50" s="228"/>
      <c r="JTG50" s="227"/>
      <c r="JTH50" s="228"/>
      <c r="JTI50" s="227"/>
      <c r="JTJ50" s="228"/>
      <c r="JTK50" s="227"/>
      <c r="JTL50" s="228"/>
      <c r="JTM50" s="227"/>
      <c r="JTN50" s="228"/>
      <c r="JTO50" s="227"/>
      <c r="JTP50" s="228"/>
      <c r="JTQ50" s="227"/>
      <c r="JTR50" s="228"/>
      <c r="JTS50" s="227"/>
      <c r="JTT50" s="228"/>
      <c r="JTU50" s="227"/>
      <c r="JTV50" s="228"/>
      <c r="JTW50" s="227"/>
      <c r="JTX50" s="228"/>
      <c r="JTY50" s="227"/>
      <c r="JTZ50" s="228"/>
      <c r="JUA50" s="227"/>
      <c r="JUB50" s="228"/>
      <c r="JUC50" s="227"/>
      <c r="JUD50" s="228"/>
      <c r="JUE50" s="227"/>
      <c r="JUF50" s="228"/>
      <c r="JUG50" s="227"/>
      <c r="JUH50" s="228"/>
      <c r="JUI50" s="227"/>
      <c r="JUJ50" s="228"/>
      <c r="JUK50" s="227"/>
      <c r="JUL50" s="228"/>
      <c r="JUM50" s="227"/>
      <c r="JUN50" s="228"/>
      <c r="JUO50" s="227"/>
      <c r="JUP50" s="228"/>
      <c r="JUQ50" s="227"/>
      <c r="JUR50" s="228"/>
      <c r="JUS50" s="227"/>
      <c r="JUT50" s="228"/>
      <c r="JUU50" s="227"/>
      <c r="JUV50" s="228"/>
      <c r="JUW50" s="227"/>
      <c r="JUX50" s="228"/>
      <c r="JUY50" s="227"/>
      <c r="JUZ50" s="228"/>
      <c r="JVA50" s="227"/>
      <c r="JVB50" s="228"/>
      <c r="JVC50" s="227"/>
      <c r="JVD50" s="228"/>
      <c r="JVE50" s="227"/>
      <c r="JVF50" s="228"/>
      <c r="JVG50" s="227"/>
      <c r="JVH50" s="228"/>
      <c r="JVI50" s="227"/>
      <c r="JVJ50" s="228"/>
      <c r="JVK50" s="227"/>
      <c r="JVL50" s="228"/>
      <c r="JVM50" s="227"/>
      <c r="JVN50" s="228"/>
      <c r="JVO50" s="227"/>
      <c r="JVP50" s="228"/>
      <c r="JVQ50" s="227"/>
      <c r="JVR50" s="228"/>
      <c r="JVS50" s="227"/>
      <c r="JVT50" s="228"/>
      <c r="JVU50" s="227"/>
      <c r="JVV50" s="228"/>
      <c r="JVW50" s="227"/>
      <c r="JVX50" s="228"/>
      <c r="JVY50" s="227"/>
      <c r="JVZ50" s="228"/>
      <c r="JWA50" s="227"/>
      <c r="JWB50" s="228"/>
      <c r="JWC50" s="227"/>
      <c r="JWD50" s="228"/>
      <c r="JWE50" s="227"/>
      <c r="JWF50" s="228"/>
      <c r="JWG50" s="227"/>
      <c r="JWH50" s="228"/>
      <c r="JWI50" s="227"/>
      <c r="JWJ50" s="228"/>
      <c r="JWK50" s="227"/>
      <c r="JWL50" s="228"/>
      <c r="JWM50" s="227"/>
      <c r="JWN50" s="228"/>
      <c r="JWO50" s="227"/>
      <c r="JWP50" s="228"/>
      <c r="JWQ50" s="227"/>
      <c r="JWR50" s="228"/>
      <c r="JWS50" s="227"/>
      <c r="JWT50" s="228"/>
      <c r="JWU50" s="227"/>
      <c r="JWV50" s="228"/>
      <c r="JWW50" s="227"/>
      <c r="JWX50" s="228"/>
      <c r="JWY50" s="227"/>
      <c r="JWZ50" s="228"/>
      <c r="JXA50" s="227"/>
      <c r="JXB50" s="228"/>
      <c r="JXC50" s="227"/>
      <c r="JXD50" s="228"/>
      <c r="JXE50" s="227"/>
      <c r="JXF50" s="228"/>
      <c r="JXG50" s="227"/>
      <c r="JXH50" s="228"/>
      <c r="JXI50" s="227"/>
      <c r="JXJ50" s="228"/>
      <c r="JXK50" s="227"/>
      <c r="JXL50" s="228"/>
      <c r="JXM50" s="227"/>
      <c r="JXN50" s="228"/>
      <c r="JXO50" s="227"/>
      <c r="JXP50" s="228"/>
      <c r="JXQ50" s="227"/>
      <c r="JXR50" s="228"/>
      <c r="JXS50" s="227"/>
      <c r="JXT50" s="228"/>
      <c r="JXU50" s="227"/>
      <c r="JXV50" s="228"/>
      <c r="JXW50" s="227"/>
      <c r="JXX50" s="228"/>
      <c r="JXY50" s="227"/>
      <c r="JXZ50" s="228"/>
      <c r="JYA50" s="227"/>
      <c r="JYB50" s="228"/>
      <c r="JYC50" s="227"/>
      <c r="JYD50" s="228"/>
      <c r="JYE50" s="227"/>
      <c r="JYF50" s="228"/>
      <c r="JYG50" s="227"/>
      <c r="JYH50" s="228"/>
      <c r="JYI50" s="227"/>
      <c r="JYJ50" s="228"/>
      <c r="JYK50" s="227"/>
      <c r="JYL50" s="228"/>
      <c r="JYM50" s="227"/>
      <c r="JYN50" s="228"/>
      <c r="JYO50" s="227"/>
      <c r="JYP50" s="228"/>
      <c r="JYQ50" s="227"/>
      <c r="JYR50" s="228"/>
      <c r="JYS50" s="227"/>
      <c r="JYT50" s="228"/>
      <c r="JYU50" s="227"/>
      <c r="JYV50" s="228"/>
      <c r="JYW50" s="227"/>
      <c r="JYX50" s="228"/>
      <c r="JYY50" s="227"/>
      <c r="JYZ50" s="228"/>
      <c r="JZA50" s="227"/>
      <c r="JZB50" s="228"/>
      <c r="JZC50" s="227"/>
      <c r="JZD50" s="228"/>
      <c r="JZE50" s="227"/>
      <c r="JZF50" s="228"/>
      <c r="JZG50" s="227"/>
      <c r="JZH50" s="228"/>
      <c r="JZI50" s="227"/>
      <c r="JZJ50" s="228"/>
      <c r="JZK50" s="227"/>
      <c r="JZL50" s="228"/>
      <c r="JZM50" s="227"/>
      <c r="JZN50" s="228"/>
      <c r="JZO50" s="227"/>
      <c r="JZP50" s="228"/>
      <c r="JZQ50" s="227"/>
      <c r="JZR50" s="228"/>
      <c r="JZS50" s="227"/>
      <c r="JZT50" s="228"/>
      <c r="JZU50" s="227"/>
      <c r="JZV50" s="228"/>
      <c r="JZW50" s="227"/>
      <c r="JZX50" s="228"/>
      <c r="JZY50" s="227"/>
      <c r="JZZ50" s="228"/>
      <c r="KAA50" s="227"/>
      <c r="KAB50" s="228"/>
      <c r="KAC50" s="227"/>
      <c r="KAD50" s="228"/>
      <c r="KAE50" s="227"/>
      <c r="KAF50" s="228"/>
      <c r="KAG50" s="227"/>
      <c r="KAH50" s="228"/>
      <c r="KAI50" s="227"/>
      <c r="KAJ50" s="228"/>
      <c r="KAK50" s="227"/>
      <c r="KAL50" s="228"/>
      <c r="KAM50" s="227"/>
      <c r="KAN50" s="228"/>
      <c r="KAO50" s="227"/>
      <c r="KAP50" s="228"/>
      <c r="KAQ50" s="227"/>
      <c r="KAR50" s="228"/>
      <c r="KAS50" s="227"/>
      <c r="KAT50" s="228"/>
      <c r="KAU50" s="227"/>
      <c r="KAV50" s="228"/>
      <c r="KAW50" s="227"/>
      <c r="KAX50" s="228"/>
      <c r="KAY50" s="227"/>
      <c r="KAZ50" s="228"/>
      <c r="KBA50" s="227"/>
      <c r="KBB50" s="228"/>
      <c r="KBC50" s="227"/>
      <c r="KBD50" s="228"/>
      <c r="KBE50" s="227"/>
      <c r="KBF50" s="228"/>
      <c r="KBG50" s="227"/>
      <c r="KBH50" s="228"/>
      <c r="KBI50" s="227"/>
      <c r="KBJ50" s="228"/>
      <c r="KBK50" s="227"/>
      <c r="KBL50" s="228"/>
      <c r="KBM50" s="227"/>
      <c r="KBN50" s="228"/>
      <c r="KBO50" s="227"/>
      <c r="KBP50" s="228"/>
      <c r="KBQ50" s="227"/>
      <c r="KBR50" s="228"/>
      <c r="KBS50" s="227"/>
      <c r="KBT50" s="228"/>
      <c r="KBU50" s="227"/>
      <c r="KBV50" s="228"/>
      <c r="KBW50" s="227"/>
      <c r="KBX50" s="228"/>
      <c r="KBY50" s="227"/>
      <c r="KBZ50" s="228"/>
      <c r="KCA50" s="227"/>
      <c r="KCB50" s="228"/>
      <c r="KCC50" s="227"/>
      <c r="KCD50" s="228"/>
      <c r="KCE50" s="227"/>
      <c r="KCF50" s="228"/>
      <c r="KCG50" s="227"/>
      <c r="KCH50" s="228"/>
      <c r="KCI50" s="227"/>
      <c r="KCJ50" s="228"/>
      <c r="KCK50" s="227"/>
      <c r="KCL50" s="228"/>
      <c r="KCM50" s="227"/>
      <c r="KCN50" s="228"/>
      <c r="KCO50" s="227"/>
      <c r="KCP50" s="228"/>
      <c r="KCQ50" s="227"/>
      <c r="KCR50" s="228"/>
      <c r="KCS50" s="227"/>
      <c r="KCT50" s="228"/>
      <c r="KCU50" s="227"/>
      <c r="KCV50" s="228"/>
      <c r="KCW50" s="227"/>
      <c r="KCX50" s="228"/>
      <c r="KCY50" s="227"/>
      <c r="KCZ50" s="228"/>
      <c r="KDA50" s="227"/>
      <c r="KDB50" s="228"/>
      <c r="KDC50" s="227"/>
      <c r="KDD50" s="228"/>
      <c r="KDE50" s="227"/>
      <c r="KDF50" s="228"/>
      <c r="KDG50" s="227"/>
      <c r="KDH50" s="228"/>
      <c r="KDI50" s="227"/>
      <c r="KDJ50" s="228"/>
      <c r="KDK50" s="227"/>
      <c r="KDL50" s="228"/>
      <c r="KDM50" s="227"/>
      <c r="KDN50" s="228"/>
      <c r="KDO50" s="227"/>
      <c r="KDP50" s="228"/>
      <c r="KDQ50" s="227"/>
      <c r="KDR50" s="228"/>
      <c r="KDS50" s="227"/>
      <c r="KDT50" s="228"/>
      <c r="KDU50" s="227"/>
      <c r="KDV50" s="228"/>
      <c r="KDW50" s="227"/>
      <c r="KDX50" s="228"/>
      <c r="KDY50" s="227"/>
      <c r="KDZ50" s="228"/>
      <c r="KEA50" s="227"/>
      <c r="KEB50" s="228"/>
      <c r="KEC50" s="227"/>
      <c r="KED50" s="228"/>
      <c r="KEE50" s="227"/>
      <c r="KEF50" s="228"/>
      <c r="KEG50" s="227"/>
      <c r="KEH50" s="228"/>
      <c r="KEI50" s="227"/>
      <c r="KEJ50" s="228"/>
      <c r="KEK50" s="227"/>
      <c r="KEL50" s="228"/>
      <c r="KEM50" s="227"/>
      <c r="KEN50" s="228"/>
      <c r="KEO50" s="227"/>
      <c r="KEP50" s="228"/>
      <c r="KEQ50" s="227"/>
      <c r="KER50" s="228"/>
      <c r="KES50" s="227"/>
      <c r="KET50" s="228"/>
      <c r="KEU50" s="227"/>
      <c r="KEV50" s="228"/>
      <c r="KEW50" s="227"/>
      <c r="KEX50" s="228"/>
      <c r="KEY50" s="227"/>
      <c r="KEZ50" s="228"/>
      <c r="KFA50" s="227"/>
      <c r="KFB50" s="228"/>
      <c r="KFC50" s="227"/>
      <c r="KFD50" s="228"/>
      <c r="KFE50" s="227"/>
      <c r="KFF50" s="228"/>
      <c r="KFG50" s="227"/>
      <c r="KFH50" s="228"/>
      <c r="KFI50" s="227"/>
      <c r="KFJ50" s="228"/>
      <c r="KFK50" s="227"/>
      <c r="KFL50" s="228"/>
      <c r="KFM50" s="227"/>
      <c r="KFN50" s="228"/>
      <c r="KFO50" s="227"/>
      <c r="KFP50" s="228"/>
      <c r="KFQ50" s="227"/>
      <c r="KFR50" s="228"/>
      <c r="KFS50" s="227"/>
      <c r="KFT50" s="228"/>
      <c r="KFU50" s="227"/>
      <c r="KFV50" s="228"/>
      <c r="KFW50" s="227"/>
      <c r="KFX50" s="228"/>
      <c r="KFY50" s="227"/>
      <c r="KFZ50" s="228"/>
      <c r="KGA50" s="227"/>
      <c r="KGB50" s="228"/>
      <c r="KGC50" s="227"/>
      <c r="KGD50" s="228"/>
      <c r="KGE50" s="227"/>
      <c r="KGF50" s="228"/>
      <c r="KGG50" s="227"/>
      <c r="KGH50" s="228"/>
      <c r="KGI50" s="227"/>
      <c r="KGJ50" s="228"/>
      <c r="KGK50" s="227"/>
      <c r="KGL50" s="228"/>
      <c r="KGM50" s="227"/>
      <c r="KGN50" s="228"/>
      <c r="KGO50" s="227"/>
      <c r="KGP50" s="228"/>
      <c r="KGQ50" s="227"/>
      <c r="KGR50" s="228"/>
      <c r="KGS50" s="227"/>
      <c r="KGT50" s="228"/>
      <c r="KGU50" s="227"/>
      <c r="KGV50" s="228"/>
      <c r="KGW50" s="227"/>
      <c r="KGX50" s="228"/>
      <c r="KGY50" s="227"/>
      <c r="KGZ50" s="228"/>
      <c r="KHA50" s="227"/>
      <c r="KHB50" s="228"/>
      <c r="KHC50" s="227"/>
      <c r="KHD50" s="228"/>
      <c r="KHE50" s="227"/>
      <c r="KHF50" s="228"/>
      <c r="KHG50" s="227"/>
      <c r="KHH50" s="228"/>
      <c r="KHI50" s="227"/>
      <c r="KHJ50" s="228"/>
      <c r="KHK50" s="227"/>
      <c r="KHL50" s="228"/>
      <c r="KHM50" s="227"/>
      <c r="KHN50" s="228"/>
      <c r="KHO50" s="227"/>
      <c r="KHP50" s="228"/>
      <c r="KHQ50" s="227"/>
      <c r="KHR50" s="228"/>
      <c r="KHS50" s="227"/>
      <c r="KHT50" s="228"/>
      <c r="KHU50" s="227"/>
      <c r="KHV50" s="228"/>
      <c r="KHW50" s="227"/>
      <c r="KHX50" s="228"/>
      <c r="KHY50" s="227"/>
      <c r="KHZ50" s="228"/>
      <c r="KIA50" s="227"/>
      <c r="KIB50" s="228"/>
      <c r="KIC50" s="227"/>
      <c r="KID50" s="228"/>
      <c r="KIE50" s="227"/>
      <c r="KIF50" s="228"/>
      <c r="KIG50" s="227"/>
      <c r="KIH50" s="228"/>
      <c r="KII50" s="227"/>
      <c r="KIJ50" s="228"/>
      <c r="KIK50" s="227"/>
      <c r="KIL50" s="228"/>
      <c r="KIM50" s="227"/>
      <c r="KIN50" s="228"/>
      <c r="KIO50" s="227"/>
      <c r="KIP50" s="228"/>
      <c r="KIQ50" s="227"/>
      <c r="KIR50" s="228"/>
      <c r="KIS50" s="227"/>
      <c r="KIT50" s="228"/>
      <c r="KIU50" s="227"/>
      <c r="KIV50" s="228"/>
      <c r="KIW50" s="227"/>
      <c r="KIX50" s="228"/>
      <c r="KIY50" s="227"/>
      <c r="KIZ50" s="228"/>
      <c r="KJA50" s="227"/>
      <c r="KJB50" s="228"/>
      <c r="KJC50" s="227"/>
      <c r="KJD50" s="228"/>
      <c r="KJE50" s="227"/>
      <c r="KJF50" s="228"/>
      <c r="KJG50" s="227"/>
      <c r="KJH50" s="228"/>
      <c r="KJI50" s="227"/>
      <c r="KJJ50" s="228"/>
      <c r="KJK50" s="227"/>
      <c r="KJL50" s="228"/>
      <c r="KJM50" s="227"/>
      <c r="KJN50" s="228"/>
      <c r="KJO50" s="227"/>
      <c r="KJP50" s="228"/>
      <c r="KJQ50" s="227"/>
      <c r="KJR50" s="228"/>
      <c r="KJS50" s="227"/>
      <c r="KJT50" s="228"/>
      <c r="KJU50" s="227"/>
      <c r="KJV50" s="228"/>
      <c r="KJW50" s="227"/>
      <c r="KJX50" s="228"/>
      <c r="KJY50" s="227"/>
      <c r="KJZ50" s="228"/>
      <c r="KKA50" s="227"/>
      <c r="KKB50" s="228"/>
      <c r="KKC50" s="227"/>
      <c r="KKD50" s="228"/>
      <c r="KKE50" s="227"/>
      <c r="KKF50" s="228"/>
      <c r="KKG50" s="227"/>
      <c r="KKH50" s="228"/>
      <c r="KKI50" s="227"/>
      <c r="KKJ50" s="228"/>
      <c r="KKK50" s="227"/>
      <c r="KKL50" s="228"/>
      <c r="KKM50" s="227"/>
      <c r="KKN50" s="228"/>
      <c r="KKO50" s="227"/>
      <c r="KKP50" s="228"/>
      <c r="KKQ50" s="227"/>
      <c r="KKR50" s="228"/>
      <c r="KKS50" s="227"/>
      <c r="KKT50" s="228"/>
      <c r="KKU50" s="227"/>
      <c r="KKV50" s="228"/>
      <c r="KKW50" s="227"/>
      <c r="KKX50" s="228"/>
      <c r="KKY50" s="227"/>
      <c r="KKZ50" s="228"/>
      <c r="KLA50" s="227"/>
      <c r="KLB50" s="228"/>
      <c r="KLC50" s="227"/>
      <c r="KLD50" s="228"/>
      <c r="KLE50" s="227"/>
      <c r="KLF50" s="228"/>
      <c r="KLG50" s="227"/>
      <c r="KLH50" s="228"/>
      <c r="KLI50" s="227"/>
      <c r="KLJ50" s="228"/>
      <c r="KLK50" s="227"/>
      <c r="KLL50" s="228"/>
      <c r="KLM50" s="227"/>
      <c r="KLN50" s="228"/>
      <c r="KLO50" s="227"/>
      <c r="KLP50" s="228"/>
      <c r="KLQ50" s="227"/>
      <c r="KLR50" s="228"/>
      <c r="KLS50" s="227"/>
      <c r="KLT50" s="228"/>
      <c r="KLU50" s="227"/>
      <c r="KLV50" s="228"/>
      <c r="KLW50" s="227"/>
      <c r="KLX50" s="228"/>
      <c r="KLY50" s="227"/>
      <c r="KLZ50" s="228"/>
      <c r="KMA50" s="227"/>
      <c r="KMB50" s="228"/>
      <c r="KMC50" s="227"/>
      <c r="KMD50" s="228"/>
      <c r="KME50" s="227"/>
      <c r="KMF50" s="228"/>
      <c r="KMG50" s="227"/>
      <c r="KMH50" s="228"/>
      <c r="KMI50" s="227"/>
      <c r="KMJ50" s="228"/>
      <c r="KMK50" s="227"/>
      <c r="KML50" s="228"/>
      <c r="KMM50" s="227"/>
      <c r="KMN50" s="228"/>
      <c r="KMO50" s="227"/>
      <c r="KMP50" s="228"/>
      <c r="KMQ50" s="227"/>
      <c r="KMR50" s="228"/>
      <c r="KMS50" s="227"/>
      <c r="KMT50" s="228"/>
      <c r="KMU50" s="227"/>
      <c r="KMV50" s="228"/>
      <c r="KMW50" s="227"/>
      <c r="KMX50" s="228"/>
      <c r="KMY50" s="227"/>
      <c r="KMZ50" s="228"/>
      <c r="KNA50" s="227"/>
      <c r="KNB50" s="228"/>
      <c r="KNC50" s="227"/>
      <c r="KND50" s="228"/>
      <c r="KNE50" s="227"/>
      <c r="KNF50" s="228"/>
      <c r="KNG50" s="227"/>
      <c r="KNH50" s="228"/>
      <c r="KNI50" s="227"/>
      <c r="KNJ50" s="228"/>
      <c r="KNK50" s="227"/>
      <c r="KNL50" s="228"/>
      <c r="KNM50" s="227"/>
      <c r="KNN50" s="228"/>
      <c r="KNO50" s="227"/>
      <c r="KNP50" s="228"/>
      <c r="KNQ50" s="227"/>
      <c r="KNR50" s="228"/>
      <c r="KNS50" s="227"/>
      <c r="KNT50" s="228"/>
      <c r="KNU50" s="227"/>
      <c r="KNV50" s="228"/>
      <c r="KNW50" s="227"/>
      <c r="KNX50" s="228"/>
      <c r="KNY50" s="227"/>
      <c r="KNZ50" s="228"/>
      <c r="KOA50" s="227"/>
      <c r="KOB50" s="228"/>
      <c r="KOC50" s="227"/>
      <c r="KOD50" s="228"/>
      <c r="KOE50" s="227"/>
      <c r="KOF50" s="228"/>
      <c r="KOG50" s="227"/>
      <c r="KOH50" s="228"/>
      <c r="KOI50" s="227"/>
      <c r="KOJ50" s="228"/>
      <c r="KOK50" s="227"/>
      <c r="KOL50" s="228"/>
      <c r="KOM50" s="227"/>
      <c r="KON50" s="228"/>
      <c r="KOO50" s="227"/>
      <c r="KOP50" s="228"/>
      <c r="KOQ50" s="227"/>
      <c r="KOR50" s="228"/>
      <c r="KOS50" s="227"/>
      <c r="KOT50" s="228"/>
      <c r="KOU50" s="227"/>
      <c r="KOV50" s="228"/>
      <c r="KOW50" s="227"/>
      <c r="KOX50" s="228"/>
      <c r="KOY50" s="227"/>
      <c r="KOZ50" s="228"/>
      <c r="KPA50" s="227"/>
      <c r="KPB50" s="228"/>
      <c r="KPC50" s="227"/>
      <c r="KPD50" s="228"/>
      <c r="KPE50" s="227"/>
      <c r="KPF50" s="228"/>
      <c r="KPG50" s="227"/>
      <c r="KPH50" s="228"/>
      <c r="KPI50" s="227"/>
      <c r="KPJ50" s="228"/>
      <c r="KPK50" s="227"/>
      <c r="KPL50" s="228"/>
      <c r="KPM50" s="227"/>
      <c r="KPN50" s="228"/>
      <c r="KPO50" s="227"/>
      <c r="KPP50" s="228"/>
      <c r="KPQ50" s="227"/>
      <c r="KPR50" s="228"/>
      <c r="KPS50" s="227"/>
      <c r="KPT50" s="228"/>
      <c r="KPU50" s="227"/>
      <c r="KPV50" s="228"/>
      <c r="KPW50" s="227"/>
      <c r="KPX50" s="228"/>
      <c r="KPY50" s="227"/>
      <c r="KPZ50" s="228"/>
      <c r="KQA50" s="227"/>
      <c r="KQB50" s="228"/>
      <c r="KQC50" s="227"/>
      <c r="KQD50" s="228"/>
      <c r="KQE50" s="227"/>
      <c r="KQF50" s="228"/>
      <c r="KQG50" s="227"/>
      <c r="KQH50" s="228"/>
      <c r="KQI50" s="227"/>
      <c r="KQJ50" s="228"/>
      <c r="KQK50" s="227"/>
      <c r="KQL50" s="228"/>
      <c r="KQM50" s="227"/>
      <c r="KQN50" s="228"/>
      <c r="KQO50" s="227"/>
      <c r="KQP50" s="228"/>
      <c r="KQQ50" s="227"/>
      <c r="KQR50" s="228"/>
      <c r="KQS50" s="227"/>
      <c r="KQT50" s="228"/>
      <c r="KQU50" s="227"/>
      <c r="KQV50" s="228"/>
      <c r="KQW50" s="227"/>
      <c r="KQX50" s="228"/>
      <c r="KQY50" s="227"/>
      <c r="KQZ50" s="228"/>
      <c r="KRA50" s="227"/>
      <c r="KRB50" s="228"/>
      <c r="KRC50" s="227"/>
      <c r="KRD50" s="228"/>
      <c r="KRE50" s="227"/>
      <c r="KRF50" s="228"/>
      <c r="KRG50" s="227"/>
      <c r="KRH50" s="228"/>
      <c r="KRI50" s="227"/>
      <c r="KRJ50" s="228"/>
      <c r="KRK50" s="227"/>
      <c r="KRL50" s="228"/>
      <c r="KRM50" s="227"/>
      <c r="KRN50" s="228"/>
      <c r="KRO50" s="227"/>
      <c r="KRP50" s="228"/>
      <c r="KRQ50" s="227"/>
      <c r="KRR50" s="228"/>
      <c r="KRS50" s="227"/>
      <c r="KRT50" s="228"/>
      <c r="KRU50" s="227"/>
      <c r="KRV50" s="228"/>
      <c r="KRW50" s="227"/>
      <c r="KRX50" s="228"/>
      <c r="KRY50" s="227"/>
      <c r="KRZ50" s="228"/>
      <c r="KSA50" s="227"/>
      <c r="KSB50" s="228"/>
      <c r="KSC50" s="227"/>
      <c r="KSD50" s="228"/>
      <c r="KSE50" s="227"/>
      <c r="KSF50" s="228"/>
      <c r="KSG50" s="227"/>
      <c r="KSH50" s="228"/>
      <c r="KSI50" s="227"/>
      <c r="KSJ50" s="228"/>
      <c r="KSK50" s="227"/>
      <c r="KSL50" s="228"/>
      <c r="KSM50" s="227"/>
      <c r="KSN50" s="228"/>
      <c r="KSO50" s="227"/>
      <c r="KSP50" s="228"/>
      <c r="KSQ50" s="227"/>
      <c r="KSR50" s="228"/>
      <c r="KSS50" s="227"/>
      <c r="KST50" s="228"/>
      <c r="KSU50" s="227"/>
      <c r="KSV50" s="228"/>
      <c r="KSW50" s="227"/>
      <c r="KSX50" s="228"/>
      <c r="KSY50" s="227"/>
      <c r="KSZ50" s="228"/>
      <c r="KTA50" s="227"/>
      <c r="KTB50" s="228"/>
      <c r="KTC50" s="227"/>
      <c r="KTD50" s="228"/>
      <c r="KTE50" s="227"/>
      <c r="KTF50" s="228"/>
      <c r="KTG50" s="227"/>
      <c r="KTH50" s="228"/>
      <c r="KTI50" s="227"/>
      <c r="KTJ50" s="228"/>
      <c r="KTK50" s="227"/>
      <c r="KTL50" s="228"/>
      <c r="KTM50" s="227"/>
      <c r="KTN50" s="228"/>
      <c r="KTO50" s="227"/>
      <c r="KTP50" s="228"/>
      <c r="KTQ50" s="227"/>
      <c r="KTR50" s="228"/>
      <c r="KTS50" s="227"/>
      <c r="KTT50" s="228"/>
      <c r="KTU50" s="227"/>
      <c r="KTV50" s="228"/>
      <c r="KTW50" s="227"/>
      <c r="KTX50" s="228"/>
      <c r="KTY50" s="227"/>
      <c r="KTZ50" s="228"/>
      <c r="KUA50" s="227"/>
      <c r="KUB50" s="228"/>
      <c r="KUC50" s="227"/>
      <c r="KUD50" s="228"/>
      <c r="KUE50" s="227"/>
      <c r="KUF50" s="228"/>
      <c r="KUG50" s="227"/>
      <c r="KUH50" s="228"/>
      <c r="KUI50" s="227"/>
      <c r="KUJ50" s="228"/>
      <c r="KUK50" s="227"/>
      <c r="KUL50" s="228"/>
      <c r="KUM50" s="227"/>
      <c r="KUN50" s="228"/>
      <c r="KUO50" s="227"/>
      <c r="KUP50" s="228"/>
      <c r="KUQ50" s="227"/>
      <c r="KUR50" s="228"/>
      <c r="KUS50" s="227"/>
      <c r="KUT50" s="228"/>
      <c r="KUU50" s="227"/>
      <c r="KUV50" s="228"/>
      <c r="KUW50" s="227"/>
      <c r="KUX50" s="228"/>
      <c r="KUY50" s="227"/>
      <c r="KUZ50" s="228"/>
      <c r="KVA50" s="227"/>
      <c r="KVB50" s="228"/>
      <c r="KVC50" s="227"/>
      <c r="KVD50" s="228"/>
      <c r="KVE50" s="227"/>
      <c r="KVF50" s="228"/>
      <c r="KVG50" s="227"/>
      <c r="KVH50" s="228"/>
      <c r="KVI50" s="227"/>
      <c r="KVJ50" s="228"/>
      <c r="KVK50" s="227"/>
      <c r="KVL50" s="228"/>
      <c r="KVM50" s="227"/>
      <c r="KVN50" s="228"/>
      <c r="KVO50" s="227"/>
      <c r="KVP50" s="228"/>
      <c r="KVQ50" s="227"/>
      <c r="KVR50" s="228"/>
      <c r="KVS50" s="227"/>
      <c r="KVT50" s="228"/>
      <c r="KVU50" s="227"/>
      <c r="KVV50" s="228"/>
      <c r="KVW50" s="227"/>
      <c r="KVX50" s="228"/>
      <c r="KVY50" s="227"/>
      <c r="KVZ50" s="228"/>
      <c r="KWA50" s="227"/>
      <c r="KWB50" s="228"/>
      <c r="KWC50" s="227"/>
      <c r="KWD50" s="228"/>
      <c r="KWE50" s="227"/>
      <c r="KWF50" s="228"/>
      <c r="KWG50" s="227"/>
      <c r="KWH50" s="228"/>
      <c r="KWI50" s="227"/>
      <c r="KWJ50" s="228"/>
      <c r="KWK50" s="227"/>
      <c r="KWL50" s="228"/>
      <c r="KWM50" s="227"/>
      <c r="KWN50" s="228"/>
      <c r="KWO50" s="227"/>
      <c r="KWP50" s="228"/>
      <c r="KWQ50" s="227"/>
      <c r="KWR50" s="228"/>
      <c r="KWS50" s="227"/>
      <c r="KWT50" s="228"/>
      <c r="KWU50" s="227"/>
      <c r="KWV50" s="228"/>
      <c r="KWW50" s="227"/>
      <c r="KWX50" s="228"/>
      <c r="KWY50" s="227"/>
      <c r="KWZ50" s="228"/>
      <c r="KXA50" s="227"/>
      <c r="KXB50" s="228"/>
      <c r="KXC50" s="227"/>
      <c r="KXD50" s="228"/>
      <c r="KXE50" s="227"/>
      <c r="KXF50" s="228"/>
      <c r="KXG50" s="227"/>
      <c r="KXH50" s="228"/>
      <c r="KXI50" s="227"/>
      <c r="KXJ50" s="228"/>
      <c r="KXK50" s="227"/>
      <c r="KXL50" s="228"/>
      <c r="KXM50" s="227"/>
      <c r="KXN50" s="228"/>
      <c r="KXO50" s="227"/>
      <c r="KXP50" s="228"/>
      <c r="KXQ50" s="227"/>
      <c r="KXR50" s="228"/>
      <c r="KXS50" s="227"/>
      <c r="KXT50" s="228"/>
      <c r="KXU50" s="227"/>
      <c r="KXV50" s="228"/>
      <c r="KXW50" s="227"/>
      <c r="KXX50" s="228"/>
      <c r="KXY50" s="227"/>
      <c r="KXZ50" s="228"/>
      <c r="KYA50" s="227"/>
      <c r="KYB50" s="228"/>
      <c r="KYC50" s="227"/>
      <c r="KYD50" s="228"/>
      <c r="KYE50" s="227"/>
      <c r="KYF50" s="228"/>
      <c r="KYG50" s="227"/>
      <c r="KYH50" s="228"/>
      <c r="KYI50" s="227"/>
      <c r="KYJ50" s="228"/>
      <c r="KYK50" s="227"/>
      <c r="KYL50" s="228"/>
      <c r="KYM50" s="227"/>
      <c r="KYN50" s="228"/>
      <c r="KYO50" s="227"/>
      <c r="KYP50" s="228"/>
      <c r="KYQ50" s="227"/>
      <c r="KYR50" s="228"/>
      <c r="KYS50" s="227"/>
      <c r="KYT50" s="228"/>
      <c r="KYU50" s="227"/>
      <c r="KYV50" s="228"/>
      <c r="KYW50" s="227"/>
      <c r="KYX50" s="228"/>
      <c r="KYY50" s="227"/>
      <c r="KYZ50" s="228"/>
      <c r="KZA50" s="227"/>
      <c r="KZB50" s="228"/>
      <c r="KZC50" s="227"/>
      <c r="KZD50" s="228"/>
      <c r="KZE50" s="227"/>
      <c r="KZF50" s="228"/>
      <c r="KZG50" s="227"/>
      <c r="KZH50" s="228"/>
      <c r="KZI50" s="227"/>
      <c r="KZJ50" s="228"/>
      <c r="KZK50" s="227"/>
      <c r="KZL50" s="228"/>
      <c r="KZM50" s="227"/>
      <c r="KZN50" s="228"/>
      <c r="KZO50" s="227"/>
      <c r="KZP50" s="228"/>
      <c r="KZQ50" s="227"/>
      <c r="KZR50" s="228"/>
      <c r="KZS50" s="227"/>
      <c r="KZT50" s="228"/>
      <c r="KZU50" s="227"/>
      <c r="KZV50" s="228"/>
      <c r="KZW50" s="227"/>
      <c r="KZX50" s="228"/>
      <c r="KZY50" s="227"/>
      <c r="KZZ50" s="228"/>
      <c r="LAA50" s="227"/>
      <c r="LAB50" s="228"/>
      <c r="LAC50" s="227"/>
      <c r="LAD50" s="228"/>
      <c r="LAE50" s="227"/>
      <c r="LAF50" s="228"/>
      <c r="LAG50" s="227"/>
      <c r="LAH50" s="228"/>
      <c r="LAI50" s="227"/>
      <c r="LAJ50" s="228"/>
      <c r="LAK50" s="227"/>
      <c r="LAL50" s="228"/>
      <c r="LAM50" s="227"/>
      <c r="LAN50" s="228"/>
      <c r="LAO50" s="227"/>
      <c r="LAP50" s="228"/>
      <c r="LAQ50" s="227"/>
      <c r="LAR50" s="228"/>
      <c r="LAS50" s="227"/>
      <c r="LAT50" s="228"/>
      <c r="LAU50" s="227"/>
      <c r="LAV50" s="228"/>
      <c r="LAW50" s="227"/>
      <c r="LAX50" s="228"/>
      <c r="LAY50" s="227"/>
      <c r="LAZ50" s="228"/>
      <c r="LBA50" s="227"/>
      <c r="LBB50" s="228"/>
      <c r="LBC50" s="227"/>
      <c r="LBD50" s="228"/>
      <c r="LBE50" s="227"/>
      <c r="LBF50" s="228"/>
      <c r="LBG50" s="227"/>
      <c r="LBH50" s="228"/>
      <c r="LBI50" s="227"/>
      <c r="LBJ50" s="228"/>
      <c r="LBK50" s="227"/>
      <c r="LBL50" s="228"/>
      <c r="LBM50" s="227"/>
      <c r="LBN50" s="228"/>
      <c r="LBO50" s="227"/>
      <c r="LBP50" s="228"/>
      <c r="LBQ50" s="227"/>
      <c r="LBR50" s="228"/>
      <c r="LBS50" s="227"/>
      <c r="LBT50" s="228"/>
      <c r="LBU50" s="227"/>
      <c r="LBV50" s="228"/>
      <c r="LBW50" s="227"/>
      <c r="LBX50" s="228"/>
      <c r="LBY50" s="227"/>
      <c r="LBZ50" s="228"/>
      <c r="LCA50" s="227"/>
      <c r="LCB50" s="228"/>
      <c r="LCC50" s="227"/>
      <c r="LCD50" s="228"/>
      <c r="LCE50" s="227"/>
      <c r="LCF50" s="228"/>
      <c r="LCG50" s="227"/>
      <c r="LCH50" s="228"/>
      <c r="LCI50" s="227"/>
      <c r="LCJ50" s="228"/>
      <c r="LCK50" s="227"/>
      <c r="LCL50" s="228"/>
      <c r="LCM50" s="227"/>
      <c r="LCN50" s="228"/>
      <c r="LCO50" s="227"/>
      <c r="LCP50" s="228"/>
      <c r="LCQ50" s="227"/>
      <c r="LCR50" s="228"/>
      <c r="LCS50" s="227"/>
      <c r="LCT50" s="228"/>
      <c r="LCU50" s="227"/>
      <c r="LCV50" s="228"/>
      <c r="LCW50" s="227"/>
      <c r="LCX50" s="228"/>
      <c r="LCY50" s="227"/>
      <c r="LCZ50" s="228"/>
      <c r="LDA50" s="227"/>
      <c r="LDB50" s="228"/>
      <c r="LDC50" s="227"/>
      <c r="LDD50" s="228"/>
      <c r="LDE50" s="227"/>
      <c r="LDF50" s="228"/>
      <c r="LDG50" s="227"/>
      <c r="LDH50" s="228"/>
      <c r="LDI50" s="227"/>
      <c r="LDJ50" s="228"/>
      <c r="LDK50" s="227"/>
      <c r="LDL50" s="228"/>
      <c r="LDM50" s="227"/>
      <c r="LDN50" s="228"/>
      <c r="LDO50" s="227"/>
      <c r="LDP50" s="228"/>
      <c r="LDQ50" s="227"/>
      <c r="LDR50" s="228"/>
      <c r="LDS50" s="227"/>
      <c r="LDT50" s="228"/>
      <c r="LDU50" s="227"/>
      <c r="LDV50" s="228"/>
      <c r="LDW50" s="227"/>
      <c r="LDX50" s="228"/>
      <c r="LDY50" s="227"/>
      <c r="LDZ50" s="228"/>
      <c r="LEA50" s="227"/>
      <c r="LEB50" s="228"/>
      <c r="LEC50" s="227"/>
      <c r="LED50" s="228"/>
      <c r="LEE50" s="227"/>
      <c r="LEF50" s="228"/>
      <c r="LEG50" s="227"/>
      <c r="LEH50" s="228"/>
      <c r="LEI50" s="227"/>
      <c r="LEJ50" s="228"/>
      <c r="LEK50" s="227"/>
      <c r="LEL50" s="228"/>
      <c r="LEM50" s="227"/>
      <c r="LEN50" s="228"/>
      <c r="LEO50" s="227"/>
      <c r="LEP50" s="228"/>
      <c r="LEQ50" s="227"/>
      <c r="LER50" s="228"/>
      <c r="LES50" s="227"/>
      <c r="LET50" s="228"/>
      <c r="LEU50" s="227"/>
      <c r="LEV50" s="228"/>
      <c r="LEW50" s="227"/>
      <c r="LEX50" s="228"/>
      <c r="LEY50" s="227"/>
      <c r="LEZ50" s="228"/>
      <c r="LFA50" s="227"/>
      <c r="LFB50" s="228"/>
      <c r="LFC50" s="227"/>
      <c r="LFD50" s="228"/>
      <c r="LFE50" s="227"/>
      <c r="LFF50" s="228"/>
      <c r="LFG50" s="227"/>
      <c r="LFH50" s="228"/>
      <c r="LFI50" s="227"/>
      <c r="LFJ50" s="228"/>
      <c r="LFK50" s="227"/>
      <c r="LFL50" s="228"/>
      <c r="LFM50" s="227"/>
      <c r="LFN50" s="228"/>
      <c r="LFO50" s="227"/>
      <c r="LFP50" s="228"/>
      <c r="LFQ50" s="227"/>
      <c r="LFR50" s="228"/>
      <c r="LFS50" s="227"/>
      <c r="LFT50" s="228"/>
      <c r="LFU50" s="227"/>
      <c r="LFV50" s="228"/>
      <c r="LFW50" s="227"/>
      <c r="LFX50" s="228"/>
      <c r="LFY50" s="227"/>
      <c r="LFZ50" s="228"/>
      <c r="LGA50" s="227"/>
      <c r="LGB50" s="228"/>
      <c r="LGC50" s="227"/>
      <c r="LGD50" s="228"/>
      <c r="LGE50" s="227"/>
      <c r="LGF50" s="228"/>
      <c r="LGG50" s="227"/>
      <c r="LGH50" s="228"/>
      <c r="LGI50" s="227"/>
      <c r="LGJ50" s="228"/>
      <c r="LGK50" s="227"/>
      <c r="LGL50" s="228"/>
      <c r="LGM50" s="227"/>
      <c r="LGN50" s="228"/>
      <c r="LGO50" s="227"/>
      <c r="LGP50" s="228"/>
      <c r="LGQ50" s="227"/>
      <c r="LGR50" s="228"/>
      <c r="LGS50" s="227"/>
      <c r="LGT50" s="228"/>
      <c r="LGU50" s="227"/>
      <c r="LGV50" s="228"/>
      <c r="LGW50" s="227"/>
      <c r="LGX50" s="228"/>
      <c r="LGY50" s="227"/>
      <c r="LGZ50" s="228"/>
      <c r="LHA50" s="227"/>
      <c r="LHB50" s="228"/>
      <c r="LHC50" s="227"/>
      <c r="LHD50" s="228"/>
      <c r="LHE50" s="227"/>
      <c r="LHF50" s="228"/>
      <c r="LHG50" s="227"/>
      <c r="LHH50" s="228"/>
      <c r="LHI50" s="227"/>
      <c r="LHJ50" s="228"/>
      <c r="LHK50" s="227"/>
      <c r="LHL50" s="228"/>
      <c r="LHM50" s="227"/>
      <c r="LHN50" s="228"/>
      <c r="LHO50" s="227"/>
      <c r="LHP50" s="228"/>
      <c r="LHQ50" s="227"/>
      <c r="LHR50" s="228"/>
      <c r="LHS50" s="227"/>
      <c r="LHT50" s="228"/>
      <c r="LHU50" s="227"/>
      <c r="LHV50" s="228"/>
      <c r="LHW50" s="227"/>
      <c r="LHX50" s="228"/>
      <c r="LHY50" s="227"/>
      <c r="LHZ50" s="228"/>
      <c r="LIA50" s="227"/>
      <c r="LIB50" s="228"/>
      <c r="LIC50" s="227"/>
      <c r="LID50" s="228"/>
      <c r="LIE50" s="227"/>
      <c r="LIF50" s="228"/>
      <c r="LIG50" s="227"/>
      <c r="LIH50" s="228"/>
      <c r="LII50" s="227"/>
      <c r="LIJ50" s="228"/>
      <c r="LIK50" s="227"/>
      <c r="LIL50" s="228"/>
      <c r="LIM50" s="227"/>
      <c r="LIN50" s="228"/>
      <c r="LIO50" s="227"/>
      <c r="LIP50" s="228"/>
      <c r="LIQ50" s="227"/>
      <c r="LIR50" s="228"/>
      <c r="LIS50" s="227"/>
      <c r="LIT50" s="228"/>
      <c r="LIU50" s="227"/>
      <c r="LIV50" s="228"/>
      <c r="LIW50" s="227"/>
      <c r="LIX50" s="228"/>
      <c r="LIY50" s="227"/>
      <c r="LIZ50" s="228"/>
      <c r="LJA50" s="227"/>
      <c r="LJB50" s="228"/>
      <c r="LJC50" s="227"/>
      <c r="LJD50" s="228"/>
      <c r="LJE50" s="227"/>
      <c r="LJF50" s="228"/>
      <c r="LJG50" s="227"/>
      <c r="LJH50" s="228"/>
      <c r="LJI50" s="227"/>
      <c r="LJJ50" s="228"/>
      <c r="LJK50" s="227"/>
      <c r="LJL50" s="228"/>
      <c r="LJM50" s="227"/>
      <c r="LJN50" s="228"/>
      <c r="LJO50" s="227"/>
      <c r="LJP50" s="228"/>
      <c r="LJQ50" s="227"/>
      <c r="LJR50" s="228"/>
      <c r="LJS50" s="227"/>
      <c r="LJT50" s="228"/>
      <c r="LJU50" s="227"/>
      <c r="LJV50" s="228"/>
      <c r="LJW50" s="227"/>
      <c r="LJX50" s="228"/>
      <c r="LJY50" s="227"/>
      <c r="LJZ50" s="228"/>
      <c r="LKA50" s="227"/>
      <c r="LKB50" s="228"/>
      <c r="LKC50" s="227"/>
      <c r="LKD50" s="228"/>
      <c r="LKE50" s="227"/>
      <c r="LKF50" s="228"/>
      <c r="LKG50" s="227"/>
      <c r="LKH50" s="228"/>
      <c r="LKI50" s="227"/>
      <c r="LKJ50" s="228"/>
      <c r="LKK50" s="227"/>
      <c r="LKL50" s="228"/>
      <c r="LKM50" s="227"/>
      <c r="LKN50" s="228"/>
      <c r="LKO50" s="227"/>
      <c r="LKP50" s="228"/>
      <c r="LKQ50" s="227"/>
      <c r="LKR50" s="228"/>
      <c r="LKS50" s="227"/>
      <c r="LKT50" s="228"/>
      <c r="LKU50" s="227"/>
      <c r="LKV50" s="228"/>
      <c r="LKW50" s="227"/>
      <c r="LKX50" s="228"/>
      <c r="LKY50" s="227"/>
      <c r="LKZ50" s="228"/>
      <c r="LLA50" s="227"/>
      <c r="LLB50" s="228"/>
      <c r="LLC50" s="227"/>
      <c r="LLD50" s="228"/>
      <c r="LLE50" s="227"/>
      <c r="LLF50" s="228"/>
      <c r="LLG50" s="227"/>
      <c r="LLH50" s="228"/>
      <c r="LLI50" s="227"/>
      <c r="LLJ50" s="228"/>
      <c r="LLK50" s="227"/>
      <c r="LLL50" s="228"/>
      <c r="LLM50" s="227"/>
      <c r="LLN50" s="228"/>
      <c r="LLO50" s="227"/>
      <c r="LLP50" s="228"/>
      <c r="LLQ50" s="227"/>
      <c r="LLR50" s="228"/>
      <c r="LLS50" s="227"/>
      <c r="LLT50" s="228"/>
      <c r="LLU50" s="227"/>
      <c r="LLV50" s="228"/>
      <c r="LLW50" s="227"/>
      <c r="LLX50" s="228"/>
      <c r="LLY50" s="227"/>
      <c r="LLZ50" s="228"/>
      <c r="LMA50" s="227"/>
      <c r="LMB50" s="228"/>
      <c r="LMC50" s="227"/>
      <c r="LMD50" s="228"/>
      <c r="LME50" s="227"/>
      <c r="LMF50" s="228"/>
      <c r="LMG50" s="227"/>
      <c r="LMH50" s="228"/>
      <c r="LMI50" s="227"/>
      <c r="LMJ50" s="228"/>
      <c r="LMK50" s="227"/>
      <c r="LML50" s="228"/>
      <c r="LMM50" s="227"/>
      <c r="LMN50" s="228"/>
      <c r="LMO50" s="227"/>
      <c r="LMP50" s="228"/>
      <c r="LMQ50" s="227"/>
      <c r="LMR50" s="228"/>
      <c r="LMS50" s="227"/>
      <c r="LMT50" s="228"/>
      <c r="LMU50" s="227"/>
      <c r="LMV50" s="228"/>
      <c r="LMW50" s="227"/>
      <c r="LMX50" s="228"/>
      <c r="LMY50" s="227"/>
      <c r="LMZ50" s="228"/>
      <c r="LNA50" s="227"/>
      <c r="LNB50" s="228"/>
      <c r="LNC50" s="227"/>
      <c r="LND50" s="228"/>
      <c r="LNE50" s="227"/>
      <c r="LNF50" s="228"/>
      <c r="LNG50" s="227"/>
      <c r="LNH50" s="228"/>
      <c r="LNI50" s="227"/>
      <c r="LNJ50" s="228"/>
      <c r="LNK50" s="227"/>
      <c r="LNL50" s="228"/>
      <c r="LNM50" s="227"/>
      <c r="LNN50" s="228"/>
      <c r="LNO50" s="227"/>
      <c r="LNP50" s="228"/>
      <c r="LNQ50" s="227"/>
      <c r="LNR50" s="228"/>
      <c r="LNS50" s="227"/>
      <c r="LNT50" s="228"/>
      <c r="LNU50" s="227"/>
      <c r="LNV50" s="228"/>
      <c r="LNW50" s="227"/>
      <c r="LNX50" s="228"/>
      <c r="LNY50" s="227"/>
      <c r="LNZ50" s="228"/>
      <c r="LOA50" s="227"/>
      <c r="LOB50" s="228"/>
      <c r="LOC50" s="227"/>
      <c r="LOD50" s="228"/>
      <c r="LOE50" s="227"/>
      <c r="LOF50" s="228"/>
      <c r="LOG50" s="227"/>
      <c r="LOH50" s="228"/>
      <c r="LOI50" s="227"/>
      <c r="LOJ50" s="228"/>
      <c r="LOK50" s="227"/>
      <c r="LOL50" s="228"/>
      <c r="LOM50" s="227"/>
      <c r="LON50" s="228"/>
      <c r="LOO50" s="227"/>
      <c r="LOP50" s="228"/>
      <c r="LOQ50" s="227"/>
      <c r="LOR50" s="228"/>
      <c r="LOS50" s="227"/>
      <c r="LOT50" s="228"/>
      <c r="LOU50" s="227"/>
      <c r="LOV50" s="228"/>
      <c r="LOW50" s="227"/>
      <c r="LOX50" s="228"/>
      <c r="LOY50" s="227"/>
      <c r="LOZ50" s="228"/>
      <c r="LPA50" s="227"/>
      <c r="LPB50" s="228"/>
      <c r="LPC50" s="227"/>
      <c r="LPD50" s="228"/>
      <c r="LPE50" s="227"/>
      <c r="LPF50" s="228"/>
      <c r="LPG50" s="227"/>
      <c r="LPH50" s="228"/>
      <c r="LPI50" s="227"/>
      <c r="LPJ50" s="228"/>
      <c r="LPK50" s="227"/>
      <c r="LPL50" s="228"/>
      <c r="LPM50" s="227"/>
      <c r="LPN50" s="228"/>
      <c r="LPO50" s="227"/>
      <c r="LPP50" s="228"/>
      <c r="LPQ50" s="227"/>
      <c r="LPR50" s="228"/>
      <c r="LPS50" s="227"/>
      <c r="LPT50" s="228"/>
      <c r="LPU50" s="227"/>
      <c r="LPV50" s="228"/>
      <c r="LPW50" s="227"/>
      <c r="LPX50" s="228"/>
      <c r="LPY50" s="227"/>
      <c r="LPZ50" s="228"/>
      <c r="LQA50" s="227"/>
      <c r="LQB50" s="228"/>
      <c r="LQC50" s="227"/>
      <c r="LQD50" s="228"/>
      <c r="LQE50" s="227"/>
      <c r="LQF50" s="228"/>
      <c r="LQG50" s="227"/>
      <c r="LQH50" s="228"/>
      <c r="LQI50" s="227"/>
      <c r="LQJ50" s="228"/>
      <c r="LQK50" s="227"/>
      <c r="LQL50" s="228"/>
      <c r="LQM50" s="227"/>
      <c r="LQN50" s="228"/>
      <c r="LQO50" s="227"/>
      <c r="LQP50" s="228"/>
      <c r="LQQ50" s="227"/>
      <c r="LQR50" s="228"/>
      <c r="LQS50" s="227"/>
      <c r="LQT50" s="228"/>
      <c r="LQU50" s="227"/>
      <c r="LQV50" s="228"/>
      <c r="LQW50" s="227"/>
      <c r="LQX50" s="228"/>
      <c r="LQY50" s="227"/>
      <c r="LQZ50" s="228"/>
      <c r="LRA50" s="227"/>
      <c r="LRB50" s="228"/>
      <c r="LRC50" s="227"/>
      <c r="LRD50" s="228"/>
      <c r="LRE50" s="227"/>
      <c r="LRF50" s="228"/>
      <c r="LRG50" s="227"/>
      <c r="LRH50" s="228"/>
      <c r="LRI50" s="227"/>
      <c r="LRJ50" s="228"/>
      <c r="LRK50" s="227"/>
      <c r="LRL50" s="228"/>
      <c r="LRM50" s="227"/>
      <c r="LRN50" s="228"/>
      <c r="LRO50" s="227"/>
      <c r="LRP50" s="228"/>
      <c r="LRQ50" s="227"/>
      <c r="LRR50" s="228"/>
      <c r="LRS50" s="227"/>
      <c r="LRT50" s="228"/>
      <c r="LRU50" s="227"/>
      <c r="LRV50" s="228"/>
      <c r="LRW50" s="227"/>
      <c r="LRX50" s="228"/>
      <c r="LRY50" s="227"/>
      <c r="LRZ50" s="228"/>
      <c r="LSA50" s="227"/>
      <c r="LSB50" s="228"/>
      <c r="LSC50" s="227"/>
      <c r="LSD50" s="228"/>
      <c r="LSE50" s="227"/>
      <c r="LSF50" s="228"/>
      <c r="LSG50" s="227"/>
      <c r="LSH50" s="228"/>
      <c r="LSI50" s="227"/>
      <c r="LSJ50" s="228"/>
      <c r="LSK50" s="227"/>
      <c r="LSL50" s="228"/>
      <c r="LSM50" s="227"/>
      <c r="LSN50" s="228"/>
      <c r="LSO50" s="227"/>
      <c r="LSP50" s="228"/>
      <c r="LSQ50" s="227"/>
      <c r="LSR50" s="228"/>
      <c r="LSS50" s="227"/>
      <c r="LST50" s="228"/>
      <c r="LSU50" s="227"/>
      <c r="LSV50" s="228"/>
      <c r="LSW50" s="227"/>
      <c r="LSX50" s="228"/>
      <c r="LSY50" s="227"/>
      <c r="LSZ50" s="228"/>
      <c r="LTA50" s="227"/>
      <c r="LTB50" s="228"/>
      <c r="LTC50" s="227"/>
      <c r="LTD50" s="228"/>
      <c r="LTE50" s="227"/>
      <c r="LTF50" s="228"/>
      <c r="LTG50" s="227"/>
      <c r="LTH50" s="228"/>
      <c r="LTI50" s="227"/>
      <c r="LTJ50" s="228"/>
      <c r="LTK50" s="227"/>
      <c r="LTL50" s="228"/>
      <c r="LTM50" s="227"/>
      <c r="LTN50" s="228"/>
      <c r="LTO50" s="227"/>
      <c r="LTP50" s="228"/>
      <c r="LTQ50" s="227"/>
      <c r="LTR50" s="228"/>
      <c r="LTS50" s="227"/>
      <c r="LTT50" s="228"/>
      <c r="LTU50" s="227"/>
      <c r="LTV50" s="228"/>
      <c r="LTW50" s="227"/>
      <c r="LTX50" s="228"/>
      <c r="LTY50" s="227"/>
      <c r="LTZ50" s="228"/>
      <c r="LUA50" s="227"/>
      <c r="LUB50" s="228"/>
      <c r="LUC50" s="227"/>
      <c r="LUD50" s="228"/>
      <c r="LUE50" s="227"/>
      <c r="LUF50" s="228"/>
      <c r="LUG50" s="227"/>
      <c r="LUH50" s="228"/>
      <c r="LUI50" s="227"/>
      <c r="LUJ50" s="228"/>
      <c r="LUK50" s="227"/>
      <c r="LUL50" s="228"/>
      <c r="LUM50" s="227"/>
      <c r="LUN50" s="228"/>
      <c r="LUO50" s="227"/>
      <c r="LUP50" s="228"/>
      <c r="LUQ50" s="227"/>
      <c r="LUR50" s="228"/>
      <c r="LUS50" s="227"/>
      <c r="LUT50" s="228"/>
      <c r="LUU50" s="227"/>
      <c r="LUV50" s="228"/>
      <c r="LUW50" s="227"/>
      <c r="LUX50" s="228"/>
      <c r="LUY50" s="227"/>
      <c r="LUZ50" s="228"/>
      <c r="LVA50" s="227"/>
      <c r="LVB50" s="228"/>
      <c r="LVC50" s="227"/>
      <c r="LVD50" s="228"/>
      <c r="LVE50" s="227"/>
      <c r="LVF50" s="228"/>
      <c r="LVG50" s="227"/>
      <c r="LVH50" s="228"/>
      <c r="LVI50" s="227"/>
      <c r="LVJ50" s="228"/>
      <c r="LVK50" s="227"/>
      <c r="LVL50" s="228"/>
      <c r="LVM50" s="227"/>
      <c r="LVN50" s="228"/>
      <c r="LVO50" s="227"/>
      <c r="LVP50" s="228"/>
      <c r="LVQ50" s="227"/>
      <c r="LVR50" s="228"/>
      <c r="LVS50" s="227"/>
      <c r="LVT50" s="228"/>
      <c r="LVU50" s="227"/>
      <c r="LVV50" s="228"/>
      <c r="LVW50" s="227"/>
      <c r="LVX50" s="228"/>
      <c r="LVY50" s="227"/>
      <c r="LVZ50" s="228"/>
      <c r="LWA50" s="227"/>
      <c r="LWB50" s="228"/>
      <c r="LWC50" s="227"/>
      <c r="LWD50" s="228"/>
      <c r="LWE50" s="227"/>
      <c r="LWF50" s="228"/>
      <c r="LWG50" s="227"/>
      <c r="LWH50" s="228"/>
      <c r="LWI50" s="227"/>
      <c r="LWJ50" s="228"/>
      <c r="LWK50" s="227"/>
      <c r="LWL50" s="228"/>
      <c r="LWM50" s="227"/>
      <c r="LWN50" s="228"/>
      <c r="LWO50" s="227"/>
      <c r="LWP50" s="228"/>
      <c r="LWQ50" s="227"/>
      <c r="LWR50" s="228"/>
      <c r="LWS50" s="227"/>
      <c r="LWT50" s="228"/>
      <c r="LWU50" s="227"/>
      <c r="LWV50" s="228"/>
      <c r="LWW50" s="227"/>
      <c r="LWX50" s="228"/>
      <c r="LWY50" s="227"/>
      <c r="LWZ50" s="228"/>
      <c r="LXA50" s="227"/>
      <c r="LXB50" s="228"/>
      <c r="LXC50" s="227"/>
      <c r="LXD50" s="228"/>
      <c r="LXE50" s="227"/>
      <c r="LXF50" s="228"/>
      <c r="LXG50" s="227"/>
      <c r="LXH50" s="228"/>
      <c r="LXI50" s="227"/>
      <c r="LXJ50" s="228"/>
      <c r="LXK50" s="227"/>
      <c r="LXL50" s="228"/>
      <c r="LXM50" s="227"/>
      <c r="LXN50" s="228"/>
      <c r="LXO50" s="227"/>
      <c r="LXP50" s="228"/>
      <c r="LXQ50" s="227"/>
      <c r="LXR50" s="228"/>
      <c r="LXS50" s="227"/>
      <c r="LXT50" s="228"/>
      <c r="LXU50" s="227"/>
      <c r="LXV50" s="228"/>
      <c r="LXW50" s="227"/>
      <c r="LXX50" s="228"/>
      <c r="LXY50" s="227"/>
      <c r="LXZ50" s="228"/>
      <c r="LYA50" s="227"/>
      <c r="LYB50" s="228"/>
      <c r="LYC50" s="227"/>
      <c r="LYD50" s="228"/>
      <c r="LYE50" s="227"/>
      <c r="LYF50" s="228"/>
      <c r="LYG50" s="227"/>
      <c r="LYH50" s="228"/>
      <c r="LYI50" s="227"/>
      <c r="LYJ50" s="228"/>
      <c r="LYK50" s="227"/>
      <c r="LYL50" s="228"/>
      <c r="LYM50" s="227"/>
      <c r="LYN50" s="228"/>
      <c r="LYO50" s="227"/>
      <c r="LYP50" s="228"/>
      <c r="LYQ50" s="227"/>
      <c r="LYR50" s="228"/>
      <c r="LYS50" s="227"/>
      <c r="LYT50" s="228"/>
      <c r="LYU50" s="227"/>
      <c r="LYV50" s="228"/>
      <c r="LYW50" s="227"/>
      <c r="LYX50" s="228"/>
      <c r="LYY50" s="227"/>
      <c r="LYZ50" s="228"/>
      <c r="LZA50" s="227"/>
      <c r="LZB50" s="228"/>
      <c r="LZC50" s="227"/>
      <c r="LZD50" s="228"/>
      <c r="LZE50" s="227"/>
      <c r="LZF50" s="228"/>
      <c r="LZG50" s="227"/>
      <c r="LZH50" s="228"/>
      <c r="LZI50" s="227"/>
      <c r="LZJ50" s="228"/>
      <c r="LZK50" s="227"/>
      <c r="LZL50" s="228"/>
      <c r="LZM50" s="227"/>
      <c r="LZN50" s="228"/>
      <c r="LZO50" s="227"/>
      <c r="LZP50" s="228"/>
      <c r="LZQ50" s="227"/>
      <c r="LZR50" s="228"/>
      <c r="LZS50" s="227"/>
      <c r="LZT50" s="228"/>
      <c r="LZU50" s="227"/>
      <c r="LZV50" s="228"/>
      <c r="LZW50" s="227"/>
      <c r="LZX50" s="228"/>
      <c r="LZY50" s="227"/>
      <c r="LZZ50" s="228"/>
      <c r="MAA50" s="227"/>
      <c r="MAB50" s="228"/>
      <c r="MAC50" s="227"/>
      <c r="MAD50" s="228"/>
      <c r="MAE50" s="227"/>
      <c r="MAF50" s="228"/>
      <c r="MAG50" s="227"/>
      <c r="MAH50" s="228"/>
      <c r="MAI50" s="227"/>
      <c r="MAJ50" s="228"/>
      <c r="MAK50" s="227"/>
      <c r="MAL50" s="228"/>
      <c r="MAM50" s="227"/>
      <c r="MAN50" s="228"/>
      <c r="MAO50" s="227"/>
      <c r="MAP50" s="228"/>
      <c r="MAQ50" s="227"/>
      <c r="MAR50" s="228"/>
      <c r="MAS50" s="227"/>
      <c r="MAT50" s="228"/>
      <c r="MAU50" s="227"/>
      <c r="MAV50" s="228"/>
      <c r="MAW50" s="227"/>
      <c r="MAX50" s="228"/>
      <c r="MAY50" s="227"/>
      <c r="MAZ50" s="228"/>
      <c r="MBA50" s="227"/>
      <c r="MBB50" s="228"/>
      <c r="MBC50" s="227"/>
      <c r="MBD50" s="228"/>
      <c r="MBE50" s="227"/>
      <c r="MBF50" s="228"/>
      <c r="MBG50" s="227"/>
      <c r="MBH50" s="228"/>
      <c r="MBI50" s="227"/>
      <c r="MBJ50" s="228"/>
      <c r="MBK50" s="227"/>
      <c r="MBL50" s="228"/>
      <c r="MBM50" s="227"/>
      <c r="MBN50" s="228"/>
      <c r="MBO50" s="227"/>
      <c r="MBP50" s="228"/>
      <c r="MBQ50" s="227"/>
      <c r="MBR50" s="228"/>
      <c r="MBS50" s="227"/>
      <c r="MBT50" s="228"/>
      <c r="MBU50" s="227"/>
      <c r="MBV50" s="228"/>
      <c r="MBW50" s="227"/>
      <c r="MBX50" s="228"/>
      <c r="MBY50" s="227"/>
      <c r="MBZ50" s="228"/>
      <c r="MCA50" s="227"/>
      <c r="MCB50" s="228"/>
      <c r="MCC50" s="227"/>
      <c r="MCD50" s="228"/>
      <c r="MCE50" s="227"/>
      <c r="MCF50" s="228"/>
      <c r="MCG50" s="227"/>
      <c r="MCH50" s="228"/>
      <c r="MCI50" s="227"/>
      <c r="MCJ50" s="228"/>
      <c r="MCK50" s="227"/>
      <c r="MCL50" s="228"/>
      <c r="MCM50" s="227"/>
      <c r="MCN50" s="228"/>
      <c r="MCO50" s="227"/>
      <c r="MCP50" s="228"/>
      <c r="MCQ50" s="227"/>
      <c r="MCR50" s="228"/>
      <c r="MCS50" s="227"/>
      <c r="MCT50" s="228"/>
      <c r="MCU50" s="227"/>
      <c r="MCV50" s="228"/>
      <c r="MCW50" s="227"/>
      <c r="MCX50" s="228"/>
      <c r="MCY50" s="227"/>
      <c r="MCZ50" s="228"/>
      <c r="MDA50" s="227"/>
      <c r="MDB50" s="228"/>
      <c r="MDC50" s="227"/>
      <c r="MDD50" s="228"/>
      <c r="MDE50" s="227"/>
      <c r="MDF50" s="228"/>
      <c r="MDG50" s="227"/>
      <c r="MDH50" s="228"/>
      <c r="MDI50" s="227"/>
      <c r="MDJ50" s="228"/>
      <c r="MDK50" s="227"/>
      <c r="MDL50" s="228"/>
      <c r="MDM50" s="227"/>
      <c r="MDN50" s="228"/>
      <c r="MDO50" s="227"/>
      <c r="MDP50" s="228"/>
      <c r="MDQ50" s="227"/>
      <c r="MDR50" s="228"/>
      <c r="MDS50" s="227"/>
      <c r="MDT50" s="228"/>
      <c r="MDU50" s="227"/>
      <c r="MDV50" s="228"/>
      <c r="MDW50" s="227"/>
      <c r="MDX50" s="228"/>
      <c r="MDY50" s="227"/>
      <c r="MDZ50" s="228"/>
      <c r="MEA50" s="227"/>
      <c r="MEB50" s="228"/>
      <c r="MEC50" s="227"/>
      <c r="MED50" s="228"/>
      <c r="MEE50" s="227"/>
      <c r="MEF50" s="228"/>
      <c r="MEG50" s="227"/>
      <c r="MEH50" s="228"/>
      <c r="MEI50" s="227"/>
      <c r="MEJ50" s="228"/>
      <c r="MEK50" s="227"/>
      <c r="MEL50" s="228"/>
      <c r="MEM50" s="227"/>
      <c r="MEN50" s="228"/>
      <c r="MEO50" s="227"/>
      <c r="MEP50" s="228"/>
      <c r="MEQ50" s="227"/>
      <c r="MER50" s="228"/>
      <c r="MES50" s="227"/>
      <c r="MET50" s="228"/>
      <c r="MEU50" s="227"/>
      <c r="MEV50" s="228"/>
      <c r="MEW50" s="227"/>
      <c r="MEX50" s="228"/>
      <c r="MEY50" s="227"/>
      <c r="MEZ50" s="228"/>
      <c r="MFA50" s="227"/>
      <c r="MFB50" s="228"/>
      <c r="MFC50" s="227"/>
      <c r="MFD50" s="228"/>
      <c r="MFE50" s="227"/>
      <c r="MFF50" s="228"/>
      <c r="MFG50" s="227"/>
      <c r="MFH50" s="228"/>
      <c r="MFI50" s="227"/>
      <c r="MFJ50" s="228"/>
      <c r="MFK50" s="227"/>
      <c r="MFL50" s="228"/>
      <c r="MFM50" s="227"/>
      <c r="MFN50" s="228"/>
      <c r="MFO50" s="227"/>
      <c r="MFP50" s="228"/>
      <c r="MFQ50" s="227"/>
      <c r="MFR50" s="228"/>
      <c r="MFS50" s="227"/>
      <c r="MFT50" s="228"/>
      <c r="MFU50" s="227"/>
      <c r="MFV50" s="228"/>
      <c r="MFW50" s="227"/>
      <c r="MFX50" s="228"/>
      <c r="MFY50" s="227"/>
      <c r="MFZ50" s="228"/>
      <c r="MGA50" s="227"/>
      <c r="MGB50" s="228"/>
      <c r="MGC50" s="227"/>
      <c r="MGD50" s="228"/>
      <c r="MGE50" s="227"/>
      <c r="MGF50" s="228"/>
      <c r="MGG50" s="227"/>
      <c r="MGH50" s="228"/>
      <c r="MGI50" s="227"/>
      <c r="MGJ50" s="228"/>
      <c r="MGK50" s="227"/>
      <c r="MGL50" s="228"/>
      <c r="MGM50" s="227"/>
      <c r="MGN50" s="228"/>
      <c r="MGO50" s="227"/>
      <c r="MGP50" s="228"/>
      <c r="MGQ50" s="227"/>
      <c r="MGR50" s="228"/>
      <c r="MGS50" s="227"/>
      <c r="MGT50" s="228"/>
      <c r="MGU50" s="227"/>
      <c r="MGV50" s="228"/>
      <c r="MGW50" s="227"/>
      <c r="MGX50" s="228"/>
      <c r="MGY50" s="227"/>
      <c r="MGZ50" s="228"/>
      <c r="MHA50" s="227"/>
      <c r="MHB50" s="228"/>
      <c r="MHC50" s="227"/>
      <c r="MHD50" s="228"/>
      <c r="MHE50" s="227"/>
      <c r="MHF50" s="228"/>
      <c r="MHG50" s="227"/>
      <c r="MHH50" s="228"/>
      <c r="MHI50" s="227"/>
      <c r="MHJ50" s="228"/>
      <c r="MHK50" s="227"/>
      <c r="MHL50" s="228"/>
      <c r="MHM50" s="227"/>
      <c r="MHN50" s="228"/>
      <c r="MHO50" s="227"/>
      <c r="MHP50" s="228"/>
      <c r="MHQ50" s="227"/>
      <c r="MHR50" s="228"/>
      <c r="MHS50" s="227"/>
      <c r="MHT50" s="228"/>
      <c r="MHU50" s="227"/>
      <c r="MHV50" s="228"/>
      <c r="MHW50" s="227"/>
      <c r="MHX50" s="228"/>
      <c r="MHY50" s="227"/>
      <c r="MHZ50" s="228"/>
      <c r="MIA50" s="227"/>
      <c r="MIB50" s="228"/>
      <c r="MIC50" s="227"/>
      <c r="MID50" s="228"/>
      <c r="MIE50" s="227"/>
      <c r="MIF50" s="228"/>
      <c r="MIG50" s="227"/>
      <c r="MIH50" s="228"/>
      <c r="MII50" s="227"/>
      <c r="MIJ50" s="228"/>
      <c r="MIK50" s="227"/>
      <c r="MIL50" s="228"/>
      <c r="MIM50" s="227"/>
      <c r="MIN50" s="228"/>
      <c r="MIO50" s="227"/>
      <c r="MIP50" s="228"/>
      <c r="MIQ50" s="227"/>
      <c r="MIR50" s="228"/>
      <c r="MIS50" s="227"/>
      <c r="MIT50" s="228"/>
      <c r="MIU50" s="227"/>
      <c r="MIV50" s="228"/>
      <c r="MIW50" s="227"/>
      <c r="MIX50" s="228"/>
      <c r="MIY50" s="227"/>
      <c r="MIZ50" s="228"/>
      <c r="MJA50" s="227"/>
      <c r="MJB50" s="228"/>
      <c r="MJC50" s="227"/>
      <c r="MJD50" s="228"/>
      <c r="MJE50" s="227"/>
      <c r="MJF50" s="228"/>
      <c r="MJG50" s="227"/>
      <c r="MJH50" s="228"/>
      <c r="MJI50" s="227"/>
      <c r="MJJ50" s="228"/>
      <c r="MJK50" s="227"/>
      <c r="MJL50" s="228"/>
      <c r="MJM50" s="227"/>
      <c r="MJN50" s="228"/>
      <c r="MJO50" s="227"/>
      <c r="MJP50" s="228"/>
      <c r="MJQ50" s="227"/>
      <c r="MJR50" s="228"/>
      <c r="MJS50" s="227"/>
      <c r="MJT50" s="228"/>
      <c r="MJU50" s="227"/>
      <c r="MJV50" s="228"/>
      <c r="MJW50" s="227"/>
      <c r="MJX50" s="228"/>
      <c r="MJY50" s="227"/>
      <c r="MJZ50" s="228"/>
      <c r="MKA50" s="227"/>
      <c r="MKB50" s="228"/>
      <c r="MKC50" s="227"/>
      <c r="MKD50" s="228"/>
      <c r="MKE50" s="227"/>
      <c r="MKF50" s="228"/>
      <c r="MKG50" s="227"/>
      <c r="MKH50" s="228"/>
      <c r="MKI50" s="227"/>
      <c r="MKJ50" s="228"/>
      <c r="MKK50" s="227"/>
      <c r="MKL50" s="228"/>
      <c r="MKM50" s="227"/>
      <c r="MKN50" s="228"/>
      <c r="MKO50" s="227"/>
      <c r="MKP50" s="228"/>
      <c r="MKQ50" s="227"/>
      <c r="MKR50" s="228"/>
      <c r="MKS50" s="227"/>
      <c r="MKT50" s="228"/>
      <c r="MKU50" s="227"/>
      <c r="MKV50" s="228"/>
      <c r="MKW50" s="227"/>
      <c r="MKX50" s="228"/>
      <c r="MKY50" s="227"/>
      <c r="MKZ50" s="228"/>
      <c r="MLA50" s="227"/>
      <c r="MLB50" s="228"/>
      <c r="MLC50" s="227"/>
      <c r="MLD50" s="228"/>
      <c r="MLE50" s="227"/>
      <c r="MLF50" s="228"/>
      <c r="MLG50" s="227"/>
      <c r="MLH50" s="228"/>
      <c r="MLI50" s="227"/>
      <c r="MLJ50" s="228"/>
      <c r="MLK50" s="227"/>
      <c r="MLL50" s="228"/>
      <c r="MLM50" s="227"/>
      <c r="MLN50" s="228"/>
      <c r="MLO50" s="227"/>
      <c r="MLP50" s="228"/>
      <c r="MLQ50" s="227"/>
      <c r="MLR50" s="228"/>
      <c r="MLS50" s="227"/>
      <c r="MLT50" s="228"/>
      <c r="MLU50" s="227"/>
      <c r="MLV50" s="228"/>
      <c r="MLW50" s="227"/>
      <c r="MLX50" s="228"/>
      <c r="MLY50" s="227"/>
      <c r="MLZ50" s="228"/>
      <c r="MMA50" s="227"/>
      <c r="MMB50" s="228"/>
      <c r="MMC50" s="227"/>
      <c r="MMD50" s="228"/>
      <c r="MME50" s="227"/>
      <c r="MMF50" s="228"/>
      <c r="MMG50" s="227"/>
      <c r="MMH50" s="228"/>
      <c r="MMI50" s="227"/>
      <c r="MMJ50" s="228"/>
      <c r="MMK50" s="227"/>
      <c r="MML50" s="228"/>
      <c r="MMM50" s="227"/>
      <c r="MMN50" s="228"/>
      <c r="MMO50" s="227"/>
      <c r="MMP50" s="228"/>
      <c r="MMQ50" s="227"/>
      <c r="MMR50" s="228"/>
      <c r="MMS50" s="227"/>
      <c r="MMT50" s="228"/>
      <c r="MMU50" s="227"/>
      <c r="MMV50" s="228"/>
      <c r="MMW50" s="227"/>
      <c r="MMX50" s="228"/>
      <c r="MMY50" s="227"/>
      <c r="MMZ50" s="228"/>
      <c r="MNA50" s="227"/>
      <c r="MNB50" s="228"/>
      <c r="MNC50" s="227"/>
      <c r="MND50" s="228"/>
      <c r="MNE50" s="227"/>
      <c r="MNF50" s="228"/>
      <c r="MNG50" s="227"/>
      <c r="MNH50" s="228"/>
      <c r="MNI50" s="227"/>
      <c r="MNJ50" s="228"/>
      <c r="MNK50" s="227"/>
      <c r="MNL50" s="228"/>
      <c r="MNM50" s="227"/>
      <c r="MNN50" s="228"/>
      <c r="MNO50" s="227"/>
      <c r="MNP50" s="228"/>
      <c r="MNQ50" s="227"/>
      <c r="MNR50" s="228"/>
      <c r="MNS50" s="227"/>
      <c r="MNT50" s="228"/>
      <c r="MNU50" s="227"/>
      <c r="MNV50" s="228"/>
      <c r="MNW50" s="227"/>
      <c r="MNX50" s="228"/>
      <c r="MNY50" s="227"/>
      <c r="MNZ50" s="228"/>
      <c r="MOA50" s="227"/>
      <c r="MOB50" s="228"/>
      <c r="MOC50" s="227"/>
      <c r="MOD50" s="228"/>
      <c r="MOE50" s="227"/>
      <c r="MOF50" s="228"/>
      <c r="MOG50" s="227"/>
      <c r="MOH50" s="228"/>
      <c r="MOI50" s="227"/>
      <c r="MOJ50" s="228"/>
      <c r="MOK50" s="227"/>
      <c r="MOL50" s="228"/>
      <c r="MOM50" s="227"/>
      <c r="MON50" s="228"/>
      <c r="MOO50" s="227"/>
      <c r="MOP50" s="228"/>
      <c r="MOQ50" s="227"/>
      <c r="MOR50" s="228"/>
      <c r="MOS50" s="227"/>
      <c r="MOT50" s="228"/>
      <c r="MOU50" s="227"/>
      <c r="MOV50" s="228"/>
      <c r="MOW50" s="227"/>
      <c r="MOX50" s="228"/>
      <c r="MOY50" s="227"/>
      <c r="MOZ50" s="228"/>
      <c r="MPA50" s="227"/>
      <c r="MPB50" s="228"/>
      <c r="MPC50" s="227"/>
      <c r="MPD50" s="228"/>
      <c r="MPE50" s="227"/>
      <c r="MPF50" s="228"/>
      <c r="MPG50" s="227"/>
      <c r="MPH50" s="228"/>
      <c r="MPI50" s="227"/>
      <c r="MPJ50" s="228"/>
      <c r="MPK50" s="227"/>
      <c r="MPL50" s="228"/>
      <c r="MPM50" s="227"/>
      <c r="MPN50" s="228"/>
      <c r="MPO50" s="227"/>
      <c r="MPP50" s="228"/>
      <c r="MPQ50" s="227"/>
      <c r="MPR50" s="228"/>
      <c r="MPS50" s="227"/>
      <c r="MPT50" s="228"/>
      <c r="MPU50" s="227"/>
      <c r="MPV50" s="228"/>
      <c r="MPW50" s="227"/>
      <c r="MPX50" s="228"/>
      <c r="MPY50" s="227"/>
      <c r="MPZ50" s="228"/>
      <c r="MQA50" s="227"/>
      <c r="MQB50" s="228"/>
      <c r="MQC50" s="227"/>
      <c r="MQD50" s="228"/>
      <c r="MQE50" s="227"/>
      <c r="MQF50" s="228"/>
      <c r="MQG50" s="227"/>
      <c r="MQH50" s="228"/>
      <c r="MQI50" s="227"/>
      <c r="MQJ50" s="228"/>
      <c r="MQK50" s="227"/>
      <c r="MQL50" s="228"/>
      <c r="MQM50" s="227"/>
      <c r="MQN50" s="228"/>
      <c r="MQO50" s="227"/>
      <c r="MQP50" s="228"/>
      <c r="MQQ50" s="227"/>
      <c r="MQR50" s="228"/>
      <c r="MQS50" s="227"/>
      <c r="MQT50" s="228"/>
      <c r="MQU50" s="227"/>
      <c r="MQV50" s="228"/>
      <c r="MQW50" s="227"/>
      <c r="MQX50" s="228"/>
      <c r="MQY50" s="227"/>
      <c r="MQZ50" s="228"/>
      <c r="MRA50" s="227"/>
      <c r="MRB50" s="228"/>
      <c r="MRC50" s="227"/>
      <c r="MRD50" s="228"/>
      <c r="MRE50" s="227"/>
      <c r="MRF50" s="228"/>
      <c r="MRG50" s="227"/>
      <c r="MRH50" s="228"/>
      <c r="MRI50" s="227"/>
      <c r="MRJ50" s="228"/>
      <c r="MRK50" s="227"/>
      <c r="MRL50" s="228"/>
      <c r="MRM50" s="227"/>
      <c r="MRN50" s="228"/>
      <c r="MRO50" s="227"/>
      <c r="MRP50" s="228"/>
      <c r="MRQ50" s="227"/>
      <c r="MRR50" s="228"/>
      <c r="MRS50" s="227"/>
      <c r="MRT50" s="228"/>
      <c r="MRU50" s="227"/>
      <c r="MRV50" s="228"/>
      <c r="MRW50" s="227"/>
      <c r="MRX50" s="228"/>
      <c r="MRY50" s="227"/>
      <c r="MRZ50" s="228"/>
      <c r="MSA50" s="227"/>
      <c r="MSB50" s="228"/>
      <c r="MSC50" s="227"/>
      <c r="MSD50" s="228"/>
      <c r="MSE50" s="227"/>
      <c r="MSF50" s="228"/>
      <c r="MSG50" s="227"/>
      <c r="MSH50" s="228"/>
      <c r="MSI50" s="227"/>
      <c r="MSJ50" s="228"/>
      <c r="MSK50" s="227"/>
      <c r="MSL50" s="228"/>
      <c r="MSM50" s="227"/>
      <c r="MSN50" s="228"/>
      <c r="MSO50" s="227"/>
      <c r="MSP50" s="228"/>
      <c r="MSQ50" s="227"/>
      <c r="MSR50" s="228"/>
      <c r="MSS50" s="227"/>
      <c r="MST50" s="228"/>
      <c r="MSU50" s="227"/>
      <c r="MSV50" s="228"/>
      <c r="MSW50" s="227"/>
      <c r="MSX50" s="228"/>
      <c r="MSY50" s="227"/>
      <c r="MSZ50" s="228"/>
      <c r="MTA50" s="227"/>
      <c r="MTB50" s="228"/>
      <c r="MTC50" s="227"/>
      <c r="MTD50" s="228"/>
      <c r="MTE50" s="227"/>
      <c r="MTF50" s="228"/>
      <c r="MTG50" s="227"/>
      <c r="MTH50" s="228"/>
      <c r="MTI50" s="227"/>
      <c r="MTJ50" s="228"/>
      <c r="MTK50" s="227"/>
      <c r="MTL50" s="228"/>
      <c r="MTM50" s="227"/>
      <c r="MTN50" s="228"/>
      <c r="MTO50" s="227"/>
      <c r="MTP50" s="228"/>
      <c r="MTQ50" s="227"/>
      <c r="MTR50" s="228"/>
      <c r="MTS50" s="227"/>
      <c r="MTT50" s="228"/>
      <c r="MTU50" s="227"/>
      <c r="MTV50" s="228"/>
      <c r="MTW50" s="227"/>
      <c r="MTX50" s="228"/>
      <c r="MTY50" s="227"/>
      <c r="MTZ50" s="228"/>
      <c r="MUA50" s="227"/>
      <c r="MUB50" s="228"/>
      <c r="MUC50" s="227"/>
      <c r="MUD50" s="228"/>
      <c r="MUE50" s="227"/>
      <c r="MUF50" s="228"/>
      <c r="MUG50" s="227"/>
      <c r="MUH50" s="228"/>
      <c r="MUI50" s="227"/>
      <c r="MUJ50" s="228"/>
      <c r="MUK50" s="227"/>
      <c r="MUL50" s="228"/>
      <c r="MUM50" s="227"/>
      <c r="MUN50" s="228"/>
      <c r="MUO50" s="227"/>
      <c r="MUP50" s="228"/>
      <c r="MUQ50" s="227"/>
      <c r="MUR50" s="228"/>
      <c r="MUS50" s="227"/>
      <c r="MUT50" s="228"/>
      <c r="MUU50" s="227"/>
      <c r="MUV50" s="228"/>
      <c r="MUW50" s="227"/>
      <c r="MUX50" s="228"/>
      <c r="MUY50" s="227"/>
      <c r="MUZ50" s="228"/>
      <c r="MVA50" s="227"/>
      <c r="MVB50" s="228"/>
      <c r="MVC50" s="227"/>
      <c r="MVD50" s="228"/>
      <c r="MVE50" s="227"/>
      <c r="MVF50" s="228"/>
      <c r="MVG50" s="227"/>
      <c r="MVH50" s="228"/>
      <c r="MVI50" s="227"/>
      <c r="MVJ50" s="228"/>
      <c r="MVK50" s="227"/>
      <c r="MVL50" s="228"/>
      <c r="MVM50" s="227"/>
      <c r="MVN50" s="228"/>
      <c r="MVO50" s="227"/>
      <c r="MVP50" s="228"/>
      <c r="MVQ50" s="227"/>
      <c r="MVR50" s="228"/>
      <c r="MVS50" s="227"/>
      <c r="MVT50" s="228"/>
      <c r="MVU50" s="227"/>
      <c r="MVV50" s="228"/>
      <c r="MVW50" s="227"/>
      <c r="MVX50" s="228"/>
      <c r="MVY50" s="227"/>
      <c r="MVZ50" s="228"/>
      <c r="MWA50" s="227"/>
      <c r="MWB50" s="228"/>
      <c r="MWC50" s="227"/>
      <c r="MWD50" s="228"/>
      <c r="MWE50" s="227"/>
      <c r="MWF50" s="228"/>
      <c r="MWG50" s="227"/>
      <c r="MWH50" s="228"/>
      <c r="MWI50" s="227"/>
      <c r="MWJ50" s="228"/>
      <c r="MWK50" s="227"/>
      <c r="MWL50" s="228"/>
      <c r="MWM50" s="227"/>
      <c r="MWN50" s="228"/>
      <c r="MWO50" s="227"/>
      <c r="MWP50" s="228"/>
      <c r="MWQ50" s="227"/>
      <c r="MWR50" s="228"/>
      <c r="MWS50" s="227"/>
      <c r="MWT50" s="228"/>
      <c r="MWU50" s="227"/>
      <c r="MWV50" s="228"/>
      <c r="MWW50" s="227"/>
      <c r="MWX50" s="228"/>
      <c r="MWY50" s="227"/>
      <c r="MWZ50" s="228"/>
      <c r="MXA50" s="227"/>
      <c r="MXB50" s="228"/>
      <c r="MXC50" s="227"/>
      <c r="MXD50" s="228"/>
      <c r="MXE50" s="227"/>
      <c r="MXF50" s="228"/>
      <c r="MXG50" s="227"/>
      <c r="MXH50" s="228"/>
      <c r="MXI50" s="227"/>
      <c r="MXJ50" s="228"/>
      <c r="MXK50" s="227"/>
      <c r="MXL50" s="228"/>
      <c r="MXM50" s="227"/>
      <c r="MXN50" s="228"/>
      <c r="MXO50" s="227"/>
      <c r="MXP50" s="228"/>
      <c r="MXQ50" s="227"/>
      <c r="MXR50" s="228"/>
      <c r="MXS50" s="227"/>
      <c r="MXT50" s="228"/>
      <c r="MXU50" s="227"/>
      <c r="MXV50" s="228"/>
      <c r="MXW50" s="227"/>
      <c r="MXX50" s="228"/>
      <c r="MXY50" s="227"/>
      <c r="MXZ50" s="228"/>
      <c r="MYA50" s="227"/>
      <c r="MYB50" s="228"/>
      <c r="MYC50" s="227"/>
      <c r="MYD50" s="228"/>
      <c r="MYE50" s="227"/>
      <c r="MYF50" s="228"/>
      <c r="MYG50" s="227"/>
      <c r="MYH50" s="228"/>
      <c r="MYI50" s="227"/>
      <c r="MYJ50" s="228"/>
      <c r="MYK50" s="227"/>
      <c r="MYL50" s="228"/>
      <c r="MYM50" s="227"/>
      <c r="MYN50" s="228"/>
      <c r="MYO50" s="227"/>
      <c r="MYP50" s="228"/>
      <c r="MYQ50" s="227"/>
      <c r="MYR50" s="228"/>
      <c r="MYS50" s="227"/>
      <c r="MYT50" s="228"/>
      <c r="MYU50" s="227"/>
      <c r="MYV50" s="228"/>
      <c r="MYW50" s="227"/>
      <c r="MYX50" s="228"/>
      <c r="MYY50" s="227"/>
      <c r="MYZ50" s="228"/>
      <c r="MZA50" s="227"/>
      <c r="MZB50" s="228"/>
      <c r="MZC50" s="227"/>
      <c r="MZD50" s="228"/>
      <c r="MZE50" s="227"/>
      <c r="MZF50" s="228"/>
      <c r="MZG50" s="227"/>
      <c r="MZH50" s="228"/>
      <c r="MZI50" s="227"/>
      <c r="MZJ50" s="228"/>
      <c r="MZK50" s="227"/>
      <c r="MZL50" s="228"/>
      <c r="MZM50" s="227"/>
      <c r="MZN50" s="228"/>
      <c r="MZO50" s="227"/>
      <c r="MZP50" s="228"/>
      <c r="MZQ50" s="227"/>
      <c r="MZR50" s="228"/>
      <c r="MZS50" s="227"/>
      <c r="MZT50" s="228"/>
      <c r="MZU50" s="227"/>
      <c r="MZV50" s="228"/>
      <c r="MZW50" s="227"/>
      <c r="MZX50" s="228"/>
      <c r="MZY50" s="227"/>
      <c r="MZZ50" s="228"/>
      <c r="NAA50" s="227"/>
      <c r="NAB50" s="228"/>
      <c r="NAC50" s="227"/>
      <c r="NAD50" s="228"/>
      <c r="NAE50" s="227"/>
      <c r="NAF50" s="228"/>
      <c r="NAG50" s="227"/>
      <c r="NAH50" s="228"/>
      <c r="NAI50" s="227"/>
      <c r="NAJ50" s="228"/>
      <c r="NAK50" s="227"/>
      <c r="NAL50" s="228"/>
      <c r="NAM50" s="227"/>
      <c r="NAN50" s="228"/>
      <c r="NAO50" s="227"/>
      <c r="NAP50" s="228"/>
      <c r="NAQ50" s="227"/>
      <c r="NAR50" s="228"/>
      <c r="NAS50" s="227"/>
      <c r="NAT50" s="228"/>
      <c r="NAU50" s="227"/>
      <c r="NAV50" s="228"/>
      <c r="NAW50" s="227"/>
      <c r="NAX50" s="228"/>
      <c r="NAY50" s="227"/>
      <c r="NAZ50" s="228"/>
      <c r="NBA50" s="227"/>
      <c r="NBB50" s="228"/>
      <c r="NBC50" s="227"/>
      <c r="NBD50" s="228"/>
      <c r="NBE50" s="227"/>
      <c r="NBF50" s="228"/>
      <c r="NBG50" s="227"/>
      <c r="NBH50" s="228"/>
      <c r="NBI50" s="227"/>
      <c r="NBJ50" s="228"/>
      <c r="NBK50" s="227"/>
      <c r="NBL50" s="228"/>
      <c r="NBM50" s="227"/>
      <c r="NBN50" s="228"/>
      <c r="NBO50" s="227"/>
      <c r="NBP50" s="228"/>
      <c r="NBQ50" s="227"/>
      <c r="NBR50" s="228"/>
      <c r="NBS50" s="227"/>
      <c r="NBT50" s="228"/>
      <c r="NBU50" s="227"/>
      <c r="NBV50" s="228"/>
      <c r="NBW50" s="227"/>
      <c r="NBX50" s="228"/>
      <c r="NBY50" s="227"/>
      <c r="NBZ50" s="228"/>
      <c r="NCA50" s="227"/>
      <c r="NCB50" s="228"/>
      <c r="NCC50" s="227"/>
      <c r="NCD50" s="228"/>
      <c r="NCE50" s="227"/>
      <c r="NCF50" s="228"/>
      <c r="NCG50" s="227"/>
      <c r="NCH50" s="228"/>
      <c r="NCI50" s="227"/>
      <c r="NCJ50" s="228"/>
      <c r="NCK50" s="227"/>
      <c r="NCL50" s="228"/>
      <c r="NCM50" s="227"/>
      <c r="NCN50" s="228"/>
      <c r="NCO50" s="227"/>
      <c r="NCP50" s="228"/>
      <c r="NCQ50" s="227"/>
      <c r="NCR50" s="228"/>
      <c r="NCS50" s="227"/>
      <c r="NCT50" s="228"/>
      <c r="NCU50" s="227"/>
      <c r="NCV50" s="228"/>
      <c r="NCW50" s="227"/>
      <c r="NCX50" s="228"/>
      <c r="NCY50" s="227"/>
      <c r="NCZ50" s="228"/>
      <c r="NDA50" s="227"/>
      <c r="NDB50" s="228"/>
      <c r="NDC50" s="227"/>
      <c r="NDD50" s="228"/>
      <c r="NDE50" s="227"/>
      <c r="NDF50" s="228"/>
      <c r="NDG50" s="227"/>
      <c r="NDH50" s="228"/>
      <c r="NDI50" s="227"/>
      <c r="NDJ50" s="228"/>
      <c r="NDK50" s="227"/>
      <c r="NDL50" s="228"/>
      <c r="NDM50" s="227"/>
      <c r="NDN50" s="228"/>
      <c r="NDO50" s="227"/>
      <c r="NDP50" s="228"/>
      <c r="NDQ50" s="227"/>
      <c r="NDR50" s="228"/>
      <c r="NDS50" s="227"/>
      <c r="NDT50" s="228"/>
      <c r="NDU50" s="227"/>
      <c r="NDV50" s="228"/>
      <c r="NDW50" s="227"/>
      <c r="NDX50" s="228"/>
      <c r="NDY50" s="227"/>
      <c r="NDZ50" s="228"/>
      <c r="NEA50" s="227"/>
      <c r="NEB50" s="228"/>
      <c r="NEC50" s="227"/>
      <c r="NED50" s="228"/>
      <c r="NEE50" s="227"/>
      <c r="NEF50" s="228"/>
      <c r="NEG50" s="227"/>
      <c r="NEH50" s="228"/>
      <c r="NEI50" s="227"/>
      <c r="NEJ50" s="228"/>
      <c r="NEK50" s="227"/>
      <c r="NEL50" s="228"/>
      <c r="NEM50" s="227"/>
      <c r="NEN50" s="228"/>
      <c r="NEO50" s="227"/>
      <c r="NEP50" s="228"/>
      <c r="NEQ50" s="227"/>
      <c r="NER50" s="228"/>
      <c r="NES50" s="227"/>
      <c r="NET50" s="228"/>
      <c r="NEU50" s="227"/>
      <c r="NEV50" s="228"/>
      <c r="NEW50" s="227"/>
      <c r="NEX50" s="228"/>
      <c r="NEY50" s="227"/>
      <c r="NEZ50" s="228"/>
      <c r="NFA50" s="227"/>
      <c r="NFB50" s="228"/>
      <c r="NFC50" s="227"/>
      <c r="NFD50" s="228"/>
      <c r="NFE50" s="227"/>
      <c r="NFF50" s="228"/>
      <c r="NFG50" s="227"/>
      <c r="NFH50" s="228"/>
      <c r="NFI50" s="227"/>
      <c r="NFJ50" s="228"/>
      <c r="NFK50" s="227"/>
      <c r="NFL50" s="228"/>
      <c r="NFM50" s="227"/>
      <c r="NFN50" s="228"/>
      <c r="NFO50" s="227"/>
      <c r="NFP50" s="228"/>
      <c r="NFQ50" s="227"/>
      <c r="NFR50" s="228"/>
      <c r="NFS50" s="227"/>
      <c r="NFT50" s="228"/>
      <c r="NFU50" s="227"/>
      <c r="NFV50" s="228"/>
      <c r="NFW50" s="227"/>
      <c r="NFX50" s="228"/>
      <c r="NFY50" s="227"/>
      <c r="NFZ50" s="228"/>
      <c r="NGA50" s="227"/>
      <c r="NGB50" s="228"/>
      <c r="NGC50" s="227"/>
      <c r="NGD50" s="228"/>
      <c r="NGE50" s="227"/>
      <c r="NGF50" s="228"/>
      <c r="NGG50" s="227"/>
      <c r="NGH50" s="228"/>
      <c r="NGI50" s="227"/>
      <c r="NGJ50" s="228"/>
      <c r="NGK50" s="227"/>
      <c r="NGL50" s="228"/>
      <c r="NGM50" s="227"/>
      <c r="NGN50" s="228"/>
      <c r="NGO50" s="227"/>
      <c r="NGP50" s="228"/>
      <c r="NGQ50" s="227"/>
      <c r="NGR50" s="228"/>
      <c r="NGS50" s="227"/>
      <c r="NGT50" s="228"/>
      <c r="NGU50" s="227"/>
      <c r="NGV50" s="228"/>
      <c r="NGW50" s="227"/>
      <c r="NGX50" s="228"/>
      <c r="NGY50" s="227"/>
      <c r="NGZ50" s="228"/>
      <c r="NHA50" s="227"/>
      <c r="NHB50" s="228"/>
      <c r="NHC50" s="227"/>
      <c r="NHD50" s="228"/>
      <c r="NHE50" s="227"/>
      <c r="NHF50" s="228"/>
      <c r="NHG50" s="227"/>
      <c r="NHH50" s="228"/>
      <c r="NHI50" s="227"/>
      <c r="NHJ50" s="228"/>
      <c r="NHK50" s="227"/>
      <c r="NHL50" s="228"/>
      <c r="NHM50" s="227"/>
      <c r="NHN50" s="228"/>
      <c r="NHO50" s="227"/>
      <c r="NHP50" s="228"/>
      <c r="NHQ50" s="227"/>
      <c r="NHR50" s="228"/>
      <c r="NHS50" s="227"/>
      <c r="NHT50" s="228"/>
      <c r="NHU50" s="227"/>
      <c r="NHV50" s="228"/>
      <c r="NHW50" s="227"/>
      <c r="NHX50" s="228"/>
      <c r="NHY50" s="227"/>
      <c r="NHZ50" s="228"/>
      <c r="NIA50" s="227"/>
      <c r="NIB50" s="228"/>
      <c r="NIC50" s="227"/>
      <c r="NID50" s="228"/>
      <c r="NIE50" s="227"/>
      <c r="NIF50" s="228"/>
      <c r="NIG50" s="227"/>
      <c r="NIH50" s="228"/>
      <c r="NII50" s="227"/>
      <c r="NIJ50" s="228"/>
      <c r="NIK50" s="227"/>
      <c r="NIL50" s="228"/>
      <c r="NIM50" s="227"/>
      <c r="NIN50" s="228"/>
      <c r="NIO50" s="227"/>
      <c r="NIP50" s="228"/>
      <c r="NIQ50" s="227"/>
      <c r="NIR50" s="228"/>
      <c r="NIS50" s="227"/>
      <c r="NIT50" s="228"/>
      <c r="NIU50" s="227"/>
      <c r="NIV50" s="228"/>
      <c r="NIW50" s="227"/>
      <c r="NIX50" s="228"/>
      <c r="NIY50" s="227"/>
      <c r="NIZ50" s="228"/>
      <c r="NJA50" s="227"/>
      <c r="NJB50" s="228"/>
      <c r="NJC50" s="227"/>
      <c r="NJD50" s="228"/>
      <c r="NJE50" s="227"/>
      <c r="NJF50" s="228"/>
      <c r="NJG50" s="227"/>
      <c r="NJH50" s="228"/>
      <c r="NJI50" s="227"/>
      <c r="NJJ50" s="228"/>
      <c r="NJK50" s="227"/>
      <c r="NJL50" s="228"/>
      <c r="NJM50" s="227"/>
      <c r="NJN50" s="228"/>
      <c r="NJO50" s="227"/>
      <c r="NJP50" s="228"/>
      <c r="NJQ50" s="227"/>
      <c r="NJR50" s="228"/>
      <c r="NJS50" s="227"/>
      <c r="NJT50" s="228"/>
      <c r="NJU50" s="227"/>
      <c r="NJV50" s="228"/>
      <c r="NJW50" s="227"/>
      <c r="NJX50" s="228"/>
      <c r="NJY50" s="227"/>
      <c r="NJZ50" s="228"/>
      <c r="NKA50" s="227"/>
      <c r="NKB50" s="228"/>
      <c r="NKC50" s="227"/>
      <c r="NKD50" s="228"/>
      <c r="NKE50" s="227"/>
      <c r="NKF50" s="228"/>
      <c r="NKG50" s="227"/>
      <c r="NKH50" s="228"/>
      <c r="NKI50" s="227"/>
      <c r="NKJ50" s="228"/>
      <c r="NKK50" s="227"/>
      <c r="NKL50" s="228"/>
      <c r="NKM50" s="227"/>
      <c r="NKN50" s="228"/>
      <c r="NKO50" s="227"/>
      <c r="NKP50" s="228"/>
      <c r="NKQ50" s="227"/>
      <c r="NKR50" s="228"/>
      <c r="NKS50" s="227"/>
      <c r="NKT50" s="228"/>
      <c r="NKU50" s="227"/>
      <c r="NKV50" s="228"/>
      <c r="NKW50" s="227"/>
      <c r="NKX50" s="228"/>
      <c r="NKY50" s="227"/>
      <c r="NKZ50" s="228"/>
      <c r="NLA50" s="227"/>
      <c r="NLB50" s="228"/>
      <c r="NLC50" s="227"/>
      <c r="NLD50" s="228"/>
      <c r="NLE50" s="227"/>
      <c r="NLF50" s="228"/>
      <c r="NLG50" s="227"/>
      <c r="NLH50" s="228"/>
      <c r="NLI50" s="227"/>
      <c r="NLJ50" s="228"/>
      <c r="NLK50" s="227"/>
      <c r="NLL50" s="228"/>
      <c r="NLM50" s="227"/>
      <c r="NLN50" s="228"/>
      <c r="NLO50" s="227"/>
      <c r="NLP50" s="228"/>
      <c r="NLQ50" s="227"/>
      <c r="NLR50" s="228"/>
      <c r="NLS50" s="227"/>
      <c r="NLT50" s="228"/>
      <c r="NLU50" s="227"/>
      <c r="NLV50" s="228"/>
      <c r="NLW50" s="227"/>
      <c r="NLX50" s="228"/>
      <c r="NLY50" s="227"/>
      <c r="NLZ50" s="228"/>
      <c r="NMA50" s="227"/>
      <c r="NMB50" s="228"/>
      <c r="NMC50" s="227"/>
      <c r="NMD50" s="228"/>
      <c r="NME50" s="227"/>
      <c r="NMF50" s="228"/>
      <c r="NMG50" s="227"/>
      <c r="NMH50" s="228"/>
      <c r="NMI50" s="227"/>
      <c r="NMJ50" s="228"/>
      <c r="NMK50" s="227"/>
      <c r="NML50" s="228"/>
      <c r="NMM50" s="227"/>
      <c r="NMN50" s="228"/>
      <c r="NMO50" s="227"/>
      <c r="NMP50" s="228"/>
      <c r="NMQ50" s="227"/>
      <c r="NMR50" s="228"/>
      <c r="NMS50" s="227"/>
      <c r="NMT50" s="228"/>
      <c r="NMU50" s="227"/>
      <c r="NMV50" s="228"/>
      <c r="NMW50" s="227"/>
      <c r="NMX50" s="228"/>
      <c r="NMY50" s="227"/>
      <c r="NMZ50" s="228"/>
      <c r="NNA50" s="227"/>
      <c r="NNB50" s="228"/>
      <c r="NNC50" s="227"/>
      <c r="NND50" s="228"/>
      <c r="NNE50" s="227"/>
      <c r="NNF50" s="228"/>
      <c r="NNG50" s="227"/>
      <c r="NNH50" s="228"/>
      <c r="NNI50" s="227"/>
      <c r="NNJ50" s="228"/>
      <c r="NNK50" s="227"/>
      <c r="NNL50" s="228"/>
      <c r="NNM50" s="227"/>
      <c r="NNN50" s="228"/>
      <c r="NNO50" s="227"/>
      <c r="NNP50" s="228"/>
      <c r="NNQ50" s="227"/>
      <c r="NNR50" s="228"/>
      <c r="NNS50" s="227"/>
      <c r="NNT50" s="228"/>
      <c r="NNU50" s="227"/>
      <c r="NNV50" s="228"/>
      <c r="NNW50" s="227"/>
      <c r="NNX50" s="228"/>
      <c r="NNY50" s="227"/>
      <c r="NNZ50" s="228"/>
      <c r="NOA50" s="227"/>
      <c r="NOB50" s="228"/>
      <c r="NOC50" s="227"/>
      <c r="NOD50" s="228"/>
      <c r="NOE50" s="227"/>
      <c r="NOF50" s="228"/>
      <c r="NOG50" s="227"/>
      <c r="NOH50" s="228"/>
      <c r="NOI50" s="227"/>
      <c r="NOJ50" s="228"/>
      <c r="NOK50" s="227"/>
      <c r="NOL50" s="228"/>
      <c r="NOM50" s="227"/>
      <c r="NON50" s="228"/>
      <c r="NOO50" s="227"/>
      <c r="NOP50" s="228"/>
      <c r="NOQ50" s="227"/>
      <c r="NOR50" s="228"/>
      <c r="NOS50" s="227"/>
      <c r="NOT50" s="228"/>
      <c r="NOU50" s="227"/>
      <c r="NOV50" s="228"/>
      <c r="NOW50" s="227"/>
      <c r="NOX50" s="228"/>
      <c r="NOY50" s="227"/>
      <c r="NOZ50" s="228"/>
      <c r="NPA50" s="227"/>
      <c r="NPB50" s="228"/>
      <c r="NPC50" s="227"/>
      <c r="NPD50" s="228"/>
      <c r="NPE50" s="227"/>
      <c r="NPF50" s="228"/>
      <c r="NPG50" s="227"/>
      <c r="NPH50" s="228"/>
      <c r="NPI50" s="227"/>
      <c r="NPJ50" s="228"/>
      <c r="NPK50" s="227"/>
      <c r="NPL50" s="228"/>
      <c r="NPM50" s="227"/>
      <c r="NPN50" s="228"/>
      <c r="NPO50" s="227"/>
      <c r="NPP50" s="228"/>
      <c r="NPQ50" s="227"/>
      <c r="NPR50" s="228"/>
      <c r="NPS50" s="227"/>
      <c r="NPT50" s="228"/>
      <c r="NPU50" s="227"/>
      <c r="NPV50" s="228"/>
      <c r="NPW50" s="227"/>
      <c r="NPX50" s="228"/>
      <c r="NPY50" s="227"/>
      <c r="NPZ50" s="228"/>
      <c r="NQA50" s="227"/>
      <c r="NQB50" s="228"/>
      <c r="NQC50" s="227"/>
      <c r="NQD50" s="228"/>
      <c r="NQE50" s="227"/>
      <c r="NQF50" s="228"/>
      <c r="NQG50" s="227"/>
      <c r="NQH50" s="228"/>
      <c r="NQI50" s="227"/>
      <c r="NQJ50" s="228"/>
      <c r="NQK50" s="227"/>
      <c r="NQL50" s="228"/>
      <c r="NQM50" s="227"/>
      <c r="NQN50" s="228"/>
      <c r="NQO50" s="227"/>
      <c r="NQP50" s="228"/>
      <c r="NQQ50" s="227"/>
      <c r="NQR50" s="228"/>
      <c r="NQS50" s="227"/>
      <c r="NQT50" s="228"/>
      <c r="NQU50" s="227"/>
      <c r="NQV50" s="228"/>
      <c r="NQW50" s="227"/>
      <c r="NQX50" s="228"/>
      <c r="NQY50" s="227"/>
      <c r="NQZ50" s="228"/>
      <c r="NRA50" s="227"/>
      <c r="NRB50" s="228"/>
      <c r="NRC50" s="227"/>
      <c r="NRD50" s="228"/>
      <c r="NRE50" s="227"/>
      <c r="NRF50" s="228"/>
      <c r="NRG50" s="227"/>
      <c r="NRH50" s="228"/>
      <c r="NRI50" s="227"/>
      <c r="NRJ50" s="228"/>
      <c r="NRK50" s="227"/>
      <c r="NRL50" s="228"/>
      <c r="NRM50" s="227"/>
      <c r="NRN50" s="228"/>
      <c r="NRO50" s="227"/>
      <c r="NRP50" s="228"/>
      <c r="NRQ50" s="227"/>
      <c r="NRR50" s="228"/>
      <c r="NRS50" s="227"/>
      <c r="NRT50" s="228"/>
      <c r="NRU50" s="227"/>
      <c r="NRV50" s="228"/>
      <c r="NRW50" s="227"/>
      <c r="NRX50" s="228"/>
      <c r="NRY50" s="227"/>
      <c r="NRZ50" s="228"/>
      <c r="NSA50" s="227"/>
      <c r="NSB50" s="228"/>
      <c r="NSC50" s="227"/>
      <c r="NSD50" s="228"/>
      <c r="NSE50" s="227"/>
      <c r="NSF50" s="228"/>
      <c r="NSG50" s="227"/>
      <c r="NSH50" s="228"/>
      <c r="NSI50" s="227"/>
      <c r="NSJ50" s="228"/>
      <c r="NSK50" s="227"/>
      <c r="NSL50" s="228"/>
      <c r="NSM50" s="227"/>
      <c r="NSN50" s="228"/>
      <c r="NSO50" s="227"/>
      <c r="NSP50" s="228"/>
      <c r="NSQ50" s="227"/>
      <c r="NSR50" s="228"/>
      <c r="NSS50" s="227"/>
      <c r="NST50" s="228"/>
      <c r="NSU50" s="227"/>
      <c r="NSV50" s="228"/>
      <c r="NSW50" s="227"/>
      <c r="NSX50" s="228"/>
      <c r="NSY50" s="227"/>
      <c r="NSZ50" s="228"/>
      <c r="NTA50" s="227"/>
      <c r="NTB50" s="228"/>
      <c r="NTC50" s="227"/>
      <c r="NTD50" s="228"/>
      <c r="NTE50" s="227"/>
      <c r="NTF50" s="228"/>
      <c r="NTG50" s="227"/>
      <c r="NTH50" s="228"/>
      <c r="NTI50" s="227"/>
      <c r="NTJ50" s="228"/>
      <c r="NTK50" s="227"/>
      <c r="NTL50" s="228"/>
      <c r="NTM50" s="227"/>
      <c r="NTN50" s="228"/>
      <c r="NTO50" s="227"/>
      <c r="NTP50" s="228"/>
      <c r="NTQ50" s="227"/>
      <c r="NTR50" s="228"/>
      <c r="NTS50" s="227"/>
      <c r="NTT50" s="228"/>
      <c r="NTU50" s="227"/>
      <c r="NTV50" s="228"/>
      <c r="NTW50" s="227"/>
      <c r="NTX50" s="228"/>
      <c r="NTY50" s="227"/>
      <c r="NTZ50" s="228"/>
      <c r="NUA50" s="227"/>
      <c r="NUB50" s="228"/>
      <c r="NUC50" s="227"/>
      <c r="NUD50" s="228"/>
      <c r="NUE50" s="227"/>
      <c r="NUF50" s="228"/>
      <c r="NUG50" s="227"/>
      <c r="NUH50" s="228"/>
      <c r="NUI50" s="227"/>
      <c r="NUJ50" s="228"/>
      <c r="NUK50" s="227"/>
      <c r="NUL50" s="228"/>
      <c r="NUM50" s="227"/>
      <c r="NUN50" s="228"/>
      <c r="NUO50" s="227"/>
      <c r="NUP50" s="228"/>
      <c r="NUQ50" s="227"/>
      <c r="NUR50" s="228"/>
      <c r="NUS50" s="227"/>
      <c r="NUT50" s="228"/>
      <c r="NUU50" s="227"/>
      <c r="NUV50" s="228"/>
      <c r="NUW50" s="227"/>
      <c r="NUX50" s="228"/>
      <c r="NUY50" s="227"/>
      <c r="NUZ50" s="228"/>
      <c r="NVA50" s="227"/>
      <c r="NVB50" s="228"/>
      <c r="NVC50" s="227"/>
      <c r="NVD50" s="228"/>
      <c r="NVE50" s="227"/>
      <c r="NVF50" s="228"/>
      <c r="NVG50" s="227"/>
      <c r="NVH50" s="228"/>
      <c r="NVI50" s="227"/>
      <c r="NVJ50" s="228"/>
      <c r="NVK50" s="227"/>
      <c r="NVL50" s="228"/>
      <c r="NVM50" s="227"/>
      <c r="NVN50" s="228"/>
      <c r="NVO50" s="227"/>
      <c r="NVP50" s="228"/>
      <c r="NVQ50" s="227"/>
      <c r="NVR50" s="228"/>
      <c r="NVS50" s="227"/>
      <c r="NVT50" s="228"/>
      <c r="NVU50" s="227"/>
      <c r="NVV50" s="228"/>
      <c r="NVW50" s="227"/>
      <c r="NVX50" s="228"/>
      <c r="NVY50" s="227"/>
      <c r="NVZ50" s="228"/>
      <c r="NWA50" s="227"/>
      <c r="NWB50" s="228"/>
      <c r="NWC50" s="227"/>
      <c r="NWD50" s="228"/>
      <c r="NWE50" s="227"/>
      <c r="NWF50" s="228"/>
      <c r="NWG50" s="227"/>
      <c r="NWH50" s="228"/>
      <c r="NWI50" s="227"/>
      <c r="NWJ50" s="228"/>
      <c r="NWK50" s="227"/>
      <c r="NWL50" s="228"/>
      <c r="NWM50" s="227"/>
      <c r="NWN50" s="228"/>
      <c r="NWO50" s="227"/>
      <c r="NWP50" s="228"/>
      <c r="NWQ50" s="227"/>
      <c r="NWR50" s="228"/>
      <c r="NWS50" s="227"/>
      <c r="NWT50" s="228"/>
      <c r="NWU50" s="227"/>
      <c r="NWV50" s="228"/>
      <c r="NWW50" s="227"/>
      <c r="NWX50" s="228"/>
      <c r="NWY50" s="227"/>
      <c r="NWZ50" s="228"/>
      <c r="NXA50" s="227"/>
      <c r="NXB50" s="228"/>
      <c r="NXC50" s="227"/>
      <c r="NXD50" s="228"/>
      <c r="NXE50" s="227"/>
      <c r="NXF50" s="228"/>
      <c r="NXG50" s="227"/>
      <c r="NXH50" s="228"/>
      <c r="NXI50" s="227"/>
      <c r="NXJ50" s="228"/>
      <c r="NXK50" s="227"/>
      <c r="NXL50" s="228"/>
      <c r="NXM50" s="227"/>
      <c r="NXN50" s="228"/>
      <c r="NXO50" s="227"/>
      <c r="NXP50" s="228"/>
      <c r="NXQ50" s="227"/>
      <c r="NXR50" s="228"/>
      <c r="NXS50" s="227"/>
      <c r="NXT50" s="228"/>
      <c r="NXU50" s="227"/>
      <c r="NXV50" s="228"/>
      <c r="NXW50" s="227"/>
      <c r="NXX50" s="228"/>
      <c r="NXY50" s="227"/>
      <c r="NXZ50" s="228"/>
      <c r="NYA50" s="227"/>
      <c r="NYB50" s="228"/>
      <c r="NYC50" s="227"/>
      <c r="NYD50" s="228"/>
      <c r="NYE50" s="227"/>
      <c r="NYF50" s="228"/>
      <c r="NYG50" s="227"/>
      <c r="NYH50" s="228"/>
      <c r="NYI50" s="227"/>
      <c r="NYJ50" s="228"/>
      <c r="NYK50" s="227"/>
      <c r="NYL50" s="228"/>
      <c r="NYM50" s="227"/>
      <c r="NYN50" s="228"/>
      <c r="NYO50" s="227"/>
      <c r="NYP50" s="228"/>
      <c r="NYQ50" s="227"/>
      <c r="NYR50" s="228"/>
      <c r="NYS50" s="227"/>
      <c r="NYT50" s="228"/>
      <c r="NYU50" s="227"/>
      <c r="NYV50" s="228"/>
      <c r="NYW50" s="227"/>
      <c r="NYX50" s="228"/>
      <c r="NYY50" s="227"/>
      <c r="NYZ50" s="228"/>
      <c r="NZA50" s="227"/>
      <c r="NZB50" s="228"/>
      <c r="NZC50" s="227"/>
      <c r="NZD50" s="228"/>
      <c r="NZE50" s="227"/>
      <c r="NZF50" s="228"/>
      <c r="NZG50" s="227"/>
      <c r="NZH50" s="228"/>
      <c r="NZI50" s="227"/>
      <c r="NZJ50" s="228"/>
      <c r="NZK50" s="227"/>
      <c r="NZL50" s="228"/>
      <c r="NZM50" s="227"/>
      <c r="NZN50" s="228"/>
      <c r="NZO50" s="227"/>
      <c r="NZP50" s="228"/>
      <c r="NZQ50" s="227"/>
      <c r="NZR50" s="228"/>
      <c r="NZS50" s="227"/>
      <c r="NZT50" s="228"/>
      <c r="NZU50" s="227"/>
      <c r="NZV50" s="228"/>
      <c r="NZW50" s="227"/>
      <c r="NZX50" s="228"/>
      <c r="NZY50" s="227"/>
      <c r="NZZ50" s="228"/>
      <c r="OAA50" s="227"/>
      <c r="OAB50" s="228"/>
      <c r="OAC50" s="227"/>
      <c r="OAD50" s="228"/>
      <c r="OAE50" s="227"/>
      <c r="OAF50" s="228"/>
      <c r="OAG50" s="227"/>
      <c r="OAH50" s="228"/>
      <c r="OAI50" s="227"/>
      <c r="OAJ50" s="228"/>
      <c r="OAK50" s="227"/>
      <c r="OAL50" s="228"/>
      <c r="OAM50" s="227"/>
      <c r="OAN50" s="228"/>
      <c r="OAO50" s="227"/>
      <c r="OAP50" s="228"/>
      <c r="OAQ50" s="227"/>
      <c r="OAR50" s="228"/>
      <c r="OAS50" s="227"/>
      <c r="OAT50" s="228"/>
      <c r="OAU50" s="227"/>
      <c r="OAV50" s="228"/>
      <c r="OAW50" s="227"/>
      <c r="OAX50" s="228"/>
      <c r="OAY50" s="227"/>
      <c r="OAZ50" s="228"/>
      <c r="OBA50" s="227"/>
      <c r="OBB50" s="228"/>
      <c r="OBC50" s="227"/>
      <c r="OBD50" s="228"/>
      <c r="OBE50" s="227"/>
      <c r="OBF50" s="228"/>
      <c r="OBG50" s="227"/>
      <c r="OBH50" s="228"/>
      <c r="OBI50" s="227"/>
      <c r="OBJ50" s="228"/>
      <c r="OBK50" s="227"/>
      <c r="OBL50" s="228"/>
      <c r="OBM50" s="227"/>
      <c r="OBN50" s="228"/>
      <c r="OBO50" s="227"/>
      <c r="OBP50" s="228"/>
      <c r="OBQ50" s="227"/>
      <c r="OBR50" s="228"/>
      <c r="OBS50" s="227"/>
      <c r="OBT50" s="228"/>
      <c r="OBU50" s="227"/>
      <c r="OBV50" s="228"/>
      <c r="OBW50" s="227"/>
      <c r="OBX50" s="228"/>
      <c r="OBY50" s="227"/>
      <c r="OBZ50" s="228"/>
      <c r="OCA50" s="227"/>
      <c r="OCB50" s="228"/>
      <c r="OCC50" s="227"/>
      <c r="OCD50" s="228"/>
      <c r="OCE50" s="227"/>
      <c r="OCF50" s="228"/>
      <c r="OCG50" s="227"/>
      <c r="OCH50" s="228"/>
      <c r="OCI50" s="227"/>
      <c r="OCJ50" s="228"/>
      <c r="OCK50" s="227"/>
      <c r="OCL50" s="228"/>
      <c r="OCM50" s="227"/>
      <c r="OCN50" s="228"/>
      <c r="OCO50" s="227"/>
      <c r="OCP50" s="228"/>
      <c r="OCQ50" s="227"/>
      <c r="OCR50" s="228"/>
      <c r="OCS50" s="227"/>
      <c r="OCT50" s="228"/>
      <c r="OCU50" s="227"/>
      <c r="OCV50" s="228"/>
      <c r="OCW50" s="227"/>
      <c r="OCX50" s="228"/>
      <c r="OCY50" s="227"/>
      <c r="OCZ50" s="228"/>
      <c r="ODA50" s="227"/>
      <c r="ODB50" s="228"/>
      <c r="ODC50" s="227"/>
      <c r="ODD50" s="228"/>
      <c r="ODE50" s="227"/>
      <c r="ODF50" s="228"/>
      <c r="ODG50" s="227"/>
      <c r="ODH50" s="228"/>
      <c r="ODI50" s="227"/>
      <c r="ODJ50" s="228"/>
      <c r="ODK50" s="227"/>
      <c r="ODL50" s="228"/>
      <c r="ODM50" s="227"/>
      <c r="ODN50" s="228"/>
      <c r="ODO50" s="227"/>
      <c r="ODP50" s="228"/>
      <c r="ODQ50" s="227"/>
      <c r="ODR50" s="228"/>
      <c r="ODS50" s="227"/>
      <c r="ODT50" s="228"/>
      <c r="ODU50" s="227"/>
      <c r="ODV50" s="228"/>
      <c r="ODW50" s="227"/>
      <c r="ODX50" s="228"/>
      <c r="ODY50" s="227"/>
      <c r="ODZ50" s="228"/>
      <c r="OEA50" s="227"/>
      <c r="OEB50" s="228"/>
      <c r="OEC50" s="227"/>
      <c r="OED50" s="228"/>
      <c r="OEE50" s="227"/>
      <c r="OEF50" s="228"/>
      <c r="OEG50" s="227"/>
      <c r="OEH50" s="228"/>
      <c r="OEI50" s="227"/>
      <c r="OEJ50" s="228"/>
      <c r="OEK50" s="227"/>
      <c r="OEL50" s="228"/>
      <c r="OEM50" s="227"/>
      <c r="OEN50" s="228"/>
      <c r="OEO50" s="227"/>
      <c r="OEP50" s="228"/>
      <c r="OEQ50" s="227"/>
      <c r="OER50" s="228"/>
      <c r="OES50" s="227"/>
      <c r="OET50" s="228"/>
      <c r="OEU50" s="227"/>
      <c r="OEV50" s="228"/>
      <c r="OEW50" s="227"/>
      <c r="OEX50" s="228"/>
      <c r="OEY50" s="227"/>
      <c r="OEZ50" s="228"/>
      <c r="OFA50" s="227"/>
      <c r="OFB50" s="228"/>
      <c r="OFC50" s="227"/>
      <c r="OFD50" s="228"/>
      <c r="OFE50" s="227"/>
      <c r="OFF50" s="228"/>
      <c r="OFG50" s="227"/>
      <c r="OFH50" s="228"/>
      <c r="OFI50" s="227"/>
      <c r="OFJ50" s="228"/>
      <c r="OFK50" s="227"/>
      <c r="OFL50" s="228"/>
      <c r="OFM50" s="227"/>
      <c r="OFN50" s="228"/>
      <c r="OFO50" s="227"/>
      <c r="OFP50" s="228"/>
      <c r="OFQ50" s="227"/>
      <c r="OFR50" s="228"/>
      <c r="OFS50" s="227"/>
      <c r="OFT50" s="228"/>
      <c r="OFU50" s="227"/>
      <c r="OFV50" s="228"/>
      <c r="OFW50" s="227"/>
      <c r="OFX50" s="228"/>
      <c r="OFY50" s="227"/>
      <c r="OFZ50" s="228"/>
      <c r="OGA50" s="227"/>
      <c r="OGB50" s="228"/>
      <c r="OGC50" s="227"/>
      <c r="OGD50" s="228"/>
      <c r="OGE50" s="227"/>
      <c r="OGF50" s="228"/>
      <c r="OGG50" s="227"/>
      <c r="OGH50" s="228"/>
      <c r="OGI50" s="227"/>
      <c r="OGJ50" s="228"/>
      <c r="OGK50" s="227"/>
      <c r="OGL50" s="228"/>
      <c r="OGM50" s="227"/>
      <c r="OGN50" s="228"/>
      <c r="OGO50" s="227"/>
      <c r="OGP50" s="228"/>
      <c r="OGQ50" s="227"/>
      <c r="OGR50" s="228"/>
      <c r="OGS50" s="227"/>
      <c r="OGT50" s="228"/>
      <c r="OGU50" s="227"/>
      <c r="OGV50" s="228"/>
      <c r="OGW50" s="227"/>
      <c r="OGX50" s="228"/>
      <c r="OGY50" s="227"/>
      <c r="OGZ50" s="228"/>
      <c r="OHA50" s="227"/>
      <c r="OHB50" s="228"/>
      <c r="OHC50" s="227"/>
      <c r="OHD50" s="228"/>
      <c r="OHE50" s="227"/>
      <c r="OHF50" s="228"/>
      <c r="OHG50" s="227"/>
      <c r="OHH50" s="228"/>
      <c r="OHI50" s="227"/>
      <c r="OHJ50" s="228"/>
      <c r="OHK50" s="227"/>
      <c r="OHL50" s="228"/>
      <c r="OHM50" s="227"/>
      <c r="OHN50" s="228"/>
      <c r="OHO50" s="227"/>
      <c r="OHP50" s="228"/>
      <c r="OHQ50" s="227"/>
      <c r="OHR50" s="228"/>
      <c r="OHS50" s="227"/>
      <c r="OHT50" s="228"/>
      <c r="OHU50" s="227"/>
      <c r="OHV50" s="228"/>
      <c r="OHW50" s="227"/>
      <c r="OHX50" s="228"/>
      <c r="OHY50" s="227"/>
      <c r="OHZ50" s="228"/>
      <c r="OIA50" s="227"/>
      <c r="OIB50" s="228"/>
      <c r="OIC50" s="227"/>
      <c r="OID50" s="228"/>
      <c r="OIE50" s="227"/>
      <c r="OIF50" s="228"/>
      <c r="OIG50" s="227"/>
      <c r="OIH50" s="228"/>
      <c r="OII50" s="227"/>
      <c r="OIJ50" s="228"/>
      <c r="OIK50" s="227"/>
      <c r="OIL50" s="228"/>
      <c r="OIM50" s="227"/>
      <c r="OIN50" s="228"/>
      <c r="OIO50" s="227"/>
      <c r="OIP50" s="228"/>
      <c r="OIQ50" s="227"/>
      <c r="OIR50" s="228"/>
      <c r="OIS50" s="227"/>
      <c r="OIT50" s="228"/>
      <c r="OIU50" s="227"/>
      <c r="OIV50" s="228"/>
      <c r="OIW50" s="227"/>
      <c r="OIX50" s="228"/>
      <c r="OIY50" s="227"/>
      <c r="OIZ50" s="228"/>
      <c r="OJA50" s="227"/>
      <c r="OJB50" s="228"/>
      <c r="OJC50" s="227"/>
      <c r="OJD50" s="228"/>
      <c r="OJE50" s="227"/>
      <c r="OJF50" s="228"/>
      <c r="OJG50" s="227"/>
      <c r="OJH50" s="228"/>
      <c r="OJI50" s="227"/>
      <c r="OJJ50" s="228"/>
      <c r="OJK50" s="227"/>
      <c r="OJL50" s="228"/>
      <c r="OJM50" s="227"/>
      <c r="OJN50" s="228"/>
      <c r="OJO50" s="227"/>
      <c r="OJP50" s="228"/>
      <c r="OJQ50" s="227"/>
      <c r="OJR50" s="228"/>
      <c r="OJS50" s="227"/>
      <c r="OJT50" s="228"/>
      <c r="OJU50" s="227"/>
      <c r="OJV50" s="228"/>
      <c r="OJW50" s="227"/>
      <c r="OJX50" s="228"/>
      <c r="OJY50" s="227"/>
      <c r="OJZ50" s="228"/>
      <c r="OKA50" s="227"/>
      <c r="OKB50" s="228"/>
      <c r="OKC50" s="227"/>
      <c r="OKD50" s="228"/>
      <c r="OKE50" s="227"/>
      <c r="OKF50" s="228"/>
      <c r="OKG50" s="227"/>
      <c r="OKH50" s="228"/>
      <c r="OKI50" s="227"/>
      <c r="OKJ50" s="228"/>
      <c r="OKK50" s="227"/>
      <c r="OKL50" s="228"/>
      <c r="OKM50" s="227"/>
      <c r="OKN50" s="228"/>
      <c r="OKO50" s="227"/>
      <c r="OKP50" s="228"/>
      <c r="OKQ50" s="227"/>
      <c r="OKR50" s="228"/>
      <c r="OKS50" s="227"/>
      <c r="OKT50" s="228"/>
      <c r="OKU50" s="227"/>
      <c r="OKV50" s="228"/>
      <c r="OKW50" s="227"/>
      <c r="OKX50" s="228"/>
      <c r="OKY50" s="227"/>
      <c r="OKZ50" s="228"/>
      <c r="OLA50" s="227"/>
      <c r="OLB50" s="228"/>
      <c r="OLC50" s="227"/>
      <c r="OLD50" s="228"/>
      <c r="OLE50" s="227"/>
      <c r="OLF50" s="228"/>
      <c r="OLG50" s="227"/>
      <c r="OLH50" s="228"/>
      <c r="OLI50" s="227"/>
      <c r="OLJ50" s="228"/>
      <c r="OLK50" s="227"/>
      <c r="OLL50" s="228"/>
      <c r="OLM50" s="227"/>
      <c r="OLN50" s="228"/>
      <c r="OLO50" s="227"/>
      <c r="OLP50" s="228"/>
      <c r="OLQ50" s="227"/>
      <c r="OLR50" s="228"/>
      <c r="OLS50" s="227"/>
      <c r="OLT50" s="228"/>
      <c r="OLU50" s="227"/>
      <c r="OLV50" s="228"/>
      <c r="OLW50" s="227"/>
      <c r="OLX50" s="228"/>
      <c r="OLY50" s="227"/>
      <c r="OLZ50" s="228"/>
      <c r="OMA50" s="227"/>
      <c r="OMB50" s="228"/>
      <c r="OMC50" s="227"/>
      <c r="OMD50" s="228"/>
      <c r="OME50" s="227"/>
      <c r="OMF50" s="228"/>
      <c r="OMG50" s="227"/>
      <c r="OMH50" s="228"/>
      <c r="OMI50" s="227"/>
      <c r="OMJ50" s="228"/>
      <c r="OMK50" s="227"/>
      <c r="OML50" s="228"/>
      <c r="OMM50" s="227"/>
      <c r="OMN50" s="228"/>
      <c r="OMO50" s="227"/>
      <c r="OMP50" s="228"/>
      <c r="OMQ50" s="227"/>
      <c r="OMR50" s="228"/>
      <c r="OMS50" s="227"/>
      <c r="OMT50" s="228"/>
      <c r="OMU50" s="227"/>
      <c r="OMV50" s="228"/>
      <c r="OMW50" s="227"/>
      <c r="OMX50" s="228"/>
      <c r="OMY50" s="227"/>
      <c r="OMZ50" s="228"/>
      <c r="ONA50" s="227"/>
      <c r="ONB50" s="228"/>
      <c r="ONC50" s="227"/>
      <c r="OND50" s="228"/>
      <c r="ONE50" s="227"/>
      <c r="ONF50" s="228"/>
      <c r="ONG50" s="227"/>
      <c r="ONH50" s="228"/>
      <c r="ONI50" s="227"/>
      <c r="ONJ50" s="228"/>
      <c r="ONK50" s="227"/>
      <c r="ONL50" s="228"/>
      <c r="ONM50" s="227"/>
      <c r="ONN50" s="228"/>
      <c r="ONO50" s="227"/>
      <c r="ONP50" s="228"/>
      <c r="ONQ50" s="227"/>
      <c r="ONR50" s="228"/>
      <c r="ONS50" s="227"/>
      <c r="ONT50" s="228"/>
      <c r="ONU50" s="227"/>
      <c r="ONV50" s="228"/>
      <c r="ONW50" s="227"/>
      <c r="ONX50" s="228"/>
      <c r="ONY50" s="227"/>
      <c r="ONZ50" s="228"/>
      <c r="OOA50" s="227"/>
      <c r="OOB50" s="228"/>
      <c r="OOC50" s="227"/>
      <c r="OOD50" s="228"/>
      <c r="OOE50" s="227"/>
      <c r="OOF50" s="228"/>
      <c r="OOG50" s="227"/>
      <c r="OOH50" s="228"/>
      <c r="OOI50" s="227"/>
      <c r="OOJ50" s="228"/>
      <c r="OOK50" s="227"/>
      <c r="OOL50" s="228"/>
      <c r="OOM50" s="227"/>
      <c r="OON50" s="228"/>
      <c r="OOO50" s="227"/>
      <c r="OOP50" s="228"/>
      <c r="OOQ50" s="227"/>
      <c r="OOR50" s="228"/>
      <c r="OOS50" s="227"/>
      <c r="OOT50" s="228"/>
      <c r="OOU50" s="227"/>
      <c r="OOV50" s="228"/>
      <c r="OOW50" s="227"/>
      <c r="OOX50" s="228"/>
      <c r="OOY50" s="227"/>
      <c r="OOZ50" s="228"/>
      <c r="OPA50" s="227"/>
      <c r="OPB50" s="228"/>
      <c r="OPC50" s="227"/>
      <c r="OPD50" s="228"/>
      <c r="OPE50" s="227"/>
      <c r="OPF50" s="228"/>
      <c r="OPG50" s="227"/>
      <c r="OPH50" s="228"/>
      <c r="OPI50" s="227"/>
      <c r="OPJ50" s="228"/>
      <c r="OPK50" s="227"/>
      <c r="OPL50" s="228"/>
      <c r="OPM50" s="227"/>
      <c r="OPN50" s="228"/>
      <c r="OPO50" s="227"/>
      <c r="OPP50" s="228"/>
      <c r="OPQ50" s="227"/>
      <c r="OPR50" s="228"/>
      <c r="OPS50" s="227"/>
      <c r="OPT50" s="228"/>
      <c r="OPU50" s="227"/>
      <c r="OPV50" s="228"/>
      <c r="OPW50" s="227"/>
      <c r="OPX50" s="228"/>
      <c r="OPY50" s="227"/>
      <c r="OPZ50" s="228"/>
      <c r="OQA50" s="227"/>
      <c r="OQB50" s="228"/>
      <c r="OQC50" s="227"/>
      <c r="OQD50" s="228"/>
      <c r="OQE50" s="227"/>
      <c r="OQF50" s="228"/>
      <c r="OQG50" s="227"/>
      <c r="OQH50" s="228"/>
      <c r="OQI50" s="227"/>
      <c r="OQJ50" s="228"/>
      <c r="OQK50" s="227"/>
      <c r="OQL50" s="228"/>
      <c r="OQM50" s="227"/>
      <c r="OQN50" s="228"/>
      <c r="OQO50" s="227"/>
      <c r="OQP50" s="228"/>
      <c r="OQQ50" s="227"/>
      <c r="OQR50" s="228"/>
      <c r="OQS50" s="227"/>
      <c r="OQT50" s="228"/>
      <c r="OQU50" s="227"/>
      <c r="OQV50" s="228"/>
      <c r="OQW50" s="227"/>
      <c r="OQX50" s="228"/>
      <c r="OQY50" s="227"/>
      <c r="OQZ50" s="228"/>
      <c r="ORA50" s="227"/>
      <c r="ORB50" s="228"/>
      <c r="ORC50" s="227"/>
      <c r="ORD50" s="228"/>
      <c r="ORE50" s="227"/>
      <c r="ORF50" s="228"/>
      <c r="ORG50" s="227"/>
      <c r="ORH50" s="228"/>
      <c r="ORI50" s="227"/>
      <c r="ORJ50" s="228"/>
      <c r="ORK50" s="227"/>
      <c r="ORL50" s="228"/>
      <c r="ORM50" s="227"/>
      <c r="ORN50" s="228"/>
      <c r="ORO50" s="227"/>
      <c r="ORP50" s="228"/>
      <c r="ORQ50" s="227"/>
      <c r="ORR50" s="228"/>
      <c r="ORS50" s="227"/>
      <c r="ORT50" s="228"/>
      <c r="ORU50" s="227"/>
      <c r="ORV50" s="228"/>
      <c r="ORW50" s="227"/>
      <c r="ORX50" s="228"/>
      <c r="ORY50" s="227"/>
      <c r="ORZ50" s="228"/>
      <c r="OSA50" s="227"/>
      <c r="OSB50" s="228"/>
      <c r="OSC50" s="227"/>
      <c r="OSD50" s="228"/>
      <c r="OSE50" s="227"/>
      <c r="OSF50" s="228"/>
      <c r="OSG50" s="227"/>
      <c r="OSH50" s="228"/>
      <c r="OSI50" s="227"/>
      <c r="OSJ50" s="228"/>
      <c r="OSK50" s="227"/>
      <c r="OSL50" s="228"/>
      <c r="OSM50" s="227"/>
      <c r="OSN50" s="228"/>
      <c r="OSO50" s="227"/>
      <c r="OSP50" s="228"/>
      <c r="OSQ50" s="227"/>
      <c r="OSR50" s="228"/>
      <c r="OSS50" s="227"/>
      <c r="OST50" s="228"/>
      <c r="OSU50" s="227"/>
      <c r="OSV50" s="228"/>
      <c r="OSW50" s="227"/>
      <c r="OSX50" s="228"/>
      <c r="OSY50" s="227"/>
      <c r="OSZ50" s="228"/>
      <c r="OTA50" s="227"/>
      <c r="OTB50" s="228"/>
      <c r="OTC50" s="227"/>
      <c r="OTD50" s="228"/>
      <c r="OTE50" s="227"/>
      <c r="OTF50" s="228"/>
      <c r="OTG50" s="227"/>
      <c r="OTH50" s="228"/>
      <c r="OTI50" s="227"/>
      <c r="OTJ50" s="228"/>
      <c r="OTK50" s="227"/>
      <c r="OTL50" s="228"/>
      <c r="OTM50" s="227"/>
      <c r="OTN50" s="228"/>
      <c r="OTO50" s="227"/>
      <c r="OTP50" s="228"/>
      <c r="OTQ50" s="227"/>
      <c r="OTR50" s="228"/>
      <c r="OTS50" s="227"/>
      <c r="OTT50" s="228"/>
      <c r="OTU50" s="227"/>
      <c r="OTV50" s="228"/>
      <c r="OTW50" s="227"/>
      <c r="OTX50" s="228"/>
      <c r="OTY50" s="227"/>
      <c r="OTZ50" s="228"/>
      <c r="OUA50" s="227"/>
      <c r="OUB50" s="228"/>
      <c r="OUC50" s="227"/>
      <c r="OUD50" s="228"/>
      <c r="OUE50" s="227"/>
      <c r="OUF50" s="228"/>
      <c r="OUG50" s="227"/>
      <c r="OUH50" s="228"/>
      <c r="OUI50" s="227"/>
      <c r="OUJ50" s="228"/>
      <c r="OUK50" s="227"/>
      <c r="OUL50" s="228"/>
      <c r="OUM50" s="227"/>
      <c r="OUN50" s="228"/>
      <c r="OUO50" s="227"/>
      <c r="OUP50" s="228"/>
      <c r="OUQ50" s="227"/>
      <c r="OUR50" s="228"/>
      <c r="OUS50" s="227"/>
      <c r="OUT50" s="228"/>
      <c r="OUU50" s="227"/>
      <c r="OUV50" s="228"/>
      <c r="OUW50" s="227"/>
      <c r="OUX50" s="228"/>
      <c r="OUY50" s="227"/>
      <c r="OUZ50" s="228"/>
      <c r="OVA50" s="227"/>
      <c r="OVB50" s="228"/>
      <c r="OVC50" s="227"/>
      <c r="OVD50" s="228"/>
      <c r="OVE50" s="227"/>
      <c r="OVF50" s="228"/>
      <c r="OVG50" s="227"/>
      <c r="OVH50" s="228"/>
      <c r="OVI50" s="227"/>
      <c r="OVJ50" s="228"/>
      <c r="OVK50" s="227"/>
      <c r="OVL50" s="228"/>
      <c r="OVM50" s="227"/>
      <c r="OVN50" s="228"/>
      <c r="OVO50" s="227"/>
      <c r="OVP50" s="228"/>
      <c r="OVQ50" s="227"/>
      <c r="OVR50" s="228"/>
      <c r="OVS50" s="227"/>
      <c r="OVT50" s="228"/>
      <c r="OVU50" s="227"/>
      <c r="OVV50" s="228"/>
      <c r="OVW50" s="227"/>
      <c r="OVX50" s="228"/>
      <c r="OVY50" s="227"/>
      <c r="OVZ50" s="228"/>
      <c r="OWA50" s="227"/>
      <c r="OWB50" s="228"/>
      <c r="OWC50" s="227"/>
      <c r="OWD50" s="228"/>
      <c r="OWE50" s="227"/>
      <c r="OWF50" s="228"/>
      <c r="OWG50" s="227"/>
      <c r="OWH50" s="228"/>
      <c r="OWI50" s="227"/>
      <c r="OWJ50" s="228"/>
      <c r="OWK50" s="227"/>
      <c r="OWL50" s="228"/>
      <c r="OWM50" s="227"/>
      <c r="OWN50" s="228"/>
      <c r="OWO50" s="227"/>
      <c r="OWP50" s="228"/>
      <c r="OWQ50" s="227"/>
      <c r="OWR50" s="228"/>
      <c r="OWS50" s="227"/>
      <c r="OWT50" s="228"/>
      <c r="OWU50" s="227"/>
      <c r="OWV50" s="228"/>
      <c r="OWW50" s="227"/>
      <c r="OWX50" s="228"/>
      <c r="OWY50" s="227"/>
      <c r="OWZ50" s="228"/>
      <c r="OXA50" s="227"/>
      <c r="OXB50" s="228"/>
      <c r="OXC50" s="227"/>
      <c r="OXD50" s="228"/>
      <c r="OXE50" s="227"/>
      <c r="OXF50" s="228"/>
      <c r="OXG50" s="227"/>
      <c r="OXH50" s="228"/>
      <c r="OXI50" s="227"/>
      <c r="OXJ50" s="228"/>
      <c r="OXK50" s="227"/>
      <c r="OXL50" s="228"/>
      <c r="OXM50" s="227"/>
      <c r="OXN50" s="228"/>
      <c r="OXO50" s="227"/>
      <c r="OXP50" s="228"/>
      <c r="OXQ50" s="227"/>
      <c r="OXR50" s="228"/>
      <c r="OXS50" s="227"/>
      <c r="OXT50" s="228"/>
      <c r="OXU50" s="227"/>
      <c r="OXV50" s="228"/>
      <c r="OXW50" s="227"/>
      <c r="OXX50" s="228"/>
      <c r="OXY50" s="227"/>
      <c r="OXZ50" s="228"/>
      <c r="OYA50" s="227"/>
      <c r="OYB50" s="228"/>
      <c r="OYC50" s="227"/>
      <c r="OYD50" s="228"/>
      <c r="OYE50" s="227"/>
      <c r="OYF50" s="228"/>
      <c r="OYG50" s="227"/>
      <c r="OYH50" s="228"/>
      <c r="OYI50" s="227"/>
      <c r="OYJ50" s="228"/>
      <c r="OYK50" s="227"/>
      <c r="OYL50" s="228"/>
      <c r="OYM50" s="227"/>
      <c r="OYN50" s="228"/>
      <c r="OYO50" s="227"/>
      <c r="OYP50" s="228"/>
      <c r="OYQ50" s="227"/>
      <c r="OYR50" s="228"/>
      <c r="OYS50" s="227"/>
      <c r="OYT50" s="228"/>
      <c r="OYU50" s="227"/>
      <c r="OYV50" s="228"/>
      <c r="OYW50" s="227"/>
      <c r="OYX50" s="228"/>
      <c r="OYY50" s="227"/>
      <c r="OYZ50" s="228"/>
      <c r="OZA50" s="227"/>
      <c r="OZB50" s="228"/>
      <c r="OZC50" s="227"/>
      <c r="OZD50" s="228"/>
      <c r="OZE50" s="227"/>
      <c r="OZF50" s="228"/>
      <c r="OZG50" s="227"/>
      <c r="OZH50" s="228"/>
      <c r="OZI50" s="227"/>
      <c r="OZJ50" s="228"/>
      <c r="OZK50" s="227"/>
      <c r="OZL50" s="228"/>
      <c r="OZM50" s="227"/>
      <c r="OZN50" s="228"/>
      <c r="OZO50" s="227"/>
      <c r="OZP50" s="228"/>
      <c r="OZQ50" s="227"/>
      <c r="OZR50" s="228"/>
      <c r="OZS50" s="227"/>
      <c r="OZT50" s="228"/>
      <c r="OZU50" s="227"/>
      <c r="OZV50" s="228"/>
      <c r="OZW50" s="227"/>
      <c r="OZX50" s="228"/>
      <c r="OZY50" s="227"/>
      <c r="OZZ50" s="228"/>
      <c r="PAA50" s="227"/>
      <c r="PAB50" s="228"/>
      <c r="PAC50" s="227"/>
      <c r="PAD50" s="228"/>
      <c r="PAE50" s="227"/>
      <c r="PAF50" s="228"/>
      <c r="PAG50" s="227"/>
      <c r="PAH50" s="228"/>
      <c r="PAI50" s="227"/>
      <c r="PAJ50" s="228"/>
      <c r="PAK50" s="227"/>
      <c r="PAL50" s="228"/>
      <c r="PAM50" s="227"/>
      <c r="PAN50" s="228"/>
      <c r="PAO50" s="227"/>
      <c r="PAP50" s="228"/>
      <c r="PAQ50" s="227"/>
      <c r="PAR50" s="228"/>
      <c r="PAS50" s="227"/>
      <c r="PAT50" s="228"/>
      <c r="PAU50" s="227"/>
      <c r="PAV50" s="228"/>
      <c r="PAW50" s="227"/>
      <c r="PAX50" s="228"/>
      <c r="PAY50" s="227"/>
      <c r="PAZ50" s="228"/>
      <c r="PBA50" s="227"/>
      <c r="PBB50" s="228"/>
      <c r="PBC50" s="227"/>
      <c r="PBD50" s="228"/>
      <c r="PBE50" s="227"/>
      <c r="PBF50" s="228"/>
      <c r="PBG50" s="227"/>
      <c r="PBH50" s="228"/>
      <c r="PBI50" s="227"/>
      <c r="PBJ50" s="228"/>
      <c r="PBK50" s="227"/>
      <c r="PBL50" s="228"/>
      <c r="PBM50" s="227"/>
      <c r="PBN50" s="228"/>
      <c r="PBO50" s="227"/>
      <c r="PBP50" s="228"/>
      <c r="PBQ50" s="227"/>
      <c r="PBR50" s="228"/>
      <c r="PBS50" s="227"/>
      <c r="PBT50" s="228"/>
      <c r="PBU50" s="227"/>
      <c r="PBV50" s="228"/>
      <c r="PBW50" s="227"/>
      <c r="PBX50" s="228"/>
      <c r="PBY50" s="227"/>
      <c r="PBZ50" s="228"/>
      <c r="PCA50" s="227"/>
      <c r="PCB50" s="228"/>
      <c r="PCC50" s="227"/>
      <c r="PCD50" s="228"/>
      <c r="PCE50" s="227"/>
      <c r="PCF50" s="228"/>
      <c r="PCG50" s="227"/>
      <c r="PCH50" s="228"/>
      <c r="PCI50" s="227"/>
      <c r="PCJ50" s="228"/>
      <c r="PCK50" s="227"/>
      <c r="PCL50" s="228"/>
      <c r="PCM50" s="227"/>
      <c r="PCN50" s="228"/>
      <c r="PCO50" s="227"/>
      <c r="PCP50" s="228"/>
      <c r="PCQ50" s="227"/>
      <c r="PCR50" s="228"/>
      <c r="PCS50" s="227"/>
      <c r="PCT50" s="228"/>
      <c r="PCU50" s="227"/>
      <c r="PCV50" s="228"/>
      <c r="PCW50" s="227"/>
      <c r="PCX50" s="228"/>
      <c r="PCY50" s="227"/>
      <c r="PCZ50" s="228"/>
      <c r="PDA50" s="227"/>
      <c r="PDB50" s="228"/>
      <c r="PDC50" s="227"/>
      <c r="PDD50" s="228"/>
      <c r="PDE50" s="227"/>
      <c r="PDF50" s="228"/>
      <c r="PDG50" s="227"/>
      <c r="PDH50" s="228"/>
      <c r="PDI50" s="227"/>
      <c r="PDJ50" s="228"/>
      <c r="PDK50" s="227"/>
      <c r="PDL50" s="228"/>
      <c r="PDM50" s="227"/>
      <c r="PDN50" s="228"/>
      <c r="PDO50" s="227"/>
      <c r="PDP50" s="228"/>
      <c r="PDQ50" s="227"/>
      <c r="PDR50" s="228"/>
      <c r="PDS50" s="227"/>
      <c r="PDT50" s="228"/>
      <c r="PDU50" s="227"/>
      <c r="PDV50" s="228"/>
      <c r="PDW50" s="227"/>
      <c r="PDX50" s="228"/>
      <c r="PDY50" s="227"/>
      <c r="PDZ50" s="228"/>
      <c r="PEA50" s="227"/>
      <c r="PEB50" s="228"/>
      <c r="PEC50" s="227"/>
      <c r="PED50" s="228"/>
      <c r="PEE50" s="227"/>
      <c r="PEF50" s="228"/>
      <c r="PEG50" s="227"/>
      <c r="PEH50" s="228"/>
      <c r="PEI50" s="227"/>
      <c r="PEJ50" s="228"/>
      <c r="PEK50" s="227"/>
      <c r="PEL50" s="228"/>
      <c r="PEM50" s="227"/>
      <c r="PEN50" s="228"/>
      <c r="PEO50" s="227"/>
      <c r="PEP50" s="228"/>
      <c r="PEQ50" s="227"/>
      <c r="PER50" s="228"/>
      <c r="PES50" s="227"/>
      <c r="PET50" s="228"/>
      <c r="PEU50" s="227"/>
      <c r="PEV50" s="228"/>
      <c r="PEW50" s="227"/>
      <c r="PEX50" s="228"/>
      <c r="PEY50" s="227"/>
      <c r="PEZ50" s="228"/>
      <c r="PFA50" s="227"/>
      <c r="PFB50" s="228"/>
      <c r="PFC50" s="227"/>
      <c r="PFD50" s="228"/>
      <c r="PFE50" s="227"/>
      <c r="PFF50" s="228"/>
      <c r="PFG50" s="227"/>
      <c r="PFH50" s="228"/>
      <c r="PFI50" s="227"/>
      <c r="PFJ50" s="228"/>
      <c r="PFK50" s="227"/>
      <c r="PFL50" s="228"/>
      <c r="PFM50" s="227"/>
      <c r="PFN50" s="228"/>
      <c r="PFO50" s="227"/>
      <c r="PFP50" s="228"/>
      <c r="PFQ50" s="227"/>
      <c r="PFR50" s="228"/>
      <c r="PFS50" s="227"/>
      <c r="PFT50" s="228"/>
      <c r="PFU50" s="227"/>
      <c r="PFV50" s="228"/>
      <c r="PFW50" s="227"/>
      <c r="PFX50" s="228"/>
      <c r="PFY50" s="227"/>
      <c r="PFZ50" s="228"/>
      <c r="PGA50" s="227"/>
      <c r="PGB50" s="228"/>
      <c r="PGC50" s="227"/>
      <c r="PGD50" s="228"/>
      <c r="PGE50" s="227"/>
      <c r="PGF50" s="228"/>
      <c r="PGG50" s="227"/>
      <c r="PGH50" s="228"/>
      <c r="PGI50" s="227"/>
      <c r="PGJ50" s="228"/>
      <c r="PGK50" s="227"/>
      <c r="PGL50" s="228"/>
      <c r="PGM50" s="227"/>
      <c r="PGN50" s="228"/>
      <c r="PGO50" s="227"/>
      <c r="PGP50" s="228"/>
      <c r="PGQ50" s="227"/>
      <c r="PGR50" s="228"/>
      <c r="PGS50" s="227"/>
      <c r="PGT50" s="228"/>
      <c r="PGU50" s="227"/>
      <c r="PGV50" s="228"/>
      <c r="PGW50" s="227"/>
      <c r="PGX50" s="228"/>
      <c r="PGY50" s="227"/>
      <c r="PGZ50" s="228"/>
      <c r="PHA50" s="227"/>
      <c r="PHB50" s="228"/>
      <c r="PHC50" s="227"/>
      <c r="PHD50" s="228"/>
      <c r="PHE50" s="227"/>
      <c r="PHF50" s="228"/>
      <c r="PHG50" s="227"/>
      <c r="PHH50" s="228"/>
      <c r="PHI50" s="227"/>
      <c r="PHJ50" s="228"/>
      <c r="PHK50" s="227"/>
      <c r="PHL50" s="228"/>
      <c r="PHM50" s="227"/>
      <c r="PHN50" s="228"/>
      <c r="PHO50" s="227"/>
      <c r="PHP50" s="228"/>
      <c r="PHQ50" s="227"/>
      <c r="PHR50" s="228"/>
      <c r="PHS50" s="227"/>
      <c r="PHT50" s="228"/>
      <c r="PHU50" s="227"/>
      <c r="PHV50" s="228"/>
      <c r="PHW50" s="227"/>
      <c r="PHX50" s="228"/>
      <c r="PHY50" s="227"/>
      <c r="PHZ50" s="228"/>
      <c r="PIA50" s="227"/>
      <c r="PIB50" s="228"/>
      <c r="PIC50" s="227"/>
      <c r="PID50" s="228"/>
      <c r="PIE50" s="227"/>
      <c r="PIF50" s="228"/>
      <c r="PIG50" s="227"/>
      <c r="PIH50" s="228"/>
      <c r="PII50" s="227"/>
      <c r="PIJ50" s="228"/>
      <c r="PIK50" s="227"/>
      <c r="PIL50" s="228"/>
      <c r="PIM50" s="227"/>
      <c r="PIN50" s="228"/>
      <c r="PIO50" s="227"/>
      <c r="PIP50" s="228"/>
      <c r="PIQ50" s="227"/>
      <c r="PIR50" s="228"/>
      <c r="PIS50" s="227"/>
      <c r="PIT50" s="228"/>
      <c r="PIU50" s="227"/>
      <c r="PIV50" s="228"/>
      <c r="PIW50" s="227"/>
      <c r="PIX50" s="228"/>
      <c r="PIY50" s="227"/>
      <c r="PIZ50" s="228"/>
      <c r="PJA50" s="227"/>
      <c r="PJB50" s="228"/>
      <c r="PJC50" s="227"/>
      <c r="PJD50" s="228"/>
      <c r="PJE50" s="227"/>
      <c r="PJF50" s="228"/>
      <c r="PJG50" s="227"/>
      <c r="PJH50" s="228"/>
      <c r="PJI50" s="227"/>
      <c r="PJJ50" s="228"/>
      <c r="PJK50" s="227"/>
      <c r="PJL50" s="228"/>
      <c r="PJM50" s="227"/>
      <c r="PJN50" s="228"/>
      <c r="PJO50" s="227"/>
      <c r="PJP50" s="228"/>
      <c r="PJQ50" s="227"/>
      <c r="PJR50" s="228"/>
      <c r="PJS50" s="227"/>
      <c r="PJT50" s="228"/>
      <c r="PJU50" s="227"/>
      <c r="PJV50" s="228"/>
      <c r="PJW50" s="227"/>
      <c r="PJX50" s="228"/>
      <c r="PJY50" s="227"/>
      <c r="PJZ50" s="228"/>
      <c r="PKA50" s="227"/>
      <c r="PKB50" s="228"/>
      <c r="PKC50" s="227"/>
      <c r="PKD50" s="228"/>
      <c r="PKE50" s="227"/>
      <c r="PKF50" s="228"/>
      <c r="PKG50" s="227"/>
      <c r="PKH50" s="228"/>
      <c r="PKI50" s="227"/>
      <c r="PKJ50" s="228"/>
      <c r="PKK50" s="227"/>
      <c r="PKL50" s="228"/>
      <c r="PKM50" s="227"/>
      <c r="PKN50" s="228"/>
      <c r="PKO50" s="227"/>
      <c r="PKP50" s="228"/>
      <c r="PKQ50" s="227"/>
      <c r="PKR50" s="228"/>
      <c r="PKS50" s="227"/>
      <c r="PKT50" s="228"/>
      <c r="PKU50" s="227"/>
      <c r="PKV50" s="228"/>
      <c r="PKW50" s="227"/>
      <c r="PKX50" s="228"/>
      <c r="PKY50" s="227"/>
      <c r="PKZ50" s="228"/>
      <c r="PLA50" s="227"/>
      <c r="PLB50" s="228"/>
      <c r="PLC50" s="227"/>
      <c r="PLD50" s="228"/>
      <c r="PLE50" s="227"/>
      <c r="PLF50" s="228"/>
      <c r="PLG50" s="227"/>
      <c r="PLH50" s="228"/>
      <c r="PLI50" s="227"/>
      <c r="PLJ50" s="228"/>
      <c r="PLK50" s="227"/>
      <c r="PLL50" s="228"/>
      <c r="PLM50" s="227"/>
      <c r="PLN50" s="228"/>
      <c r="PLO50" s="227"/>
      <c r="PLP50" s="228"/>
      <c r="PLQ50" s="227"/>
      <c r="PLR50" s="228"/>
      <c r="PLS50" s="227"/>
      <c r="PLT50" s="228"/>
      <c r="PLU50" s="227"/>
      <c r="PLV50" s="228"/>
      <c r="PLW50" s="227"/>
      <c r="PLX50" s="228"/>
      <c r="PLY50" s="227"/>
      <c r="PLZ50" s="228"/>
      <c r="PMA50" s="227"/>
      <c r="PMB50" s="228"/>
      <c r="PMC50" s="227"/>
      <c r="PMD50" s="228"/>
      <c r="PME50" s="227"/>
      <c r="PMF50" s="228"/>
      <c r="PMG50" s="227"/>
      <c r="PMH50" s="228"/>
      <c r="PMI50" s="227"/>
      <c r="PMJ50" s="228"/>
      <c r="PMK50" s="227"/>
      <c r="PML50" s="228"/>
      <c r="PMM50" s="227"/>
      <c r="PMN50" s="228"/>
      <c r="PMO50" s="227"/>
      <c r="PMP50" s="228"/>
      <c r="PMQ50" s="227"/>
      <c r="PMR50" s="228"/>
      <c r="PMS50" s="227"/>
      <c r="PMT50" s="228"/>
      <c r="PMU50" s="227"/>
      <c r="PMV50" s="228"/>
      <c r="PMW50" s="227"/>
      <c r="PMX50" s="228"/>
      <c r="PMY50" s="227"/>
      <c r="PMZ50" s="228"/>
      <c r="PNA50" s="227"/>
      <c r="PNB50" s="228"/>
      <c r="PNC50" s="227"/>
      <c r="PND50" s="228"/>
      <c r="PNE50" s="227"/>
      <c r="PNF50" s="228"/>
      <c r="PNG50" s="227"/>
      <c r="PNH50" s="228"/>
      <c r="PNI50" s="227"/>
      <c r="PNJ50" s="228"/>
      <c r="PNK50" s="227"/>
      <c r="PNL50" s="228"/>
      <c r="PNM50" s="227"/>
      <c r="PNN50" s="228"/>
      <c r="PNO50" s="227"/>
      <c r="PNP50" s="228"/>
      <c r="PNQ50" s="227"/>
      <c r="PNR50" s="228"/>
      <c r="PNS50" s="227"/>
      <c r="PNT50" s="228"/>
      <c r="PNU50" s="227"/>
      <c r="PNV50" s="228"/>
      <c r="PNW50" s="227"/>
      <c r="PNX50" s="228"/>
      <c r="PNY50" s="227"/>
      <c r="PNZ50" s="228"/>
      <c r="POA50" s="227"/>
      <c r="POB50" s="228"/>
      <c r="POC50" s="227"/>
      <c r="POD50" s="228"/>
      <c r="POE50" s="227"/>
      <c r="POF50" s="228"/>
      <c r="POG50" s="227"/>
      <c r="POH50" s="228"/>
      <c r="POI50" s="227"/>
      <c r="POJ50" s="228"/>
      <c r="POK50" s="227"/>
      <c r="POL50" s="228"/>
      <c r="POM50" s="227"/>
      <c r="PON50" s="228"/>
      <c r="POO50" s="227"/>
      <c r="POP50" s="228"/>
      <c r="POQ50" s="227"/>
      <c r="POR50" s="228"/>
      <c r="POS50" s="227"/>
      <c r="POT50" s="228"/>
      <c r="POU50" s="227"/>
      <c r="POV50" s="228"/>
      <c r="POW50" s="227"/>
      <c r="POX50" s="228"/>
      <c r="POY50" s="227"/>
      <c r="POZ50" s="228"/>
      <c r="PPA50" s="227"/>
      <c r="PPB50" s="228"/>
      <c r="PPC50" s="227"/>
      <c r="PPD50" s="228"/>
      <c r="PPE50" s="227"/>
      <c r="PPF50" s="228"/>
      <c r="PPG50" s="227"/>
      <c r="PPH50" s="228"/>
      <c r="PPI50" s="227"/>
      <c r="PPJ50" s="228"/>
      <c r="PPK50" s="227"/>
      <c r="PPL50" s="228"/>
      <c r="PPM50" s="227"/>
      <c r="PPN50" s="228"/>
      <c r="PPO50" s="227"/>
      <c r="PPP50" s="228"/>
      <c r="PPQ50" s="227"/>
      <c r="PPR50" s="228"/>
      <c r="PPS50" s="227"/>
      <c r="PPT50" s="228"/>
      <c r="PPU50" s="227"/>
      <c r="PPV50" s="228"/>
      <c r="PPW50" s="227"/>
      <c r="PPX50" s="228"/>
      <c r="PPY50" s="227"/>
      <c r="PPZ50" s="228"/>
      <c r="PQA50" s="227"/>
      <c r="PQB50" s="228"/>
      <c r="PQC50" s="227"/>
      <c r="PQD50" s="228"/>
      <c r="PQE50" s="227"/>
      <c r="PQF50" s="228"/>
      <c r="PQG50" s="227"/>
      <c r="PQH50" s="228"/>
      <c r="PQI50" s="227"/>
      <c r="PQJ50" s="228"/>
      <c r="PQK50" s="227"/>
      <c r="PQL50" s="228"/>
      <c r="PQM50" s="227"/>
      <c r="PQN50" s="228"/>
      <c r="PQO50" s="227"/>
      <c r="PQP50" s="228"/>
      <c r="PQQ50" s="227"/>
      <c r="PQR50" s="228"/>
      <c r="PQS50" s="227"/>
      <c r="PQT50" s="228"/>
      <c r="PQU50" s="227"/>
      <c r="PQV50" s="228"/>
      <c r="PQW50" s="227"/>
      <c r="PQX50" s="228"/>
      <c r="PQY50" s="227"/>
      <c r="PQZ50" s="228"/>
      <c r="PRA50" s="227"/>
      <c r="PRB50" s="228"/>
      <c r="PRC50" s="227"/>
      <c r="PRD50" s="228"/>
      <c r="PRE50" s="227"/>
      <c r="PRF50" s="228"/>
      <c r="PRG50" s="227"/>
      <c r="PRH50" s="228"/>
      <c r="PRI50" s="227"/>
      <c r="PRJ50" s="228"/>
      <c r="PRK50" s="227"/>
      <c r="PRL50" s="228"/>
      <c r="PRM50" s="227"/>
      <c r="PRN50" s="228"/>
      <c r="PRO50" s="227"/>
      <c r="PRP50" s="228"/>
      <c r="PRQ50" s="227"/>
      <c r="PRR50" s="228"/>
      <c r="PRS50" s="227"/>
      <c r="PRT50" s="228"/>
      <c r="PRU50" s="227"/>
      <c r="PRV50" s="228"/>
      <c r="PRW50" s="227"/>
      <c r="PRX50" s="228"/>
      <c r="PRY50" s="227"/>
      <c r="PRZ50" s="228"/>
      <c r="PSA50" s="227"/>
      <c r="PSB50" s="228"/>
      <c r="PSC50" s="227"/>
      <c r="PSD50" s="228"/>
      <c r="PSE50" s="227"/>
      <c r="PSF50" s="228"/>
      <c r="PSG50" s="227"/>
      <c r="PSH50" s="228"/>
      <c r="PSI50" s="227"/>
      <c r="PSJ50" s="228"/>
      <c r="PSK50" s="227"/>
      <c r="PSL50" s="228"/>
      <c r="PSM50" s="227"/>
      <c r="PSN50" s="228"/>
      <c r="PSO50" s="227"/>
      <c r="PSP50" s="228"/>
      <c r="PSQ50" s="227"/>
      <c r="PSR50" s="228"/>
      <c r="PSS50" s="227"/>
      <c r="PST50" s="228"/>
      <c r="PSU50" s="227"/>
      <c r="PSV50" s="228"/>
      <c r="PSW50" s="227"/>
      <c r="PSX50" s="228"/>
      <c r="PSY50" s="227"/>
      <c r="PSZ50" s="228"/>
      <c r="PTA50" s="227"/>
      <c r="PTB50" s="228"/>
      <c r="PTC50" s="227"/>
      <c r="PTD50" s="228"/>
      <c r="PTE50" s="227"/>
      <c r="PTF50" s="228"/>
      <c r="PTG50" s="227"/>
      <c r="PTH50" s="228"/>
      <c r="PTI50" s="227"/>
      <c r="PTJ50" s="228"/>
      <c r="PTK50" s="227"/>
      <c r="PTL50" s="228"/>
      <c r="PTM50" s="227"/>
      <c r="PTN50" s="228"/>
      <c r="PTO50" s="227"/>
      <c r="PTP50" s="228"/>
      <c r="PTQ50" s="227"/>
      <c r="PTR50" s="228"/>
      <c r="PTS50" s="227"/>
      <c r="PTT50" s="228"/>
      <c r="PTU50" s="227"/>
      <c r="PTV50" s="228"/>
      <c r="PTW50" s="227"/>
      <c r="PTX50" s="228"/>
      <c r="PTY50" s="227"/>
      <c r="PTZ50" s="228"/>
      <c r="PUA50" s="227"/>
      <c r="PUB50" s="228"/>
      <c r="PUC50" s="227"/>
      <c r="PUD50" s="228"/>
      <c r="PUE50" s="227"/>
      <c r="PUF50" s="228"/>
      <c r="PUG50" s="227"/>
      <c r="PUH50" s="228"/>
      <c r="PUI50" s="227"/>
      <c r="PUJ50" s="228"/>
      <c r="PUK50" s="227"/>
      <c r="PUL50" s="228"/>
      <c r="PUM50" s="227"/>
      <c r="PUN50" s="228"/>
      <c r="PUO50" s="227"/>
      <c r="PUP50" s="228"/>
      <c r="PUQ50" s="227"/>
      <c r="PUR50" s="228"/>
      <c r="PUS50" s="227"/>
      <c r="PUT50" s="228"/>
      <c r="PUU50" s="227"/>
      <c r="PUV50" s="228"/>
      <c r="PUW50" s="227"/>
      <c r="PUX50" s="228"/>
      <c r="PUY50" s="227"/>
      <c r="PUZ50" s="228"/>
      <c r="PVA50" s="227"/>
      <c r="PVB50" s="228"/>
      <c r="PVC50" s="227"/>
      <c r="PVD50" s="228"/>
      <c r="PVE50" s="227"/>
      <c r="PVF50" s="228"/>
      <c r="PVG50" s="227"/>
      <c r="PVH50" s="228"/>
      <c r="PVI50" s="227"/>
      <c r="PVJ50" s="228"/>
      <c r="PVK50" s="227"/>
      <c r="PVL50" s="228"/>
      <c r="PVM50" s="227"/>
      <c r="PVN50" s="228"/>
      <c r="PVO50" s="227"/>
      <c r="PVP50" s="228"/>
      <c r="PVQ50" s="227"/>
      <c r="PVR50" s="228"/>
      <c r="PVS50" s="227"/>
      <c r="PVT50" s="228"/>
      <c r="PVU50" s="227"/>
      <c r="PVV50" s="228"/>
      <c r="PVW50" s="227"/>
      <c r="PVX50" s="228"/>
      <c r="PVY50" s="227"/>
      <c r="PVZ50" s="228"/>
      <c r="PWA50" s="227"/>
      <c r="PWB50" s="228"/>
      <c r="PWC50" s="227"/>
      <c r="PWD50" s="228"/>
      <c r="PWE50" s="227"/>
      <c r="PWF50" s="228"/>
      <c r="PWG50" s="227"/>
      <c r="PWH50" s="228"/>
      <c r="PWI50" s="227"/>
      <c r="PWJ50" s="228"/>
      <c r="PWK50" s="227"/>
      <c r="PWL50" s="228"/>
      <c r="PWM50" s="227"/>
      <c r="PWN50" s="228"/>
      <c r="PWO50" s="227"/>
      <c r="PWP50" s="228"/>
      <c r="PWQ50" s="227"/>
      <c r="PWR50" s="228"/>
      <c r="PWS50" s="227"/>
      <c r="PWT50" s="228"/>
      <c r="PWU50" s="227"/>
      <c r="PWV50" s="228"/>
      <c r="PWW50" s="227"/>
      <c r="PWX50" s="228"/>
      <c r="PWY50" s="227"/>
      <c r="PWZ50" s="228"/>
      <c r="PXA50" s="227"/>
      <c r="PXB50" s="228"/>
      <c r="PXC50" s="227"/>
      <c r="PXD50" s="228"/>
      <c r="PXE50" s="227"/>
      <c r="PXF50" s="228"/>
      <c r="PXG50" s="227"/>
      <c r="PXH50" s="228"/>
      <c r="PXI50" s="227"/>
      <c r="PXJ50" s="228"/>
      <c r="PXK50" s="227"/>
      <c r="PXL50" s="228"/>
      <c r="PXM50" s="227"/>
      <c r="PXN50" s="228"/>
      <c r="PXO50" s="227"/>
      <c r="PXP50" s="228"/>
      <c r="PXQ50" s="227"/>
      <c r="PXR50" s="228"/>
      <c r="PXS50" s="227"/>
      <c r="PXT50" s="228"/>
      <c r="PXU50" s="227"/>
      <c r="PXV50" s="228"/>
      <c r="PXW50" s="227"/>
      <c r="PXX50" s="228"/>
      <c r="PXY50" s="227"/>
      <c r="PXZ50" s="228"/>
      <c r="PYA50" s="227"/>
      <c r="PYB50" s="228"/>
      <c r="PYC50" s="227"/>
      <c r="PYD50" s="228"/>
      <c r="PYE50" s="227"/>
      <c r="PYF50" s="228"/>
      <c r="PYG50" s="227"/>
      <c r="PYH50" s="228"/>
      <c r="PYI50" s="227"/>
      <c r="PYJ50" s="228"/>
      <c r="PYK50" s="227"/>
      <c r="PYL50" s="228"/>
      <c r="PYM50" s="227"/>
      <c r="PYN50" s="228"/>
      <c r="PYO50" s="227"/>
      <c r="PYP50" s="228"/>
      <c r="PYQ50" s="227"/>
      <c r="PYR50" s="228"/>
      <c r="PYS50" s="227"/>
      <c r="PYT50" s="228"/>
      <c r="PYU50" s="227"/>
      <c r="PYV50" s="228"/>
      <c r="PYW50" s="227"/>
      <c r="PYX50" s="228"/>
      <c r="PYY50" s="227"/>
      <c r="PYZ50" s="228"/>
      <c r="PZA50" s="227"/>
      <c r="PZB50" s="228"/>
      <c r="PZC50" s="227"/>
      <c r="PZD50" s="228"/>
      <c r="PZE50" s="227"/>
      <c r="PZF50" s="228"/>
      <c r="PZG50" s="227"/>
      <c r="PZH50" s="228"/>
      <c r="PZI50" s="227"/>
      <c r="PZJ50" s="228"/>
      <c r="PZK50" s="227"/>
      <c r="PZL50" s="228"/>
      <c r="PZM50" s="227"/>
      <c r="PZN50" s="228"/>
      <c r="PZO50" s="227"/>
      <c r="PZP50" s="228"/>
      <c r="PZQ50" s="227"/>
      <c r="PZR50" s="228"/>
      <c r="PZS50" s="227"/>
      <c r="PZT50" s="228"/>
      <c r="PZU50" s="227"/>
      <c r="PZV50" s="228"/>
      <c r="PZW50" s="227"/>
      <c r="PZX50" s="228"/>
      <c r="PZY50" s="227"/>
      <c r="PZZ50" s="228"/>
      <c r="QAA50" s="227"/>
      <c r="QAB50" s="228"/>
      <c r="QAC50" s="227"/>
      <c r="QAD50" s="228"/>
      <c r="QAE50" s="227"/>
      <c r="QAF50" s="228"/>
      <c r="QAG50" s="227"/>
      <c r="QAH50" s="228"/>
      <c r="QAI50" s="227"/>
      <c r="QAJ50" s="228"/>
      <c r="QAK50" s="227"/>
      <c r="QAL50" s="228"/>
      <c r="QAM50" s="227"/>
      <c r="QAN50" s="228"/>
      <c r="QAO50" s="227"/>
      <c r="QAP50" s="228"/>
      <c r="QAQ50" s="227"/>
      <c r="QAR50" s="228"/>
      <c r="QAS50" s="227"/>
      <c r="QAT50" s="228"/>
      <c r="QAU50" s="227"/>
      <c r="QAV50" s="228"/>
      <c r="QAW50" s="227"/>
      <c r="QAX50" s="228"/>
      <c r="QAY50" s="227"/>
      <c r="QAZ50" s="228"/>
      <c r="QBA50" s="227"/>
      <c r="QBB50" s="228"/>
      <c r="QBC50" s="227"/>
      <c r="QBD50" s="228"/>
      <c r="QBE50" s="227"/>
      <c r="QBF50" s="228"/>
      <c r="QBG50" s="227"/>
      <c r="QBH50" s="228"/>
      <c r="QBI50" s="227"/>
      <c r="QBJ50" s="228"/>
      <c r="QBK50" s="227"/>
      <c r="QBL50" s="228"/>
      <c r="QBM50" s="227"/>
      <c r="QBN50" s="228"/>
      <c r="QBO50" s="227"/>
      <c r="QBP50" s="228"/>
      <c r="QBQ50" s="227"/>
      <c r="QBR50" s="228"/>
      <c r="QBS50" s="227"/>
      <c r="QBT50" s="228"/>
      <c r="QBU50" s="227"/>
      <c r="QBV50" s="228"/>
      <c r="QBW50" s="227"/>
      <c r="QBX50" s="228"/>
      <c r="QBY50" s="227"/>
      <c r="QBZ50" s="228"/>
      <c r="QCA50" s="227"/>
      <c r="QCB50" s="228"/>
      <c r="QCC50" s="227"/>
      <c r="QCD50" s="228"/>
      <c r="QCE50" s="227"/>
      <c r="QCF50" s="228"/>
      <c r="QCG50" s="227"/>
      <c r="QCH50" s="228"/>
      <c r="QCI50" s="227"/>
      <c r="QCJ50" s="228"/>
      <c r="QCK50" s="227"/>
      <c r="QCL50" s="228"/>
      <c r="QCM50" s="227"/>
      <c r="QCN50" s="228"/>
      <c r="QCO50" s="227"/>
      <c r="QCP50" s="228"/>
      <c r="QCQ50" s="227"/>
      <c r="QCR50" s="228"/>
      <c r="QCS50" s="227"/>
      <c r="QCT50" s="228"/>
      <c r="QCU50" s="227"/>
      <c r="QCV50" s="228"/>
      <c r="QCW50" s="227"/>
      <c r="QCX50" s="228"/>
      <c r="QCY50" s="227"/>
      <c r="QCZ50" s="228"/>
      <c r="QDA50" s="227"/>
      <c r="QDB50" s="228"/>
      <c r="QDC50" s="227"/>
      <c r="QDD50" s="228"/>
      <c r="QDE50" s="227"/>
      <c r="QDF50" s="228"/>
      <c r="QDG50" s="227"/>
      <c r="QDH50" s="228"/>
      <c r="QDI50" s="227"/>
      <c r="QDJ50" s="228"/>
      <c r="QDK50" s="227"/>
      <c r="QDL50" s="228"/>
      <c r="QDM50" s="227"/>
      <c r="QDN50" s="228"/>
      <c r="QDO50" s="227"/>
      <c r="QDP50" s="228"/>
      <c r="QDQ50" s="227"/>
      <c r="QDR50" s="228"/>
      <c r="QDS50" s="227"/>
      <c r="QDT50" s="228"/>
      <c r="QDU50" s="227"/>
      <c r="QDV50" s="228"/>
      <c r="QDW50" s="227"/>
      <c r="QDX50" s="228"/>
      <c r="QDY50" s="227"/>
      <c r="QDZ50" s="228"/>
      <c r="QEA50" s="227"/>
      <c r="QEB50" s="228"/>
      <c r="QEC50" s="227"/>
      <c r="QED50" s="228"/>
      <c r="QEE50" s="227"/>
      <c r="QEF50" s="228"/>
      <c r="QEG50" s="227"/>
      <c r="QEH50" s="228"/>
      <c r="QEI50" s="227"/>
      <c r="QEJ50" s="228"/>
      <c r="QEK50" s="227"/>
      <c r="QEL50" s="228"/>
      <c r="QEM50" s="227"/>
      <c r="QEN50" s="228"/>
      <c r="QEO50" s="227"/>
      <c r="QEP50" s="228"/>
      <c r="QEQ50" s="227"/>
      <c r="QER50" s="228"/>
      <c r="QES50" s="227"/>
      <c r="QET50" s="228"/>
      <c r="QEU50" s="227"/>
      <c r="QEV50" s="228"/>
      <c r="QEW50" s="227"/>
      <c r="QEX50" s="228"/>
      <c r="QEY50" s="227"/>
      <c r="QEZ50" s="228"/>
      <c r="QFA50" s="227"/>
      <c r="QFB50" s="228"/>
      <c r="QFC50" s="227"/>
      <c r="QFD50" s="228"/>
      <c r="QFE50" s="227"/>
      <c r="QFF50" s="228"/>
      <c r="QFG50" s="227"/>
      <c r="QFH50" s="228"/>
      <c r="QFI50" s="227"/>
      <c r="QFJ50" s="228"/>
      <c r="QFK50" s="227"/>
      <c r="QFL50" s="228"/>
      <c r="QFM50" s="227"/>
      <c r="QFN50" s="228"/>
      <c r="QFO50" s="227"/>
      <c r="QFP50" s="228"/>
      <c r="QFQ50" s="227"/>
      <c r="QFR50" s="228"/>
      <c r="QFS50" s="227"/>
      <c r="QFT50" s="228"/>
      <c r="QFU50" s="227"/>
      <c r="QFV50" s="228"/>
      <c r="QFW50" s="227"/>
      <c r="QFX50" s="228"/>
      <c r="QFY50" s="227"/>
      <c r="QFZ50" s="228"/>
      <c r="QGA50" s="227"/>
      <c r="QGB50" s="228"/>
      <c r="QGC50" s="227"/>
      <c r="QGD50" s="228"/>
      <c r="QGE50" s="227"/>
      <c r="QGF50" s="228"/>
      <c r="QGG50" s="227"/>
      <c r="QGH50" s="228"/>
      <c r="QGI50" s="227"/>
      <c r="QGJ50" s="228"/>
      <c r="QGK50" s="227"/>
      <c r="QGL50" s="228"/>
      <c r="QGM50" s="227"/>
      <c r="QGN50" s="228"/>
      <c r="QGO50" s="227"/>
      <c r="QGP50" s="228"/>
      <c r="QGQ50" s="227"/>
      <c r="QGR50" s="228"/>
      <c r="QGS50" s="227"/>
      <c r="QGT50" s="228"/>
      <c r="QGU50" s="227"/>
      <c r="QGV50" s="228"/>
      <c r="QGW50" s="227"/>
      <c r="QGX50" s="228"/>
      <c r="QGY50" s="227"/>
      <c r="QGZ50" s="228"/>
      <c r="QHA50" s="227"/>
      <c r="QHB50" s="228"/>
      <c r="QHC50" s="227"/>
      <c r="QHD50" s="228"/>
      <c r="QHE50" s="227"/>
      <c r="QHF50" s="228"/>
      <c r="QHG50" s="227"/>
      <c r="QHH50" s="228"/>
      <c r="QHI50" s="227"/>
      <c r="QHJ50" s="228"/>
      <c r="QHK50" s="227"/>
      <c r="QHL50" s="228"/>
      <c r="QHM50" s="227"/>
      <c r="QHN50" s="228"/>
      <c r="QHO50" s="227"/>
      <c r="QHP50" s="228"/>
      <c r="QHQ50" s="227"/>
      <c r="QHR50" s="228"/>
      <c r="QHS50" s="227"/>
      <c r="QHT50" s="228"/>
      <c r="QHU50" s="227"/>
      <c r="QHV50" s="228"/>
      <c r="QHW50" s="227"/>
      <c r="QHX50" s="228"/>
      <c r="QHY50" s="227"/>
      <c r="QHZ50" s="228"/>
      <c r="QIA50" s="227"/>
      <c r="QIB50" s="228"/>
      <c r="QIC50" s="227"/>
      <c r="QID50" s="228"/>
      <c r="QIE50" s="227"/>
      <c r="QIF50" s="228"/>
      <c r="QIG50" s="227"/>
      <c r="QIH50" s="228"/>
      <c r="QII50" s="227"/>
      <c r="QIJ50" s="228"/>
      <c r="QIK50" s="227"/>
      <c r="QIL50" s="228"/>
      <c r="QIM50" s="227"/>
      <c r="QIN50" s="228"/>
      <c r="QIO50" s="227"/>
      <c r="QIP50" s="228"/>
      <c r="QIQ50" s="227"/>
      <c r="QIR50" s="228"/>
      <c r="QIS50" s="227"/>
      <c r="QIT50" s="228"/>
      <c r="QIU50" s="227"/>
      <c r="QIV50" s="228"/>
      <c r="QIW50" s="227"/>
      <c r="QIX50" s="228"/>
      <c r="QIY50" s="227"/>
      <c r="QIZ50" s="228"/>
      <c r="QJA50" s="227"/>
      <c r="QJB50" s="228"/>
      <c r="QJC50" s="227"/>
      <c r="QJD50" s="228"/>
      <c r="QJE50" s="227"/>
      <c r="QJF50" s="228"/>
      <c r="QJG50" s="227"/>
      <c r="QJH50" s="228"/>
      <c r="QJI50" s="227"/>
      <c r="QJJ50" s="228"/>
      <c r="QJK50" s="227"/>
      <c r="QJL50" s="228"/>
      <c r="QJM50" s="227"/>
      <c r="QJN50" s="228"/>
      <c r="QJO50" s="227"/>
      <c r="QJP50" s="228"/>
      <c r="QJQ50" s="227"/>
      <c r="QJR50" s="228"/>
      <c r="QJS50" s="227"/>
      <c r="QJT50" s="228"/>
      <c r="QJU50" s="227"/>
      <c r="QJV50" s="228"/>
      <c r="QJW50" s="227"/>
      <c r="QJX50" s="228"/>
      <c r="QJY50" s="227"/>
      <c r="QJZ50" s="228"/>
      <c r="QKA50" s="227"/>
      <c r="QKB50" s="228"/>
      <c r="QKC50" s="227"/>
      <c r="QKD50" s="228"/>
      <c r="QKE50" s="227"/>
      <c r="QKF50" s="228"/>
      <c r="QKG50" s="227"/>
      <c r="QKH50" s="228"/>
      <c r="QKI50" s="227"/>
      <c r="QKJ50" s="228"/>
      <c r="QKK50" s="227"/>
      <c r="QKL50" s="228"/>
      <c r="QKM50" s="227"/>
      <c r="QKN50" s="228"/>
      <c r="QKO50" s="227"/>
      <c r="QKP50" s="228"/>
      <c r="QKQ50" s="227"/>
      <c r="QKR50" s="228"/>
      <c r="QKS50" s="227"/>
      <c r="QKT50" s="228"/>
      <c r="QKU50" s="227"/>
      <c r="QKV50" s="228"/>
      <c r="QKW50" s="227"/>
      <c r="QKX50" s="228"/>
      <c r="QKY50" s="227"/>
      <c r="QKZ50" s="228"/>
      <c r="QLA50" s="227"/>
      <c r="QLB50" s="228"/>
      <c r="QLC50" s="227"/>
      <c r="QLD50" s="228"/>
      <c r="QLE50" s="227"/>
      <c r="QLF50" s="228"/>
      <c r="QLG50" s="227"/>
      <c r="QLH50" s="228"/>
      <c r="QLI50" s="227"/>
      <c r="QLJ50" s="228"/>
      <c r="QLK50" s="227"/>
      <c r="QLL50" s="228"/>
      <c r="QLM50" s="227"/>
      <c r="QLN50" s="228"/>
      <c r="QLO50" s="227"/>
      <c r="QLP50" s="228"/>
      <c r="QLQ50" s="227"/>
      <c r="QLR50" s="228"/>
      <c r="QLS50" s="227"/>
      <c r="QLT50" s="228"/>
      <c r="QLU50" s="227"/>
      <c r="QLV50" s="228"/>
      <c r="QLW50" s="227"/>
      <c r="QLX50" s="228"/>
      <c r="QLY50" s="227"/>
      <c r="QLZ50" s="228"/>
      <c r="QMA50" s="227"/>
      <c r="QMB50" s="228"/>
      <c r="QMC50" s="227"/>
      <c r="QMD50" s="228"/>
      <c r="QME50" s="227"/>
      <c r="QMF50" s="228"/>
      <c r="QMG50" s="227"/>
      <c r="QMH50" s="228"/>
      <c r="QMI50" s="227"/>
      <c r="QMJ50" s="228"/>
      <c r="QMK50" s="227"/>
      <c r="QML50" s="228"/>
      <c r="QMM50" s="227"/>
      <c r="QMN50" s="228"/>
      <c r="QMO50" s="227"/>
      <c r="QMP50" s="228"/>
      <c r="QMQ50" s="227"/>
      <c r="QMR50" s="228"/>
      <c r="QMS50" s="227"/>
      <c r="QMT50" s="228"/>
      <c r="QMU50" s="227"/>
      <c r="QMV50" s="228"/>
      <c r="QMW50" s="227"/>
      <c r="QMX50" s="228"/>
      <c r="QMY50" s="227"/>
      <c r="QMZ50" s="228"/>
      <c r="QNA50" s="227"/>
      <c r="QNB50" s="228"/>
      <c r="QNC50" s="227"/>
      <c r="QND50" s="228"/>
      <c r="QNE50" s="227"/>
      <c r="QNF50" s="228"/>
      <c r="QNG50" s="227"/>
      <c r="QNH50" s="228"/>
      <c r="QNI50" s="227"/>
      <c r="QNJ50" s="228"/>
      <c r="QNK50" s="227"/>
      <c r="QNL50" s="228"/>
      <c r="QNM50" s="227"/>
      <c r="QNN50" s="228"/>
      <c r="QNO50" s="227"/>
      <c r="QNP50" s="228"/>
      <c r="QNQ50" s="227"/>
      <c r="QNR50" s="228"/>
      <c r="QNS50" s="227"/>
      <c r="QNT50" s="228"/>
      <c r="QNU50" s="227"/>
      <c r="QNV50" s="228"/>
      <c r="QNW50" s="227"/>
      <c r="QNX50" s="228"/>
      <c r="QNY50" s="227"/>
      <c r="QNZ50" s="228"/>
      <c r="QOA50" s="227"/>
      <c r="QOB50" s="228"/>
      <c r="QOC50" s="227"/>
      <c r="QOD50" s="228"/>
      <c r="QOE50" s="227"/>
      <c r="QOF50" s="228"/>
      <c r="QOG50" s="227"/>
      <c r="QOH50" s="228"/>
      <c r="QOI50" s="227"/>
      <c r="QOJ50" s="228"/>
      <c r="QOK50" s="227"/>
      <c r="QOL50" s="228"/>
      <c r="QOM50" s="227"/>
      <c r="QON50" s="228"/>
      <c r="QOO50" s="227"/>
      <c r="QOP50" s="228"/>
      <c r="QOQ50" s="227"/>
      <c r="QOR50" s="228"/>
      <c r="QOS50" s="227"/>
      <c r="QOT50" s="228"/>
      <c r="QOU50" s="227"/>
      <c r="QOV50" s="228"/>
      <c r="QOW50" s="227"/>
      <c r="QOX50" s="228"/>
      <c r="QOY50" s="227"/>
      <c r="QOZ50" s="228"/>
      <c r="QPA50" s="227"/>
      <c r="QPB50" s="228"/>
      <c r="QPC50" s="227"/>
      <c r="QPD50" s="228"/>
      <c r="QPE50" s="227"/>
      <c r="QPF50" s="228"/>
      <c r="QPG50" s="227"/>
      <c r="QPH50" s="228"/>
      <c r="QPI50" s="227"/>
      <c r="QPJ50" s="228"/>
      <c r="QPK50" s="227"/>
      <c r="QPL50" s="228"/>
      <c r="QPM50" s="227"/>
      <c r="QPN50" s="228"/>
      <c r="QPO50" s="227"/>
      <c r="QPP50" s="228"/>
      <c r="QPQ50" s="227"/>
      <c r="QPR50" s="228"/>
      <c r="QPS50" s="227"/>
      <c r="QPT50" s="228"/>
      <c r="QPU50" s="227"/>
      <c r="QPV50" s="228"/>
      <c r="QPW50" s="227"/>
      <c r="QPX50" s="228"/>
      <c r="QPY50" s="227"/>
      <c r="QPZ50" s="228"/>
      <c r="QQA50" s="227"/>
      <c r="QQB50" s="228"/>
      <c r="QQC50" s="227"/>
      <c r="QQD50" s="228"/>
      <c r="QQE50" s="227"/>
      <c r="QQF50" s="228"/>
      <c r="QQG50" s="227"/>
      <c r="QQH50" s="228"/>
      <c r="QQI50" s="227"/>
      <c r="QQJ50" s="228"/>
      <c r="QQK50" s="227"/>
      <c r="QQL50" s="228"/>
      <c r="QQM50" s="227"/>
      <c r="QQN50" s="228"/>
      <c r="QQO50" s="227"/>
      <c r="QQP50" s="228"/>
      <c r="QQQ50" s="227"/>
      <c r="QQR50" s="228"/>
      <c r="QQS50" s="227"/>
      <c r="QQT50" s="228"/>
      <c r="QQU50" s="227"/>
      <c r="QQV50" s="228"/>
      <c r="QQW50" s="227"/>
      <c r="QQX50" s="228"/>
      <c r="QQY50" s="227"/>
      <c r="QQZ50" s="228"/>
      <c r="QRA50" s="227"/>
      <c r="QRB50" s="228"/>
      <c r="QRC50" s="227"/>
      <c r="QRD50" s="228"/>
      <c r="QRE50" s="227"/>
      <c r="QRF50" s="228"/>
      <c r="QRG50" s="227"/>
      <c r="QRH50" s="228"/>
      <c r="QRI50" s="227"/>
      <c r="QRJ50" s="228"/>
      <c r="QRK50" s="227"/>
      <c r="QRL50" s="228"/>
      <c r="QRM50" s="227"/>
      <c r="QRN50" s="228"/>
      <c r="QRO50" s="227"/>
      <c r="QRP50" s="228"/>
      <c r="QRQ50" s="227"/>
      <c r="QRR50" s="228"/>
      <c r="QRS50" s="227"/>
      <c r="QRT50" s="228"/>
      <c r="QRU50" s="227"/>
      <c r="QRV50" s="228"/>
      <c r="QRW50" s="227"/>
      <c r="QRX50" s="228"/>
      <c r="QRY50" s="227"/>
      <c r="QRZ50" s="228"/>
      <c r="QSA50" s="227"/>
      <c r="QSB50" s="228"/>
      <c r="QSC50" s="227"/>
      <c r="QSD50" s="228"/>
      <c r="QSE50" s="227"/>
      <c r="QSF50" s="228"/>
      <c r="QSG50" s="227"/>
      <c r="QSH50" s="228"/>
      <c r="QSI50" s="227"/>
      <c r="QSJ50" s="228"/>
      <c r="QSK50" s="227"/>
      <c r="QSL50" s="228"/>
      <c r="QSM50" s="227"/>
      <c r="QSN50" s="228"/>
      <c r="QSO50" s="227"/>
      <c r="QSP50" s="228"/>
      <c r="QSQ50" s="227"/>
      <c r="QSR50" s="228"/>
      <c r="QSS50" s="227"/>
      <c r="QST50" s="228"/>
      <c r="QSU50" s="227"/>
      <c r="QSV50" s="228"/>
      <c r="QSW50" s="227"/>
      <c r="QSX50" s="228"/>
      <c r="QSY50" s="227"/>
      <c r="QSZ50" s="228"/>
      <c r="QTA50" s="227"/>
      <c r="QTB50" s="228"/>
      <c r="QTC50" s="227"/>
      <c r="QTD50" s="228"/>
      <c r="QTE50" s="227"/>
      <c r="QTF50" s="228"/>
      <c r="QTG50" s="227"/>
      <c r="QTH50" s="228"/>
      <c r="QTI50" s="227"/>
      <c r="QTJ50" s="228"/>
      <c r="QTK50" s="227"/>
      <c r="QTL50" s="228"/>
      <c r="QTM50" s="227"/>
      <c r="QTN50" s="228"/>
      <c r="QTO50" s="227"/>
      <c r="QTP50" s="228"/>
      <c r="QTQ50" s="227"/>
      <c r="QTR50" s="228"/>
      <c r="QTS50" s="227"/>
      <c r="QTT50" s="228"/>
      <c r="QTU50" s="227"/>
      <c r="QTV50" s="228"/>
      <c r="QTW50" s="227"/>
      <c r="QTX50" s="228"/>
      <c r="QTY50" s="227"/>
      <c r="QTZ50" s="228"/>
      <c r="QUA50" s="227"/>
      <c r="QUB50" s="228"/>
      <c r="QUC50" s="227"/>
      <c r="QUD50" s="228"/>
      <c r="QUE50" s="227"/>
      <c r="QUF50" s="228"/>
      <c r="QUG50" s="227"/>
      <c r="QUH50" s="228"/>
      <c r="QUI50" s="227"/>
      <c r="QUJ50" s="228"/>
      <c r="QUK50" s="227"/>
      <c r="QUL50" s="228"/>
      <c r="QUM50" s="227"/>
      <c r="QUN50" s="228"/>
      <c r="QUO50" s="227"/>
      <c r="QUP50" s="228"/>
      <c r="QUQ50" s="227"/>
      <c r="QUR50" s="228"/>
      <c r="QUS50" s="227"/>
      <c r="QUT50" s="228"/>
      <c r="QUU50" s="227"/>
      <c r="QUV50" s="228"/>
      <c r="QUW50" s="227"/>
      <c r="QUX50" s="228"/>
      <c r="QUY50" s="227"/>
      <c r="QUZ50" s="228"/>
      <c r="QVA50" s="227"/>
      <c r="QVB50" s="228"/>
      <c r="QVC50" s="227"/>
      <c r="QVD50" s="228"/>
      <c r="QVE50" s="227"/>
      <c r="QVF50" s="228"/>
      <c r="QVG50" s="227"/>
      <c r="QVH50" s="228"/>
      <c r="QVI50" s="227"/>
      <c r="QVJ50" s="228"/>
      <c r="QVK50" s="227"/>
      <c r="QVL50" s="228"/>
      <c r="QVM50" s="227"/>
      <c r="QVN50" s="228"/>
      <c r="QVO50" s="227"/>
      <c r="QVP50" s="228"/>
      <c r="QVQ50" s="227"/>
      <c r="QVR50" s="228"/>
      <c r="QVS50" s="227"/>
      <c r="QVT50" s="228"/>
      <c r="QVU50" s="227"/>
      <c r="QVV50" s="228"/>
      <c r="QVW50" s="227"/>
      <c r="QVX50" s="228"/>
      <c r="QVY50" s="227"/>
      <c r="QVZ50" s="228"/>
      <c r="QWA50" s="227"/>
      <c r="QWB50" s="228"/>
      <c r="QWC50" s="227"/>
      <c r="QWD50" s="228"/>
      <c r="QWE50" s="227"/>
      <c r="QWF50" s="228"/>
      <c r="QWG50" s="227"/>
      <c r="QWH50" s="228"/>
      <c r="QWI50" s="227"/>
      <c r="QWJ50" s="228"/>
      <c r="QWK50" s="227"/>
      <c r="QWL50" s="228"/>
      <c r="QWM50" s="227"/>
      <c r="QWN50" s="228"/>
      <c r="QWO50" s="227"/>
      <c r="QWP50" s="228"/>
      <c r="QWQ50" s="227"/>
      <c r="QWR50" s="228"/>
      <c r="QWS50" s="227"/>
      <c r="QWT50" s="228"/>
      <c r="QWU50" s="227"/>
      <c r="QWV50" s="228"/>
      <c r="QWW50" s="227"/>
      <c r="QWX50" s="228"/>
      <c r="QWY50" s="227"/>
      <c r="QWZ50" s="228"/>
      <c r="QXA50" s="227"/>
      <c r="QXB50" s="228"/>
      <c r="QXC50" s="227"/>
      <c r="QXD50" s="228"/>
      <c r="QXE50" s="227"/>
      <c r="QXF50" s="228"/>
      <c r="QXG50" s="227"/>
      <c r="QXH50" s="228"/>
      <c r="QXI50" s="227"/>
      <c r="QXJ50" s="228"/>
      <c r="QXK50" s="227"/>
      <c r="QXL50" s="228"/>
      <c r="QXM50" s="227"/>
      <c r="QXN50" s="228"/>
      <c r="QXO50" s="227"/>
      <c r="QXP50" s="228"/>
      <c r="QXQ50" s="227"/>
      <c r="QXR50" s="228"/>
      <c r="QXS50" s="227"/>
      <c r="QXT50" s="228"/>
      <c r="QXU50" s="227"/>
      <c r="QXV50" s="228"/>
      <c r="QXW50" s="227"/>
      <c r="QXX50" s="228"/>
      <c r="QXY50" s="227"/>
      <c r="QXZ50" s="228"/>
      <c r="QYA50" s="227"/>
      <c r="QYB50" s="228"/>
      <c r="QYC50" s="227"/>
      <c r="QYD50" s="228"/>
      <c r="QYE50" s="227"/>
      <c r="QYF50" s="228"/>
      <c r="QYG50" s="227"/>
      <c r="QYH50" s="228"/>
      <c r="QYI50" s="227"/>
      <c r="QYJ50" s="228"/>
      <c r="QYK50" s="227"/>
      <c r="QYL50" s="228"/>
      <c r="QYM50" s="227"/>
      <c r="QYN50" s="228"/>
      <c r="QYO50" s="227"/>
      <c r="QYP50" s="228"/>
      <c r="QYQ50" s="227"/>
      <c r="QYR50" s="228"/>
      <c r="QYS50" s="227"/>
      <c r="QYT50" s="228"/>
      <c r="QYU50" s="227"/>
      <c r="QYV50" s="228"/>
      <c r="QYW50" s="227"/>
      <c r="QYX50" s="228"/>
      <c r="QYY50" s="227"/>
      <c r="QYZ50" s="228"/>
      <c r="QZA50" s="227"/>
      <c r="QZB50" s="228"/>
      <c r="QZC50" s="227"/>
      <c r="QZD50" s="228"/>
      <c r="QZE50" s="227"/>
      <c r="QZF50" s="228"/>
      <c r="QZG50" s="227"/>
      <c r="QZH50" s="228"/>
      <c r="QZI50" s="227"/>
      <c r="QZJ50" s="228"/>
      <c r="QZK50" s="227"/>
      <c r="QZL50" s="228"/>
      <c r="QZM50" s="227"/>
      <c r="QZN50" s="228"/>
      <c r="QZO50" s="227"/>
      <c r="QZP50" s="228"/>
      <c r="QZQ50" s="227"/>
      <c r="QZR50" s="228"/>
      <c r="QZS50" s="227"/>
      <c r="QZT50" s="228"/>
      <c r="QZU50" s="227"/>
      <c r="QZV50" s="228"/>
      <c r="QZW50" s="227"/>
      <c r="QZX50" s="228"/>
      <c r="QZY50" s="227"/>
      <c r="QZZ50" s="228"/>
      <c r="RAA50" s="227"/>
      <c r="RAB50" s="228"/>
      <c r="RAC50" s="227"/>
      <c r="RAD50" s="228"/>
      <c r="RAE50" s="227"/>
      <c r="RAF50" s="228"/>
      <c r="RAG50" s="227"/>
      <c r="RAH50" s="228"/>
      <c r="RAI50" s="227"/>
      <c r="RAJ50" s="228"/>
      <c r="RAK50" s="227"/>
      <c r="RAL50" s="228"/>
      <c r="RAM50" s="227"/>
      <c r="RAN50" s="228"/>
      <c r="RAO50" s="227"/>
      <c r="RAP50" s="228"/>
      <c r="RAQ50" s="227"/>
      <c r="RAR50" s="228"/>
      <c r="RAS50" s="227"/>
      <c r="RAT50" s="228"/>
      <c r="RAU50" s="227"/>
      <c r="RAV50" s="228"/>
      <c r="RAW50" s="227"/>
      <c r="RAX50" s="228"/>
      <c r="RAY50" s="227"/>
      <c r="RAZ50" s="228"/>
      <c r="RBA50" s="227"/>
      <c r="RBB50" s="228"/>
      <c r="RBC50" s="227"/>
      <c r="RBD50" s="228"/>
      <c r="RBE50" s="227"/>
      <c r="RBF50" s="228"/>
      <c r="RBG50" s="227"/>
      <c r="RBH50" s="228"/>
      <c r="RBI50" s="227"/>
      <c r="RBJ50" s="228"/>
      <c r="RBK50" s="227"/>
      <c r="RBL50" s="228"/>
      <c r="RBM50" s="227"/>
      <c r="RBN50" s="228"/>
      <c r="RBO50" s="227"/>
      <c r="RBP50" s="228"/>
      <c r="RBQ50" s="227"/>
      <c r="RBR50" s="228"/>
      <c r="RBS50" s="227"/>
      <c r="RBT50" s="228"/>
      <c r="RBU50" s="227"/>
      <c r="RBV50" s="228"/>
      <c r="RBW50" s="227"/>
      <c r="RBX50" s="228"/>
      <c r="RBY50" s="227"/>
      <c r="RBZ50" s="228"/>
      <c r="RCA50" s="227"/>
      <c r="RCB50" s="228"/>
      <c r="RCC50" s="227"/>
      <c r="RCD50" s="228"/>
      <c r="RCE50" s="227"/>
      <c r="RCF50" s="228"/>
      <c r="RCG50" s="227"/>
      <c r="RCH50" s="228"/>
      <c r="RCI50" s="227"/>
      <c r="RCJ50" s="228"/>
      <c r="RCK50" s="227"/>
      <c r="RCL50" s="228"/>
      <c r="RCM50" s="227"/>
      <c r="RCN50" s="228"/>
      <c r="RCO50" s="227"/>
      <c r="RCP50" s="228"/>
      <c r="RCQ50" s="227"/>
      <c r="RCR50" s="228"/>
      <c r="RCS50" s="227"/>
      <c r="RCT50" s="228"/>
      <c r="RCU50" s="227"/>
      <c r="RCV50" s="228"/>
      <c r="RCW50" s="227"/>
      <c r="RCX50" s="228"/>
      <c r="RCY50" s="227"/>
      <c r="RCZ50" s="228"/>
      <c r="RDA50" s="227"/>
      <c r="RDB50" s="228"/>
      <c r="RDC50" s="227"/>
      <c r="RDD50" s="228"/>
      <c r="RDE50" s="227"/>
      <c r="RDF50" s="228"/>
      <c r="RDG50" s="227"/>
      <c r="RDH50" s="228"/>
      <c r="RDI50" s="227"/>
      <c r="RDJ50" s="228"/>
      <c r="RDK50" s="227"/>
      <c r="RDL50" s="228"/>
      <c r="RDM50" s="227"/>
      <c r="RDN50" s="228"/>
      <c r="RDO50" s="227"/>
      <c r="RDP50" s="228"/>
      <c r="RDQ50" s="227"/>
      <c r="RDR50" s="228"/>
      <c r="RDS50" s="227"/>
      <c r="RDT50" s="228"/>
      <c r="RDU50" s="227"/>
      <c r="RDV50" s="228"/>
      <c r="RDW50" s="227"/>
      <c r="RDX50" s="228"/>
      <c r="RDY50" s="227"/>
      <c r="RDZ50" s="228"/>
      <c r="REA50" s="227"/>
      <c r="REB50" s="228"/>
      <c r="REC50" s="227"/>
      <c r="RED50" s="228"/>
      <c r="REE50" s="227"/>
      <c r="REF50" s="228"/>
      <c r="REG50" s="227"/>
      <c r="REH50" s="228"/>
      <c r="REI50" s="227"/>
      <c r="REJ50" s="228"/>
      <c r="REK50" s="227"/>
      <c r="REL50" s="228"/>
      <c r="REM50" s="227"/>
      <c r="REN50" s="228"/>
      <c r="REO50" s="227"/>
      <c r="REP50" s="228"/>
      <c r="REQ50" s="227"/>
      <c r="RER50" s="228"/>
      <c r="RES50" s="227"/>
      <c r="RET50" s="228"/>
      <c r="REU50" s="227"/>
      <c r="REV50" s="228"/>
      <c r="REW50" s="227"/>
      <c r="REX50" s="228"/>
      <c r="REY50" s="227"/>
      <c r="REZ50" s="228"/>
      <c r="RFA50" s="227"/>
      <c r="RFB50" s="228"/>
      <c r="RFC50" s="227"/>
      <c r="RFD50" s="228"/>
      <c r="RFE50" s="227"/>
      <c r="RFF50" s="228"/>
      <c r="RFG50" s="227"/>
      <c r="RFH50" s="228"/>
      <c r="RFI50" s="227"/>
      <c r="RFJ50" s="228"/>
      <c r="RFK50" s="227"/>
      <c r="RFL50" s="228"/>
      <c r="RFM50" s="227"/>
      <c r="RFN50" s="228"/>
      <c r="RFO50" s="227"/>
      <c r="RFP50" s="228"/>
      <c r="RFQ50" s="227"/>
      <c r="RFR50" s="228"/>
      <c r="RFS50" s="227"/>
      <c r="RFT50" s="228"/>
      <c r="RFU50" s="227"/>
      <c r="RFV50" s="228"/>
      <c r="RFW50" s="227"/>
      <c r="RFX50" s="228"/>
      <c r="RFY50" s="227"/>
      <c r="RFZ50" s="228"/>
      <c r="RGA50" s="227"/>
      <c r="RGB50" s="228"/>
      <c r="RGC50" s="227"/>
      <c r="RGD50" s="228"/>
      <c r="RGE50" s="227"/>
      <c r="RGF50" s="228"/>
      <c r="RGG50" s="227"/>
      <c r="RGH50" s="228"/>
      <c r="RGI50" s="227"/>
      <c r="RGJ50" s="228"/>
      <c r="RGK50" s="227"/>
      <c r="RGL50" s="228"/>
      <c r="RGM50" s="227"/>
      <c r="RGN50" s="228"/>
      <c r="RGO50" s="227"/>
      <c r="RGP50" s="228"/>
      <c r="RGQ50" s="227"/>
      <c r="RGR50" s="228"/>
      <c r="RGS50" s="227"/>
      <c r="RGT50" s="228"/>
      <c r="RGU50" s="227"/>
      <c r="RGV50" s="228"/>
      <c r="RGW50" s="227"/>
      <c r="RGX50" s="228"/>
      <c r="RGY50" s="227"/>
      <c r="RGZ50" s="228"/>
      <c r="RHA50" s="227"/>
      <c r="RHB50" s="228"/>
      <c r="RHC50" s="227"/>
      <c r="RHD50" s="228"/>
      <c r="RHE50" s="227"/>
      <c r="RHF50" s="228"/>
      <c r="RHG50" s="227"/>
      <c r="RHH50" s="228"/>
      <c r="RHI50" s="227"/>
      <c r="RHJ50" s="228"/>
      <c r="RHK50" s="227"/>
      <c r="RHL50" s="228"/>
      <c r="RHM50" s="227"/>
      <c r="RHN50" s="228"/>
      <c r="RHO50" s="227"/>
      <c r="RHP50" s="228"/>
      <c r="RHQ50" s="227"/>
      <c r="RHR50" s="228"/>
      <c r="RHS50" s="227"/>
      <c r="RHT50" s="228"/>
      <c r="RHU50" s="227"/>
      <c r="RHV50" s="228"/>
      <c r="RHW50" s="227"/>
      <c r="RHX50" s="228"/>
      <c r="RHY50" s="227"/>
      <c r="RHZ50" s="228"/>
      <c r="RIA50" s="227"/>
      <c r="RIB50" s="228"/>
      <c r="RIC50" s="227"/>
      <c r="RID50" s="228"/>
      <c r="RIE50" s="227"/>
      <c r="RIF50" s="228"/>
      <c r="RIG50" s="227"/>
      <c r="RIH50" s="228"/>
      <c r="RII50" s="227"/>
      <c r="RIJ50" s="228"/>
      <c r="RIK50" s="227"/>
      <c r="RIL50" s="228"/>
      <c r="RIM50" s="227"/>
      <c r="RIN50" s="228"/>
      <c r="RIO50" s="227"/>
      <c r="RIP50" s="228"/>
      <c r="RIQ50" s="227"/>
      <c r="RIR50" s="228"/>
      <c r="RIS50" s="227"/>
      <c r="RIT50" s="228"/>
      <c r="RIU50" s="227"/>
      <c r="RIV50" s="228"/>
      <c r="RIW50" s="227"/>
      <c r="RIX50" s="228"/>
      <c r="RIY50" s="227"/>
      <c r="RIZ50" s="228"/>
      <c r="RJA50" s="227"/>
      <c r="RJB50" s="228"/>
      <c r="RJC50" s="227"/>
      <c r="RJD50" s="228"/>
      <c r="RJE50" s="227"/>
      <c r="RJF50" s="228"/>
      <c r="RJG50" s="227"/>
      <c r="RJH50" s="228"/>
      <c r="RJI50" s="227"/>
      <c r="RJJ50" s="228"/>
      <c r="RJK50" s="227"/>
      <c r="RJL50" s="228"/>
      <c r="RJM50" s="227"/>
      <c r="RJN50" s="228"/>
      <c r="RJO50" s="227"/>
      <c r="RJP50" s="228"/>
      <c r="RJQ50" s="227"/>
      <c r="RJR50" s="228"/>
      <c r="RJS50" s="227"/>
      <c r="RJT50" s="228"/>
      <c r="RJU50" s="227"/>
      <c r="RJV50" s="228"/>
      <c r="RJW50" s="227"/>
      <c r="RJX50" s="228"/>
      <c r="RJY50" s="227"/>
      <c r="RJZ50" s="228"/>
      <c r="RKA50" s="227"/>
      <c r="RKB50" s="228"/>
      <c r="RKC50" s="227"/>
      <c r="RKD50" s="228"/>
      <c r="RKE50" s="227"/>
      <c r="RKF50" s="228"/>
      <c r="RKG50" s="227"/>
      <c r="RKH50" s="228"/>
      <c r="RKI50" s="227"/>
      <c r="RKJ50" s="228"/>
      <c r="RKK50" s="227"/>
      <c r="RKL50" s="228"/>
      <c r="RKM50" s="227"/>
      <c r="RKN50" s="228"/>
      <c r="RKO50" s="227"/>
      <c r="RKP50" s="228"/>
      <c r="RKQ50" s="227"/>
      <c r="RKR50" s="228"/>
      <c r="RKS50" s="227"/>
      <c r="RKT50" s="228"/>
      <c r="RKU50" s="227"/>
      <c r="RKV50" s="228"/>
      <c r="RKW50" s="227"/>
      <c r="RKX50" s="228"/>
      <c r="RKY50" s="227"/>
      <c r="RKZ50" s="228"/>
      <c r="RLA50" s="227"/>
      <c r="RLB50" s="228"/>
      <c r="RLC50" s="227"/>
      <c r="RLD50" s="228"/>
      <c r="RLE50" s="227"/>
      <c r="RLF50" s="228"/>
      <c r="RLG50" s="227"/>
      <c r="RLH50" s="228"/>
      <c r="RLI50" s="227"/>
      <c r="RLJ50" s="228"/>
      <c r="RLK50" s="227"/>
      <c r="RLL50" s="228"/>
      <c r="RLM50" s="227"/>
      <c r="RLN50" s="228"/>
      <c r="RLO50" s="227"/>
      <c r="RLP50" s="228"/>
      <c r="RLQ50" s="227"/>
      <c r="RLR50" s="228"/>
      <c r="RLS50" s="227"/>
      <c r="RLT50" s="228"/>
      <c r="RLU50" s="227"/>
      <c r="RLV50" s="228"/>
      <c r="RLW50" s="227"/>
      <c r="RLX50" s="228"/>
      <c r="RLY50" s="227"/>
      <c r="RLZ50" s="228"/>
      <c r="RMA50" s="227"/>
      <c r="RMB50" s="228"/>
      <c r="RMC50" s="227"/>
      <c r="RMD50" s="228"/>
      <c r="RME50" s="227"/>
      <c r="RMF50" s="228"/>
      <c r="RMG50" s="227"/>
      <c r="RMH50" s="228"/>
      <c r="RMI50" s="227"/>
      <c r="RMJ50" s="228"/>
      <c r="RMK50" s="227"/>
      <c r="RML50" s="228"/>
      <c r="RMM50" s="227"/>
      <c r="RMN50" s="228"/>
      <c r="RMO50" s="227"/>
      <c r="RMP50" s="228"/>
      <c r="RMQ50" s="227"/>
      <c r="RMR50" s="228"/>
      <c r="RMS50" s="227"/>
      <c r="RMT50" s="228"/>
      <c r="RMU50" s="227"/>
      <c r="RMV50" s="228"/>
      <c r="RMW50" s="227"/>
      <c r="RMX50" s="228"/>
      <c r="RMY50" s="227"/>
      <c r="RMZ50" s="228"/>
      <c r="RNA50" s="227"/>
      <c r="RNB50" s="228"/>
      <c r="RNC50" s="227"/>
      <c r="RND50" s="228"/>
      <c r="RNE50" s="227"/>
      <c r="RNF50" s="228"/>
      <c r="RNG50" s="227"/>
      <c r="RNH50" s="228"/>
      <c r="RNI50" s="227"/>
      <c r="RNJ50" s="228"/>
      <c r="RNK50" s="227"/>
      <c r="RNL50" s="228"/>
      <c r="RNM50" s="227"/>
      <c r="RNN50" s="228"/>
      <c r="RNO50" s="227"/>
      <c r="RNP50" s="228"/>
      <c r="RNQ50" s="227"/>
      <c r="RNR50" s="228"/>
      <c r="RNS50" s="227"/>
      <c r="RNT50" s="228"/>
      <c r="RNU50" s="227"/>
      <c r="RNV50" s="228"/>
      <c r="RNW50" s="227"/>
      <c r="RNX50" s="228"/>
      <c r="RNY50" s="227"/>
      <c r="RNZ50" s="228"/>
      <c r="ROA50" s="227"/>
      <c r="ROB50" s="228"/>
      <c r="ROC50" s="227"/>
      <c r="ROD50" s="228"/>
      <c r="ROE50" s="227"/>
      <c r="ROF50" s="228"/>
      <c r="ROG50" s="227"/>
      <c r="ROH50" s="228"/>
      <c r="ROI50" s="227"/>
      <c r="ROJ50" s="228"/>
      <c r="ROK50" s="227"/>
      <c r="ROL50" s="228"/>
      <c r="ROM50" s="227"/>
      <c r="RON50" s="228"/>
      <c r="ROO50" s="227"/>
      <c r="ROP50" s="228"/>
      <c r="ROQ50" s="227"/>
      <c r="ROR50" s="228"/>
      <c r="ROS50" s="227"/>
      <c r="ROT50" s="228"/>
      <c r="ROU50" s="227"/>
      <c r="ROV50" s="228"/>
      <c r="ROW50" s="227"/>
      <c r="ROX50" s="228"/>
      <c r="ROY50" s="227"/>
      <c r="ROZ50" s="228"/>
      <c r="RPA50" s="227"/>
      <c r="RPB50" s="228"/>
      <c r="RPC50" s="227"/>
      <c r="RPD50" s="228"/>
      <c r="RPE50" s="227"/>
      <c r="RPF50" s="228"/>
      <c r="RPG50" s="227"/>
      <c r="RPH50" s="228"/>
      <c r="RPI50" s="227"/>
      <c r="RPJ50" s="228"/>
      <c r="RPK50" s="227"/>
      <c r="RPL50" s="228"/>
      <c r="RPM50" s="227"/>
      <c r="RPN50" s="228"/>
      <c r="RPO50" s="227"/>
      <c r="RPP50" s="228"/>
      <c r="RPQ50" s="227"/>
      <c r="RPR50" s="228"/>
      <c r="RPS50" s="227"/>
      <c r="RPT50" s="228"/>
      <c r="RPU50" s="227"/>
      <c r="RPV50" s="228"/>
      <c r="RPW50" s="227"/>
      <c r="RPX50" s="228"/>
      <c r="RPY50" s="227"/>
      <c r="RPZ50" s="228"/>
      <c r="RQA50" s="227"/>
      <c r="RQB50" s="228"/>
      <c r="RQC50" s="227"/>
      <c r="RQD50" s="228"/>
      <c r="RQE50" s="227"/>
      <c r="RQF50" s="228"/>
      <c r="RQG50" s="227"/>
      <c r="RQH50" s="228"/>
      <c r="RQI50" s="227"/>
      <c r="RQJ50" s="228"/>
      <c r="RQK50" s="227"/>
      <c r="RQL50" s="228"/>
      <c r="RQM50" s="227"/>
      <c r="RQN50" s="228"/>
      <c r="RQO50" s="227"/>
      <c r="RQP50" s="228"/>
      <c r="RQQ50" s="227"/>
      <c r="RQR50" s="228"/>
      <c r="RQS50" s="227"/>
      <c r="RQT50" s="228"/>
      <c r="RQU50" s="227"/>
      <c r="RQV50" s="228"/>
      <c r="RQW50" s="227"/>
      <c r="RQX50" s="228"/>
      <c r="RQY50" s="227"/>
      <c r="RQZ50" s="228"/>
      <c r="RRA50" s="227"/>
      <c r="RRB50" s="228"/>
      <c r="RRC50" s="227"/>
      <c r="RRD50" s="228"/>
      <c r="RRE50" s="227"/>
      <c r="RRF50" s="228"/>
      <c r="RRG50" s="227"/>
      <c r="RRH50" s="228"/>
      <c r="RRI50" s="227"/>
      <c r="RRJ50" s="228"/>
      <c r="RRK50" s="227"/>
      <c r="RRL50" s="228"/>
      <c r="RRM50" s="227"/>
      <c r="RRN50" s="228"/>
      <c r="RRO50" s="227"/>
      <c r="RRP50" s="228"/>
      <c r="RRQ50" s="227"/>
      <c r="RRR50" s="228"/>
      <c r="RRS50" s="227"/>
      <c r="RRT50" s="228"/>
      <c r="RRU50" s="227"/>
      <c r="RRV50" s="228"/>
      <c r="RRW50" s="227"/>
      <c r="RRX50" s="228"/>
      <c r="RRY50" s="227"/>
      <c r="RRZ50" s="228"/>
      <c r="RSA50" s="227"/>
      <c r="RSB50" s="228"/>
      <c r="RSC50" s="227"/>
      <c r="RSD50" s="228"/>
      <c r="RSE50" s="227"/>
      <c r="RSF50" s="228"/>
      <c r="RSG50" s="227"/>
      <c r="RSH50" s="228"/>
      <c r="RSI50" s="227"/>
      <c r="RSJ50" s="228"/>
      <c r="RSK50" s="227"/>
      <c r="RSL50" s="228"/>
      <c r="RSM50" s="227"/>
      <c r="RSN50" s="228"/>
      <c r="RSO50" s="227"/>
      <c r="RSP50" s="228"/>
      <c r="RSQ50" s="227"/>
      <c r="RSR50" s="228"/>
      <c r="RSS50" s="227"/>
      <c r="RST50" s="228"/>
      <c r="RSU50" s="227"/>
      <c r="RSV50" s="228"/>
      <c r="RSW50" s="227"/>
      <c r="RSX50" s="228"/>
      <c r="RSY50" s="227"/>
      <c r="RSZ50" s="228"/>
      <c r="RTA50" s="227"/>
      <c r="RTB50" s="228"/>
      <c r="RTC50" s="227"/>
      <c r="RTD50" s="228"/>
      <c r="RTE50" s="227"/>
      <c r="RTF50" s="228"/>
      <c r="RTG50" s="227"/>
      <c r="RTH50" s="228"/>
      <c r="RTI50" s="227"/>
      <c r="RTJ50" s="228"/>
      <c r="RTK50" s="227"/>
      <c r="RTL50" s="228"/>
      <c r="RTM50" s="227"/>
      <c r="RTN50" s="228"/>
      <c r="RTO50" s="227"/>
      <c r="RTP50" s="228"/>
      <c r="RTQ50" s="227"/>
      <c r="RTR50" s="228"/>
      <c r="RTS50" s="227"/>
      <c r="RTT50" s="228"/>
      <c r="RTU50" s="227"/>
      <c r="RTV50" s="228"/>
      <c r="RTW50" s="227"/>
      <c r="RTX50" s="228"/>
      <c r="RTY50" s="227"/>
      <c r="RTZ50" s="228"/>
      <c r="RUA50" s="227"/>
      <c r="RUB50" s="228"/>
      <c r="RUC50" s="227"/>
      <c r="RUD50" s="228"/>
      <c r="RUE50" s="227"/>
      <c r="RUF50" s="228"/>
      <c r="RUG50" s="227"/>
      <c r="RUH50" s="228"/>
      <c r="RUI50" s="227"/>
      <c r="RUJ50" s="228"/>
      <c r="RUK50" s="227"/>
      <c r="RUL50" s="228"/>
      <c r="RUM50" s="227"/>
      <c r="RUN50" s="228"/>
      <c r="RUO50" s="227"/>
      <c r="RUP50" s="228"/>
      <c r="RUQ50" s="227"/>
      <c r="RUR50" s="228"/>
      <c r="RUS50" s="227"/>
      <c r="RUT50" s="228"/>
      <c r="RUU50" s="227"/>
      <c r="RUV50" s="228"/>
      <c r="RUW50" s="227"/>
      <c r="RUX50" s="228"/>
      <c r="RUY50" s="227"/>
      <c r="RUZ50" s="228"/>
      <c r="RVA50" s="227"/>
      <c r="RVB50" s="228"/>
      <c r="RVC50" s="227"/>
      <c r="RVD50" s="228"/>
      <c r="RVE50" s="227"/>
      <c r="RVF50" s="228"/>
      <c r="RVG50" s="227"/>
      <c r="RVH50" s="228"/>
      <c r="RVI50" s="227"/>
      <c r="RVJ50" s="228"/>
      <c r="RVK50" s="227"/>
      <c r="RVL50" s="228"/>
      <c r="RVM50" s="227"/>
      <c r="RVN50" s="228"/>
      <c r="RVO50" s="227"/>
      <c r="RVP50" s="228"/>
      <c r="RVQ50" s="227"/>
      <c r="RVR50" s="228"/>
      <c r="RVS50" s="227"/>
      <c r="RVT50" s="228"/>
      <c r="RVU50" s="227"/>
      <c r="RVV50" s="228"/>
      <c r="RVW50" s="227"/>
      <c r="RVX50" s="228"/>
      <c r="RVY50" s="227"/>
      <c r="RVZ50" s="228"/>
      <c r="RWA50" s="227"/>
      <c r="RWB50" s="228"/>
      <c r="RWC50" s="227"/>
      <c r="RWD50" s="228"/>
      <c r="RWE50" s="227"/>
      <c r="RWF50" s="228"/>
      <c r="RWG50" s="227"/>
      <c r="RWH50" s="228"/>
      <c r="RWI50" s="227"/>
      <c r="RWJ50" s="228"/>
      <c r="RWK50" s="227"/>
      <c r="RWL50" s="228"/>
      <c r="RWM50" s="227"/>
      <c r="RWN50" s="228"/>
      <c r="RWO50" s="227"/>
      <c r="RWP50" s="228"/>
      <c r="RWQ50" s="227"/>
      <c r="RWR50" s="228"/>
      <c r="RWS50" s="227"/>
      <c r="RWT50" s="228"/>
      <c r="RWU50" s="227"/>
      <c r="RWV50" s="228"/>
      <c r="RWW50" s="227"/>
      <c r="RWX50" s="228"/>
      <c r="RWY50" s="227"/>
      <c r="RWZ50" s="228"/>
      <c r="RXA50" s="227"/>
      <c r="RXB50" s="228"/>
      <c r="RXC50" s="227"/>
      <c r="RXD50" s="228"/>
      <c r="RXE50" s="227"/>
      <c r="RXF50" s="228"/>
      <c r="RXG50" s="227"/>
      <c r="RXH50" s="228"/>
      <c r="RXI50" s="227"/>
      <c r="RXJ50" s="228"/>
      <c r="RXK50" s="227"/>
      <c r="RXL50" s="228"/>
      <c r="RXM50" s="227"/>
      <c r="RXN50" s="228"/>
      <c r="RXO50" s="227"/>
      <c r="RXP50" s="228"/>
      <c r="RXQ50" s="227"/>
      <c r="RXR50" s="228"/>
      <c r="RXS50" s="227"/>
      <c r="RXT50" s="228"/>
      <c r="RXU50" s="227"/>
      <c r="RXV50" s="228"/>
      <c r="RXW50" s="227"/>
      <c r="RXX50" s="228"/>
      <c r="RXY50" s="227"/>
      <c r="RXZ50" s="228"/>
      <c r="RYA50" s="227"/>
      <c r="RYB50" s="228"/>
      <c r="RYC50" s="227"/>
      <c r="RYD50" s="228"/>
      <c r="RYE50" s="227"/>
      <c r="RYF50" s="228"/>
      <c r="RYG50" s="227"/>
      <c r="RYH50" s="228"/>
      <c r="RYI50" s="227"/>
      <c r="RYJ50" s="228"/>
      <c r="RYK50" s="227"/>
      <c r="RYL50" s="228"/>
      <c r="RYM50" s="227"/>
      <c r="RYN50" s="228"/>
      <c r="RYO50" s="227"/>
      <c r="RYP50" s="228"/>
      <c r="RYQ50" s="227"/>
      <c r="RYR50" s="228"/>
      <c r="RYS50" s="227"/>
      <c r="RYT50" s="228"/>
      <c r="RYU50" s="227"/>
      <c r="RYV50" s="228"/>
      <c r="RYW50" s="227"/>
      <c r="RYX50" s="228"/>
      <c r="RYY50" s="227"/>
      <c r="RYZ50" s="228"/>
      <c r="RZA50" s="227"/>
      <c r="RZB50" s="228"/>
      <c r="RZC50" s="227"/>
      <c r="RZD50" s="228"/>
      <c r="RZE50" s="227"/>
      <c r="RZF50" s="228"/>
      <c r="RZG50" s="227"/>
      <c r="RZH50" s="228"/>
      <c r="RZI50" s="227"/>
      <c r="RZJ50" s="228"/>
      <c r="RZK50" s="227"/>
      <c r="RZL50" s="228"/>
      <c r="RZM50" s="227"/>
      <c r="RZN50" s="228"/>
      <c r="RZO50" s="227"/>
      <c r="RZP50" s="228"/>
      <c r="RZQ50" s="227"/>
      <c r="RZR50" s="228"/>
      <c r="RZS50" s="227"/>
      <c r="RZT50" s="228"/>
      <c r="RZU50" s="227"/>
      <c r="RZV50" s="228"/>
      <c r="RZW50" s="227"/>
      <c r="RZX50" s="228"/>
      <c r="RZY50" s="227"/>
      <c r="RZZ50" s="228"/>
      <c r="SAA50" s="227"/>
      <c r="SAB50" s="228"/>
      <c r="SAC50" s="227"/>
      <c r="SAD50" s="228"/>
      <c r="SAE50" s="227"/>
      <c r="SAF50" s="228"/>
      <c r="SAG50" s="227"/>
      <c r="SAH50" s="228"/>
      <c r="SAI50" s="227"/>
      <c r="SAJ50" s="228"/>
      <c r="SAK50" s="227"/>
      <c r="SAL50" s="228"/>
      <c r="SAM50" s="227"/>
      <c r="SAN50" s="228"/>
      <c r="SAO50" s="227"/>
      <c r="SAP50" s="228"/>
      <c r="SAQ50" s="227"/>
      <c r="SAR50" s="228"/>
      <c r="SAS50" s="227"/>
      <c r="SAT50" s="228"/>
      <c r="SAU50" s="227"/>
      <c r="SAV50" s="228"/>
      <c r="SAW50" s="227"/>
      <c r="SAX50" s="228"/>
      <c r="SAY50" s="227"/>
      <c r="SAZ50" s="228"/>
      <c r="SBA50" s="227"/>
      <c r="SBB50" s="228"/>
      <c r="SBC50" s="227"/>
      <c r="SBD50" s="228"/>
      <c r="SBE50" s="227"/>
      <c r="SBF50" s="228"/>
      <c r="SBG50" s="227"/>
      <c r="SBH50" s="228"/>
      <c r="SBI50" s="227"/>
      <c r="SBJ50" s="228"/>
      <c r="SBK50" s="227"/>
      <c r="SBL50" s="228"/>
      <c r="SBM50" s="227"/>
      <c r="SBN50" s="228"/>
      <c r="SBO50" s="227"/>
      <c r="SBP50" s="228"/>
      <c r="SBQ50" s="227"/>
      <c r="SBR50" s="228"/>
      <c r="SBS50" s="227"/>
      <c r="SBT50" s="228"/>
      <c r="SBU50" s="227"/>
      <c r="SBV50" s="228"/>
      <c r="SBW50" s="227"/>
      <c r="SBX50" s="228"/>
      <c r="SBY50" s="227"/>
      <c r="SBZ50" s="228"/>
      <c r="SCA50" s="227"/>
      <c r="SCB50" s="228"/>
      <c r="SCC50" s="227"/>
      <c r="SCD50" s="228"/>
      <c r="SCE50" s="227"/>
      <c r="SCF50" s="228"/>
      <c r="SCG50" s="227"/>
      <c r="SCH50" s="228"/>
      <c r="SCI50" s="227"/>
      <c r="SCJ50" s="228"/>
      <c r="SCK50" s="227"/>
      <c r="SCL50" s="228"/>
      <c r="SCM50" s="227"/>
      <c r="SCN50" s="228"/>
      <c r="SCO50" s="227"/>
      <c r="SCP50" s="228"/>
      <c r="SCQ50" s="227"/>
      <c r="SCR50" s="228"/>
      <c r="SCS50" s="227"/>
      <c r="SCT50" s="228"/>
      <c r="SCU50" s="227"/>
      <c r="SCV50" s="228"/>
      <c r="SCW50" s="227"/>
      <c r="SCX50" s="228"/>
      <c r="SCY50" s="227"/>
      <c r="SCZ50" s="228"/>
      <c r="SDA50" s="227"/>
      <c r="SDB50" s="228"/>
      <c r="SDC50" s="227"/>
      <c r="SDD50" s="228"/>
      <c r="SDE50" s="227"/>
      <c r="SDF50" s="228"/>
      <c r="SDG50" s="227"/>
      <c r="SDH50" s="228"/>
      <c r="SDI50" s="227"/>
      <c r="SDJ50" s="228"/>
      <c r="SDK50" s="227"/>
      <c r="SDL50" s="228"/>
      <c r="SDM50" s="227"/>
      <c r="SDN50" s="228"/>
      <c r="SDO50" s="227"/>
      <c r="SDP50" s="228"/>
      <c r="SDQ50" s="227"/>
      <c r="SDR50" s="228"/>
      <c r="SDS50" s="227"/>
      <c r="SDT50" s="228"/>
      <c r="SDU50" s="227"/>
      <c r="SDV50" s="228"/>
      <c r="SDW50" s="227"/>
      <c r="SDX50" s="228"/>
      <c r="SDY50" s="227"/>
      <c r="SDZ50" s="228"/>
      <c r="SEA50" s="227"/>
      <c r="SEB50" s="228"/>
      <c r="SEC50" s="227"/>
      <c r="SED50" s="228"/>
      <c r="SEE50" s="227"/>
      <c r="SEF50" s="228"/>
      <c r="SEG50" s="227"/>
      <c r="SEH50" s="228"/>
      <c r="SEI50" s="227"/>
      <c r="SEJ50" s="228"/>
      <c r="SEK50" s="227"/>
      <c r="SEL50" s="228"/>
      <c r="SEM50" s="227"/>
      <c r="SEN50" s="228"/>
      <c r="SEO50" s="227"/>
      <c r="SEP50" s="228"/>
      <c r="SEQ50" s="227"/>
      <c r="SER50" s="228"/>
      <c r="SES50" s="227"/>
      <c r="SET50" s="228"/>
      <c r="SEU50" s="227"/>
      <c r="SEV50" s="228"/>
      <c r="SEW50" s="227"/>
      <c r="SEX50" s="228"/>
      <c r="SEY50" s="227"/>
      <c r="SEZ50" s="228"/>
      <c r="SFA50" s="227"/>
      <c r="SFB50" s="228"/>
      <c r="SFC50" s="227"/>
      <c r="SFD50" s="228"/>
      <c r="SFE50" s="227"/>
      <c r="SFF50" s="228"/>
      <c r="SFG50" s="227"/>
      <c r="SFH50" s="228"/>
      <c r="SFI50" s="227"/>
      <c r="SFJ50" s="228"/>
      <c r="SFK50" s="227"/>
      <c r="SFL50" s="228"/>
      <c r="SFM50" s="227"/>
      <c r="SFN50" s="228"/>
      <c r="SFO50" s="227"/>
      <c r="SFP50" s="228"/>
      <c r="SFQ50" s="227"/>
      <c r="SFR50" s="228"/>
      <c r="SFS50" s="227"/>
      <c r="SFT50" s="228"/>
      <c r="SFU50" s="227"/>
      <c r="SFV50" s="228"/>
      <c r="SFW50" s="227"/>
      <c r="SFX50" s="228"/>
      <c r="SFY50" s="227"/>
      <c r="SFZ50" s="228"/>
      <c r="SGA50" s="227"/>
      <c r="SGB50" s="228"/>
      <c r="SGC50" s="227"/>
      <c r="SGD50" s="228"/>
      <c r="SGE50" s="227"/>
      <c r="SGF50" s="228"/>
      <c r="SGG50" s="227"/>
      <c r="SGH50" s="228"/>
      <c r="SGI50" s="227"/>
      <c r="SGJ50" s="228"/>
      <c r="SGK50" s="227"/>
      <c r="SGL50" s="228"/>
      <c r="SGM50" s="227"/>
      <c r="SGN50" s="228"/>
      <c r="SGO50" s="227"/>
      <c r="SGP50" s="228"/>
      <c r="SGQ50" s="227"/>
      <c r="SGR50" s="228"/>
      <c r="SGS50" s="227"/>
      <c r="SGT50" s="228"/>
      <c r="SGU50" s="227"/>
      <c r="SGV50" s="228"/>
      <c r="SGW50" s="227"/>
      <c r="SGX50" s="228"/>
      <c r="SGY50" s="227"/>
      <c r="SGZ50" s="228"/>
      <c r="SHA50" s="227"/>
      <c r="SHB50" s="228"/>
      <c r="SHC50" s="227"/>
      <c r="SHD50" s="228"/>
      <c r="SHE50" s="227"/>
      <c r="SHF50" s="228"/>
      <c r="SHG50" s="227"/>
      <c r="SHH50" s="228"/>
      <c r="SHI50" s="227"/>
      <c r="SHJ50" s="228"/>
      <c r="SHK50" s="227"/>
      <c r="SHL50" s="228"/>
      <c r="SHM50" s="227"/>
      <c r="SHN50" s="228"/>
      <c r="SHO50" s="227"/>
      <c r="SHP50" s="228"/>
      <c r="SHQ50" s="227"/>
      <c r="SHR50" s="228"/>
      <c r="SHS50" s="227"/>
      <c r="SHT50" s="228"/>
      <c r="SHU50" s="227"/>
      <c r="SHV50" s="228"/>
      <c r="SHW50" s="227"/>
      <c r="SHX50" s="228"/>
      <c r="SHY50" s="227"/>
      <c r="SHZ50" s="228"/>
      <c r="SIA50" s="227"/>
      <c r="SIB50" s="228"/>
      <c r="SIC50" s="227"/>
      <c r="SID50" s="228"/>
      <c r="SIE50" s="227"/>
      <c r="SIF50" s="228"/>
      <c r="SIG50" s="227"/>
      <c r="SIH50" s="228"/>
      <c r="SII50" s="227"/>
      <c r="SIJ50" s="228"/>
      <c r="SIK50" s="227"/>
      <c r="SIL50" s="228"/>
      <c r="SIM50" s="227"/>
      <c r="SIN50" s="228"/>
      <c r="SIO50" s="227"/>
      <c r="SIP50" s="228"/>
      <c r="SIQ50" s="227"/>
      <c r="SIR50" s="228"/>
      <c r="SIS50" s="227"/>
      <c r="SIT50" s="228"/>
      <c r="SIU50" s="227"/>
      <c r="SIV50" s="228"/>
      <c r="SIW50" s="227"/>
      <c r="SIX50" s="228"/>
      <c r="SIY50" s="227"/>
      <c r="SIZ50" s="228"/>
      <c r="SJA50" s="227"/>
      <c r="SJB50" s="228"/>
      <c r="SJC50" s="227"/>
      <c r="SJD50" s="228"/>
      <c r="SJE50" s="227"/>
      <c r="SJF50" s="228"/>
      <c r="SJG50" s="227"/>
      <c r="SJH50" s="228"/>
      <c r="SJI50" s="227"/>
      <c r="SJJ50" s="228"/>
      <c r="SJK50" s="227"/>
      <c r="SJL50" s="228"/>
      <c r="SJM50" s="227"/>
      <c r="SJN50" s="228"/>
      <c r="SJO50" s="227"/>
      <c r="SJP50" s="228"/>
      <c r="SJQ50" s="227"/>
      <c r="SJR50" s="228"/>
      <c r="SJS50" s="227"/>
      <c r="SJT50" s="228"/>
      <c r="SJU50" s="227"/>
      <c r="SJV50" s="228"/>
      <c r="SJW50" s="227"/>
      <c r="SJX50" s="228"/>
      <c r="SJY50" s="227"/>
      <c r="SJZ50" s="228"/>
      <c r="SKA50" s="227"/>
      <c r="SKB50" s="228"/>
      <c r="SKC50" s="227"/>
      <c r="SKD50" s="228"/>
      <c r="SKE50" s="227"/>
      <c r="SKF50" s="228"/>
      <c r="SKG50" s="227"/>
      <c r="SKH50" s="228"/>
      <c r="SKI50" s="227"/>
      <c r="SKJ50" s="228"/>
      <c r="SKK50" s="227"/>
      <c r="SKL50" s="228"/>
      <c r="SKM50" s="227"/>
      <c r="SKN50" s="228"/>
      <c r="SKO50" s="227"/>
      <c r="SKP50" s="228"/>
      <c r="SKQ50" s="227"/>
      <c r="SKR50" s="228"/>
      <c r="SKS50" s="227"/>
      <c r="SKT50" s="228"/>
      <c r="SKU50" s="227"/>
      <c r="SKV50" s="228"/>
      <c r="SKW50" s="227"/>
      <c r="SKX50" s="228"/>
      <c r="SKY50" s="227"/>
      <c r="SKZ50" s="228"/>
      <c r="SLA50" s="227"/>
      <c r="SLB50" s="228"/>
      <c r="SLC50" s="227"/>
      <c r="SLD50" s="228"/>
      <c r="SLE50" s="227"/>
      <c r="SLF50" s="228"/>
      <c r="SLG50" s="227"/>
      <c r="SLH50" s="228"/>
      <c r="SLI50" s="227"/>
      <c r="SLJ50" s="228"/>
      <c r="SLK50" s="227"/>
      <c r="SLL50" s="228"/>
      <c r="SLM50" s="227"/>
      <c r="SLN50" s="228"/>
      <c r="SLO50" s="227"/>
      <c r="SLP50" s="228"/>
      <c r="SLQ50" s="227"/>
      <c r="SLR50" s="228"/>
      <c r="SLS50" s="227"/>
      <c r="SLT50" s="228"/>
      <c r="SLU50" s="227"/>
      <c r="SLV50" s="228"/>
      <c r="SLW50" s="227"/>
      <c r="SLX50" s="228"/>
      <c r="SLY50" s="227"/>
      <c r="SLZ50" s="228"/>
      <c r="SMA50" s="227"/>
      <c r="SMB50" s="228"/>
      <c r="SMC50" s="227"/>
      <c r="SMD50" s="228"/>
      <c r="SME50" s="227"/>
      <c r="SMF50" s="228"/>
      <c r="SMG50" s="227"/>
      <c r="SMH50" s="228"/>
      <c r="SMI50" s="227"/>
      <c r="SMJ50" s="228"/>
      <c r="SMK50" s="227"/>
      <c r="SML50" s="228"/>
      <c r="SMM50" s="227"/>
      <c r="SMN50" s="228"/>
      <c r="SMO50" s="227"/>
      <c r="SMP50" s="228"/>
      <c r="SMQ50" s="227"/>
      <c r="SMR50" s="228"/>
      <c r="SMS50" s="227"/>
      <c r="SMT50" s="228"/>
      <c r="SMU50" s="227"/>
      <c r="SMV50" s="228"/>
      <c r="SMW50" s="227"/>
      <c r="SMX50" s="228"/>
      <c r="SMY50" s="227"/>
      <c r="SMZ50" s="228"/>
      <c r="SNA50" s="227"/>
      <c r="SNB50" s="228"/>
      <c r="SNC50" s="227"/>
      <c r="SND50" s="228"/>
      <c r="SNE50" s="227"/>
      <c r="SNF50" s="228"/>
      <c r="SNG50" s="227"/>
      <c r="SNH50" s="228"/>
      <c r="SNI50" s="227"/>
      <c r="SNJ50" s="228"/>
      <c r="SNK50" s="227"/>
      <c r="SNL50" s="228"/>
      <c r="SNM50" s="227"/>
      <c r="SNN50" s="228"/>
      <c r="SNO50" s="227"/>
      <c r="SNP50" s="228"/>
      <c r="SNQ50" s="227"/>
      <c r="SNR50" s="228"/>
      <c r="SNS50" s="227"/>
      <c r="SNT50" s="228"/>
      <c r="SNU50" s="227"/>
      <c r="SNV50" s="228"/>
      <c r="SNW50" s="227"/>
      <c r="SNX50" s="228"/>
      <c r="SNY50" s="227"/>
      <c r="SNZ50" s="228"/>
      <c r="SOA50" s="227"/>
      <c r="SOB50" s="228"/>
      <c r="SOC50" s="227"/>
      <c r="SOD50" s="228"/>
      <c r="SOE50" s="227"/>
      <c r="SOF50" s="228"/>
      <c r="SOG50" s="227"/>
      <c r="SOH50" s="228"/>
      <c r="SOI50" s="227"/>
      <c r="SOJ50" s="228"/>
      <c r="SOK50" s="227"/>
      <c r="SOL50" s="228"/>
      <c r="SOM50" s="227"/>
      <c r="SON50" s="228"/>
      <c r="SOO50" s="227"/>
      <c r="SOP50" s="228"/>
      <c r="SOQ50" s="227"/>
      <c r="SOR50" s="228"/>
      <c r="SOS50" s="227"/>
      <c r="SOT50" s="228"/>
      <c r="SOU50" s="227"/>
      <c r="SOV50" s="228"/>
      <c r="SOW50" s="227"/>
      <c r="SOX50" s="228"/>
      <c r="SOY50" s="227"/>
      <c r="SOZ50" s="228"/>
      <c r="SPA50" s="227"/>
      <c r="SPB50" s="228"/>
      <c r="SPC50" s="227"/>
      <c r="SPD50" s="228"/>
      <c r="SPE50" s="227"/>
      <c r="SPF50" s="228"/>
      <c r="SPG50" s="227"/>
      <c r="SPH50" s="228"/>
      <c r="SPI50" s="227"/>
      <c r="SPJ50" s="228"/>
      <c r="SPK50" s="227"/>
      <c r="SPL50" s="228"/>
      <c r="SPM50" s="227"/>
      <c r="SPN50" s="228"/>
      <c r="SPO50" s="227"/>
      <c r="SPP50" s="228"/>
      <c r="SPQ50" s="227"/>
      <c r="SPR50" s="228"/>
      <c r="SPS50" s="227"/>
      <c r="SPT50" s="228"/>
      <c r="SPU50" s="227"/>
      <c r="SPV50" s="228"/>
      <c r="SPW50" s="227"/>
      <c r="SPX50" s="228"/>
      <c r="SPY50" s="227"/>
      <c r="SPZ50" s="228"/>
      <c r="SQA50" s="227"/>
      <c r="SQB50" s="228"/>
      <c r="SQC50" s="227"/>
      <c r="SQD50" s="228"/>
      <c r="SQE50" s="227"/>
      <c r="SQF50" s="228"/>
      <c r="SQG50" s="227"/>
      <c r="SQH50" s="228"/>
      <c r="SQI50" s="227"/>
      <c r="SQJ50" s="228"/>
      <c r="SQK50" s="227"/>
      <c r="SQL50" s="228"/>
      <c r="SQM50" s="227"/>
      <c r="SQN50" s="228"/>
      <c r="SQO50" s="227"/>
      <c r="SQP50" s="228"/>
      <c r="SQQ50" s="227"/>
      <c r="SQR50" s="228"/>
      <c r="SQS50" s="227"/>
      <c r="SQT50" s="228"/>
      <c r="SQU50" s="227"/>
      <c r="SQV50" s="228"/>
      <c r="SQW50" s="227"/>
      <c r="SQX50" s="228"/>
      <c r="SQY50" s="227"/>
      <c r="SQZ50" s="228"/>
      <c r="SRA50" s="227"/>
      <c r="SRB50" s="228"/>
      <c r="SRC50" s="227"/>
      <c r="SRD50" s="228"/>
      <c r="SRE50" s="227"/>
      <c r="SRF50" s="228"/>
      <c r="SRG50" s="227"/>
      <c r="SRH50" s="228"/>
      <c r="SRI50" s="227"/>
      <c r="SRJ50" s="228"/>
      <c r="SRK50" s="227"/>
      <c r="SRL50" s="228"/>
      <c r="SRM50" s="227"/>
      <c r="SRN50" s="228"/>
      <c r="SRO50" s="227"/>
      <c r="SRP50" s="228"/>
      <c r="SRQ50" s="227"/>
      <c r="SRR50" s="228"/>
      <c r="SRS50" s="227"/>
      <c r="SRT50" s="228"/>
      <c r="SRU50" s="227"/>
      <c r="SRV50" s="228"/>
      <c r="SRW50" s="227"/>
      <c r="SRX50" s="228"/>
      <c r="SRY50" s="227"/>
      <c r="SRZ50" s="228"/>
      <c r="SSA50" s="227"/>
      <c r="SSB50" s="228"/>
      <c r="SSC50" s="227"/>
      <c r="SSD50" s="228"/>
      <c r="SSE50" s="227"/>
      <c r="SSF50" s="228"/>
      <c r="SSG50" s="227"/>
      <c r="SSH50" s="228"/>
      <c r="SSI50" s="227"/>
      <c r="SSJ50" s="228"/>
      <c r="SSK50" s="227"/>
      <c r="SSL50" s="228"/>
      <c r="SSM50" s="227"/>
      <c r="SSN50" s="228"/>
      <c r="SSO50" s="227"/>
      <c r="SSP50" s="228"/>
      <c r="SSQ50" s="227"/>
      <c r="SSR50" s="228"/>
      <c r="SSS50" s="227"/>
      <c r="SST50" s="228"/>
      <c r="SSU50" s="227"/>
      <c r="SSV50" s="228"/>
      <c r="SSW50" s="227"/>
      <c r="SSX50" s="228"/>
      <c r="SSY50" s="227"/>
      <c r="SSZ50" s="228"/>
      <c r="STA50" s="227"/>
      <c r="STB50" s="228"/>
      <c r="STC50" s="227"/>
      <c r="STD50" s="228"/>
      <c r="STE50" s="227"/>
      <c r="STF50" s="228"/>
      <c r="STG50" s="227"/>
      <c r="STH50" s="228"/>
      <c r="STI50" s="227"/>
      <c r="STJ50" s="228"/>
      <c r="STK50" s="227"/>
      <c r="STL50" s="228"/>
      <c r="STM50" s="227"/>
      <c r="STN50" s="228"/>
      <c r="STO50" s="227"/>
      <c r="STP50" s="228"/>
      <c r="STQ50" s="227"/>
      <c r="STR50" s="228"/>
      <c r="STS50" s="227"/>
      <c r="STT50" s="228"/>
      <c r="STU50" s="227"/>
      <c r="STV50" s="228"/>
      <c r="STW50" s="227"/>
      <c r="STX50" s="228"/>
      <c r="STY50" s="227"/>
      <c r="STZ50" s="228"/>
      <c r="SUA50" s="227"/>
      <c r="SUB50" s="228"/>
      <c r="SUC50" s="227"/>
      <c r="SUD50" s="228"/>
      <c r="SUE50" s="227"/>
      <c r="SUF50" s="228"/>
      <c r="SUG50" s="227"/>
      <c r="SUH50" s="228"/>
      <c r="SUI50" s="227"/>
      <c r="SUJ50" s="228"/>
      <c r="SUK50" s="227"/>
      <c r="SUL50" s="228"/>
      <c r="SUM50" s="227"/>
      <c r="SUN50" s="228"/>
      <c r="SUO50" s="227"/>
      <c r="SUP50" s="228"/>
      <c r="SUQ50" s="227"/>
      <c r="SUR50" s="228"/>
      <c r="SUS50" s="227"/>
      <c r="SUT50" s="228"/>
      <c r="SUU50" s="227"/>
      <c r="SUV50" s="228"/>
      <c r="SUW50" s="227"/>
      <c r="SUX50" s="228"/>
      <c r="SUY50" s="227"/>
      <c r="SUZ50" s="228"/>
      <c r="SVA50" s="227"/>
      <c r="SVB50" s="228"/>
      <c r="SVC50" s="227"/>
      <c r="SVD50" s="228"/>
      <c r="SVE50" s="227"/>
      <c r="SVF50" s="228"/>
      <c r="SVG50" s="227"/>
      <c r="SVH50" s="228"/>
      <c r="SVI50" s="227"/>
      <c r="SVJ50" s="228"/>
      <c r="SVK50" s="227"/>
      <c r="SVL50" s="228"/>
      <c r="SVM50" s="227"/>
      <c r="SVN50" s="228"/>
      <c r="SVO50" s="227"/>
      <c r="SVP50" s="228"/>
      <c r="SVQ50" s="227"/>
      <c r="SVR50" s="228"/>
      <c r="SVS50" s="227"/>
      <c r="SVT50" s="228"/>
      <c r="SVU50" s="227"/>
      <c r="SVV50" s="228"/>
      <c r="SVW50" s="227"/>
      <c r="SVX50" s="228"/>
      <c r="SVY50" s="227"/>
      <c r="SVZ50" s="228"/>
      <c r="SWA50" s="227"/>
      <c r="SWB50" s="228"/>
      <c r="SWC50" s="227"/>
      <c r="SWD50" s="228"/>
      <c r="SWE50" s="227"/>
      <c r="SWF50" s="228"/>
      <c r="SWG50" s="227"/>
      <c r="SWH50" s="228"/>
      <c r="SWI50" s="227"/>
      <c r="SWJ50" s="228"/>
      <c r="SWK50" s="227"/>
      <c r="SWL50" s="228"/>
      <c r="SWM50" s="227"/>
      <c r="SWN50" s="228"/>
      <c r="SWO50" s="227"/>
      <c r="SWP50" s="228"/>
      <c r="SWQ50" s="227"/>
      <c r="SWR50" s="228"/>
      <c r="SWS50" s="227"/>
      <c r="SWT50" s="228"/>
      <c r="SWU50" s="227"/>
      <c r="SWV50" s="228"/>
      <c r="SWW50" s="227"/>
      <c r="SWX50" s="228"/>
      <c r="SWY50" s="227"/>
      <c r="SWZ50" s="228"/>
      <c r="SXA50" s="227"/>
      <c r="SXB50" s="228"/>
      <c r="SXC50" s="227"/>
      <c r="SXD50" s="228"/>
      <c r="SXE50" s="227"/>
      <c r="SXF50" s="228"/>
      <c r="SXG50" s="227"/>
      <c r="SXH50" s="228"/>
      <c r="SXI50" s="227"/>
      <c r="SXJ50" s="228"/>
      <c r="SXK50" s="227"/>
      <c r="SXL50" s="228"/>
      <c r="SXM50" s="227"/>
      <c r="SXN50" s="228"/>
      <c r="SXO50" s="227"/>
      <c r="SXP50" s="228"/>
      <c r="SXQ50" s="227"/>
      <c r="SXR50" s="228"/>
      <c r="SXS50" s="227"/>
      <c r="SXT50" s="228"/>
      <c r="SXU50" s="227"/>
      <c r="SXV50" s="228"/>
      <c r="SXW50" s="227"/>
      <c r="SXX50" s="228"/>
      <c r="SXY50" s="227"/>
      <c r="SXZ50" s="228"/>
      <c r="SYA50" s="227"/>
      <c r="SYB50" s="228"/>
      <c r="SYC50" s="227"/>
      <c r="SYD50" s="228"/>
      <c r="SYE50" s="227"/>
      <c r="SYF50" s="228"/>
      <c r="SYG50" s="227"/>
      <c r="SYH50" s="228"/>
      <c r="SYI50" s="227"/>
      <c r="SYJ50" s="228"/>
      <c r="SYK50" s="227"/>
      <c r="SYL50" s="228"/>
      <c r="SYM50" s="227"/>
      <c r="SYN50" s="228"/>
      <c r="SYO50" s="227"/>
      <c r="SYP50" s="228"/>
      <c r="SYQ50" s="227"/>
      <c r="SYR50" s="228"/>
      <c r="SYS50" s="227"/>
      <c r="SYT50" s="228"/>
      <c r="SYU50" s="227"/>
      <c r="SYV50" s="228"/>
      <c r="SYW50" s="227"/>
      <c r="SYX50" s="228"/>
      <c r="SYY50" s="227"/>
      <c r="SYZ50" s="228"/>
      <c r="SZA50" s="227"/>
      <c r="SZB50" s="228"/>
      <c r="SZC50" s="227"/>
      <c r="SZD50" s="228"/>
      <c r="SZE50" s="227"/>
      <c r="SZF50" s="228"/>
      <c r="SZG50" s="227"/>
      <c r="SZH50" s="228"/>
      <c r="SZI50" s="227"/>
      <c r="SZJ50" s="228"/>
      <c r="SZK50" s="227"/>
      <c r="SZL50" s="228"/>
      <c r="SZM50" s="227"/>
      <c r="SZN50" s="228"/>
      <c r="SZO50" s="227"/>
      <c r="SZP50" s="228"/>
      <c r="SZQ50" s="227"/>
      <c r="SZR50" s="228"/>
      <c r="SZS50" s="227"/>
      <c r="SZT50" s="228"/>
      <c r="SZU50" s="227"/>
      <c r="SZV50" s="228"/>
      <c r="SZW50" s="227"/>
      <c r="SZX50" s="228"/>
      <c r="SZY50" s="227"/>
      <c r="SZZ50" s="228"/>
      <c r="TAA50" s="227"/>
      <c r="TAB50" s="228"/>
      <c r="TAC50" s="227"/>
      <c r="TAD50" s="228"/>
      <c r="TAE50" s="227"/>
      <c r="TAF50" s="228"/>
      <c r="TAG50" s="227"/>
      <c r="TAH50" s="228"/>
      <c r="TAI50" s="227"/>
      <c r="TAJ50" s="228"/>
      <c r="TAK50" s="227"/>
      <c r="TAL50" s="228"/>
      <c r="TAM50" s="227"/>
      <c r="TAN50" s="228"/>
      <c r="TAO50" s="227"/>
      <c r="TAP50" s="228"/>
      <c r="TAQ50" s="227"/>
      <c r="TAR50" s="228"/>
      <c r="TAS50" s="227"/>
      <c r="TAT50" s="228"/>
      <c r="TAU50" s="227"/>
      <c r="TAV50" s="228"/>
      <c r="TAW50" s="227"/>
      <c r="TAX50" s="228"/>
      <c r="TAY50" s="227"/>
      <c r="TAZ50" s="228"/>
      <c r="TBA50" s="227"/>
      <c r="TBB50" s="228"/>
      <c r="TBC50" s="227"/>
      <c r="TBD50" s="228"/>
      <c r="TBE50" s="227"/>
      <c r="TBF50" s="228"/>
      <c r="TBG50" s="227"/>
      <c r="TBH50" s="228"/>
      <c r="TBI50" s="227"/>
      <c r="TBJ50" s="228"/>
      <c r="TBK50" s="227"/>
      <c r="TBL50" s="228"/>
      <c r="TBM50" s="227"/>
      <c r="TBN50" s="228"/>
      <c r="TBO50" s="227"/>
      <c r="TBP50" s="228"/>
      <c r="TBQ50" s="227"/>
      <c r="TBR50" s="228"/>
      <c r="TBS50" s="227"/>
      <c r="TBT50" s="228"/>
      <c r="TBU50" s="227"/>
      <c r="TBV50" s="228"/>
      <c r="TBW50" s="227"/>
      <c r="TBX50" s="228"/>
      <c r="TBY50" s="227"/>
      <c r="TBZ50" s="228"/>
      <c r="TCA50" s="227"/>
      <c r="TCB50" s="228"/>
      <c r="TCC50" s="227"/>
      <c r="TCD50" s="228"/>
      <c r="TCE50" s="227"/>
      <c r="TCF50" s="228"/>
      <c r="TCG50" s="227"/>
      <c r="TCH50" s="228"/>
      <c r="TCI50" s="227"/>
      <c r="TCJ50" s="228"/>
      <c r="TCK50" s="227"/>
      <c r="TCL50" s="228"/>
      <c r="TCM50" s="227"/>
      <c r="TCN50" s="228"/>
      <c r="TCO50" s="227"/>
      <c r="TCP50" s="228"/>
      <c r="TCQ50" s="227"/>
      <c r="TCR50" s="228"/>
      <c r="TCS50" s="227"/>
      <c r="TCT50" s="228"/>
      <c r="TCU50" s="227"/>
      <c r="TCV50" s="228"/>
      <c r="TCW50" s="227"/>
      <c r="TCX50" s="228"/>
      <c r="TCY50" s="227"/>
      <c r="TCZ50" s="228"/>
      <c r="TDA50" s="227"/>
      <c r="TDB50" s="228"/>
      <c r="TDC50" s="227"/>
      <c r="TDD50" s="228"/>
      <c r="TDE50" s="227"/>
      <c r="TDF50" s="228"/>
      <c r="TDG50" s="227"/>
      <c r="TDH50" s="228"/>
      <c r="TDI50" s="227"/>
      <c r="TDJ50" s="228"/>
      <c r="TDK50" s="227"/>
      <c r="TDL50" s="228"/>
      <c r="TDM50" s="227"/>
      <c r="TDN50" s="228"/>
      <c r="TDO50" s="227"/>
      <c r="TDP50" s="228"/>
      <c r="TDQ50" s="227"/>
      <c r="TDR50" s="228"/>
      <c r="TDS50" s="227"/>
      <c r="TDT50" s="228"/>
      <c r="TDU50" s="227"/>
      <c r="TDV50" s="228"/>
      <c r="TDW50" s="227"/>
      <c r="TDX50" s="228"/>
      <c r="TDY50" s="227"/>
      <c r="TDZ50" s="228"/>
      <c r="TEA50" s="227"/>
      <c r="TEB50" s="228"/>
      <c r="TEC50" s="227"/>
      <c r="TED50" s="228"/>
      <c r="TEE50" s="227"/>
      <c r="TEF50" s="228"/>
      <c r="TEG50" s="227"/>
      <c r="TEH50" s="228"/>
      <c r="TEI50" s="227"/>
      <c r="TEJ50" s="228"/>
      <c r="TEK50" s="227"/>
      <c r="TEL50" s="228"/>
      <c r="TEM50" s="227"/>
      <c r="TEN50" s="228"/>
      <c r="TEO50" s="227"/>
      <c r="TEP50" s="228"/>
      <c r="TEQ50" s="227"/>
      <c r="TER50" s="228"/>
      <c r="TES50" s="227"/>
      <c r="TET50" s="228"/>
      <c r="TEU50" s="227"/>
      <c r="TEV50" s="228"/>
      <c r="TEW50" s="227"/>
      <c r="TEX50" s="228"/>
      <c r="TEY50" s="227"/>
      <c r="TEZ50" s="228"/>
      <c r="TFA50" s="227"/>
      <c r="TFB50" s="228"/>
      <c r="TFC50" s="227"/>
      <c r="TFD50" s="228"/>
      <c r="TFE50" s="227"/>
      <c r="TFF50" s="228"/>
      <c r="TFG50" s="227"/>
      <c r="TFH50" s="228"/>
      <c r="TFI50" s="227"/>
      <c r="TFJ50" s="228"/>
      <c r="TFK50" s="227"/>
      <c r="TFL50" s="228"/>
      <c r="TFM50" s="227"/>
      <c r="TFN50" s="228"/>
      <c r="TFO50" s="227"/>
      <c r="TFP50" s="228"/>
      <c r="TFQ50" s="227"/>
      <c r="TFR50" s="228"/>
      <c r="TFS50" s="227"/>
      <c r="TFT50" s="228"/>
      <c r="TFU50" s="227"/>
      <c r="TFV50" s="228"/>
      <c r="TFW50" s="227"/>
      <c r="TFX50" s="228"/>
      <c r="TFY50" s="227"/>
      <c r="TFZ50" s="228"/>
      <c r="TGA50" s="227"/>
      <c r="TGB50" s="228"/>
      <c r="TGC50" s="227"/>
      <c r="TGD50" s="228"/>
      <c r="TGE50" s="227"/>
      <c r="TGF50" s="228"/>
      <c r="TGG50" s="227"/>
      <c r="TGH50" s="228"/>
      <c r="TGI50" s="227"/>
      <c r="TGJ50" s="228"/>
      <c r="TGK50" s="227"/>
      <c r="TGL50" s="228"/>
      <c r="TGM50" s="227"/>
      <c r="TGN50" s="228"/>
      <c r="TGO50" s="227"/>
      <c r="TGP50" s="228"/>
      <c r="TGQ50" s="227"/>
      <c r="TGR50" s="228"/>
      <c r="TGS50" s="227"/>
      <c r="TGT50" s="228"/>
      <c r="TGU50" s="227"/>
      <c r="TGV50" s="228"/>
      <c r="TGW50" s="227"/>
      <c r="TGX50" s="228"/>
      <c r="TGY50" s="227"/>
      <c r="TGZ50" s="228"/>
      <c r="THA50" s="227"/>
      <c r="THB50" s="228"/>
      <c r="THC50" s="227"/>
      <c r="THD50" s="228"/>
      <c r="THE50" s="227"/>
      <c r="THF50" s="228"/>
      <c r="THG50" s="227"/>
      <c r="THH50" s="228"/>
      <c r="THI50" s="227"/>
      <c r="THJ50" s="228"/>
      <c r="THK50" s="227"/>
      <c r="THL50" s="228"/>
      <c r="THM50" s="227"/>
      <c r="THN50" s="228"/>
      <c r="THO50" s="227"/>
      <c r="THP50" s="228"/>
      <c r="THQ50" s="227"/>
      <c r="THR50" s="228"/>
      <c r="THS50" s="227"/>
      <c r="THT50" s="228"/>
      <c r="THU50" s="227"/>
      <c r="THV50" s="228"/>
      <c r="THW50" s="227"/>
      <c r="THX50" s="228"/>
      <c r="THY50" s="227"/>
      <c r="THZ50" s="228"/>
      <c r="TIA50" s="227"/>
      <c r="TIB50" s="228"/>
      <c r="TIC50" s="227"/>
      <c r="TID50" s="228"/>
      <c r="TIE50" s="227"/>
      <c r="TIF50" s="228"/>
      <c r="TIG50" s="227"/>
      <c r="TIH50" s="228"/>
      <c r="TII50" s="227"/>
      <c r="TIJ50" s="228"/>
      <c r="TIK50" s="227"/>
      <c r="TIL50" s="228"/>
      <c r="TIM50" s="227"/>
      <c r="TIN50" s="228"/>
      <c r="TIO50" s="227"/>
      <c r="TIP50" s="228"/>
      <c r="TIQ50" s="227"/>
      <c r="TIR50" s="228"/>
      <c r="TIS50" s="227"/>
      <c r="TIT50" s="228"/>
      <c r="TIU50" s="227"/>
      <c r="TIV50" s="228"/>
      <c r="TIW50" s="227"/>
      <c r="TIX50" s="228"/>
      <c r="TIY50" s="227"/>
      <c r="TIZ50" s="228"/>
      <c r="TJA50" s="227"/>
      <c r="TJB50" s="228"/>
      <c r="TJC50" s="227"/>
      <c r="TJD50" s="228"/>
      <c r="TJE50" s="227"/>
      <c r="TJF50" s="228"/>
      <c r="TJG50" s="227"/>
      <c r="TJH50" s="228"/>
      <c r="TJI50" s="227"/>
      <c r="TJJ50" s="228"/>
      <c r="TJK50" s="227"/>
      <c r="TJL50" s="228"/>
      <c r="TJM50" s="227"/>
      <c r="TJN50" s="228"/>
      <c r="TJO50" s="227"/>
      <c r="TJP50" s="228"/>
      <c r="TJQ50" s="227"/>
      <c r="TJR50" s="228"/>
      <c r="TJS50" s="227"/>
      <c r="TJT50" s="228"/>
      <c r="TJU50" s="227"/>
      <c r="TJV50" s="228"/>
      <c r="TJW50" s="227"/>
      <c r="TJX50" s="228"/>
      <c r="TJY50" s="227"/>
      <c r="TJZ50" s="228"/>
      <c r="TKA50" s="227"/>
      <c r="TKB50" s="228"/>
      <c r="TKC50" s="227"/>
      <c r="TKD50" s="228"/>
      <c r="TKE50" s="227"/>
      <c r="TKF50" s="228"/>
      <c r="TKG50" s="227"/>
      <c r="TKH50" s="228"/>
      <c r="TKI50" s="227"/>
      <c r="TKJ50" s="228"/>
      <c r="TKK50" s="227"/>
      <c r="TKL50" s="228"/>
      <c r="TKM50" s="227"/>
      <c r="TKN50" s="228"/>
      <c r="TKO50" s="227"/>
      <c r="TKP50" s="228"/>
      <c r="TKQ50" s="227"/>
      <c r="TKR50" s="228"/>
      <c r="TKS50" s="227"/>
      <c r="TKT50" s="228"/>
      <c r="TKU50" s="227"/>
      <c r="TKV50" s="228"/>
      <c r="TKW50" s="227"/>
      <c r="TKX50" s="228"/>
      <c r="TKY50" s="227"/>
      <c r="TKZ50" s="228"/>
      <c r="TLA50" s="227"/>
      <c r="TLB50" s="228"/>
      <c r="TLC50" s="227"/>
      <c r="TLD50" s="228"/>
      <c r="TLE50" s="227"/>
      <c r="TLF50" s="228"/>
      <c r="TLG50" s="227"/>
      <c r="TLH50" s="228"/>
      <c r="TLI50" s="227"/>
      <c r="TLJ50" s="228"/>
      <c r="TLK50" s="227"/>
      <c r="TLL50" s="228"/>
      <c r="TLM50" s="227"/>
      <c r="TLN50" s="228"/>
      <c r="TLO50" s="227"/>
      <c r="TLP50" s="228"/>
      <c r="TLQ50" s="227"/>
      <c r="TLR50" s="228"/>
      <c r="TLS50" s="227"/>
      <c r="TLT50" s="228"/>
      <c r="TLU50" s="227"/>
      <c r="TLV50" s="228"/>
      <c r="TLW50" s="227"/>
      <c r="TLX50" s="228"/>
      <c r="TLY50" s="227"/>
      <c r="TLZ50" s="228"/>
      <c r="TMA50" s="227"/>
      <c r="TMB50" s="228"/>
      <c r="TMC50" s="227"/>
      <c r="TMD50" s="228"/>
      <c r="TME50" s="227"/>
      <c r="TMF50" s="228"/>
      <c r="TMG50" s="227"/>
      <c r="TMH50" s="228"/>
      <c r="TMI50" s="227"/>
      <c r="TMJ50" s="228"/>
      <c r="TMK50" s="227"/>
      <c r="TML50" s="228"/>
      <c r="TMM50" s="227"/>
      <c r="TMN50" s="228"/>
      <c r="TMO50" s="227"/>
      <c r="TMP50" s="228"/>
      <c r="TMQ50" s="227"/>
      <c r="TMR50" s="228"/>
      <c r="TMS50" s="227"/>
      <c r="TMT50" s="228"/>
      <c r="TMU50" s="227"/>
      <c r="TMV50" s="228"/>
      <c r="TMW50" s="227"/>
      <c r="TMX50" s="228"/>
      <c r="TMY50" s="227"/>
      <c r="TMZ50" s="228"/>
      <c r="TNA50" s="227"/>
      <c r="TNB50" s="228"/>
      <c r="TNC50" s="227"/>
      <c r="TND50" s="228"/>
      <c r="TNE50" s="227"/>
      <c r="TNF50" s="228"/>
      <c r="TNG50" s="227"/>
      <c r="TNH50" s="228"/>
      <c r="TNI50" s="227"/>
      <c r="TNJ50" s="228"/>
      <c r="TNK50" s="227"/>
      <c r="TNL50" s="228"/>
      <c r="TNM50" s="227"/>
      <c r="TNN50" s="228"/>
      <c r="TNO50" s="227"/>
      <c r="TNP50" s="228"/>
      <c r="TNQ50" s="227"/>
      <c r="TNR50" s="228"/>
      <c r="TNS50" s="227"/>
      <c r="TNT50" s="228"/>
      <c r="TNU50" s="227"/>
      <c r="TNV50" s="228"/>
      <c r="TNW50" s="227"/>
      <c r="TNX50" s="228"/>
      <c r="TNY50" s="227"/>
      <c r="TNZ50" s="228"/>
      <c r="TOA50" s="227"/>
      <c r="TOB50" s="228"/>
      <c r="TOC50" s="227"/>
      <c r="TOD50" s="228"/>
      <c r="TOE50" s="227"/>
      <c r="TOF50" s="228"/>
      <c r="TOG50" s="227"/>
      <c r="TOH50" s="228"/>
      <c r="TOI50" s="227"/>
      <c r="TOJ50" s="228"/>
      <c r="TOK50" s="227"/>
      <c r="TOL50" s="228"/>
      <c r="TOM50" s="227"/>
      <c r="TON50" s="228"/>
      <c r="TOO50" s="227"/>
      <c r="TOP50" s="228"/>
      <c r="TOQ50" s="227"/>
      <c r="TOR50" s="228"/>
      <c r="TOS50" s="227"/>
      <c r="TOT50" s="228"/>
      <c r="TOU50" s="227"/>
      <c r="TOV50" s="228"/>
      <c r="TOW50" s="227"/>
      <c r="TOX50" s="228"/>
      <c r="TOY50" s="227"/>
      <c r="TOZ50" s="228"/>
      <c r="TPA50" s="227"/>
      <c r="TPB50" s="228"/>
      <c r="TPC50" s="227"/>
      <c r="TPD50" s="228"/>
      <c r="TPE50" s="227"/>
      <c r="TPF50" s="228"/>
      <c r="TPG50" s="227"/>
      <c r="TPH50" s="228"/>
      <c r="TPI50" s="227"/>
      <c r="TPJ50" s="228"/>
      <c r="TPK50" s="227"/>
      <c r="TPL50" s="228"/>
      <c r="TPM50" s="227"/>
      <c r="TPN50" s="228"/>
      <c r="TPO50" s="227"/>
      <c r="TPP50" s="228"/>
      <c r="TPQ50" s="227"/>
      <c r="TPR50" s="228"/>
      <c r="TPS50" s="227"/>
      <c r="TPT50" s="228"/>
      <c r="TPU50" s="227"/>
      <c r="TPV50" s="228"/>
      <c r="TPW50" s="227"/>
      <c r="TPX50" s="228"/>
      <c r="TPY50" s="227"/>
      <c r="TPZ50" s="228"/>
      <c r="TQA50" s="227"/>
      <c r="TQB50" s="228"/>
      <c r="TQC50" s="227"/>
      <c r="TQD50" s="228"/>
      <c r="TQE50" s="227"/>
      <c r="TQF50" s="228"/>
      <c r="TQG50" s="227"/>
      <c r="TQH50" s="228"/>
      <c r="TQI50" s="227"/>
      <c r="TQJ50" s="228"/>
      <c r="TQK50" s="227"/>
      <c r="TQL50" s="228"/>
      <c r="TQM50" s="227"/>
      <c r="TQN50" s="228"/>
      <c r="TQO50" s="227"/>
      <c r="TQP50" s="228"/>
      <c r="TQQ50" s="227"/>
      <c r="TQR50" s="228"/>
      <c r="TQS50" s="227"/>
      <c r="TQT50" s="228"/>
      <c r="TQU50" s="227"/>
      <c r="TQV50" s="228"/>
      <c r="TQW50" s="227"/>
      <c r="TQX50" s="228"/>
      <c r="TQY50" s="227"/>
      <c r="TQZ50" s="228"/>
      <c r="TRA50" s="227"/>
      <c r="TRB50" s="228"/>
      <c r="TRC50" s="227"/>
      <c r="TRD50" s="228"/>
      <c r="TRE50" s="227"/>
      <c r="TRF50" s="228"/>
      <c r="TRG50" s="227"/>
      <c r="TRH50" s="228"/>
      <c r="TRI50" s="227"/>
      <c r="TRJ50" s="228"/>
      <c r="TRK50" s="227"/>
      <c r="TRL50" s="228"/>
      <c r="TRM50" s="227"/>
      <c r="TRN50" s="228"/>
      <c r="TRO50" s="227"/>
      <c r="TRP50" s="228"/>
      <c r="TRQ50" s="227"/>
      <c r="TRR50" s="228"/>
      <c r="TRS50" s="227"/>
      <c r="TRT50" s="228"/>
      <c r="TRU50" s="227"/>
      <c r="TRV50" s="228"/>
      <c r="TRW50" s="227"/>
      <c r="TRX50" s="228"/>
      <c r="TRY50" s="227"/>
      <c r="TRZ50" s="228"/>
      <c r="TSA50" s="227"/>
      <c r="TSB50" s="228"/>
      <c r="TSC50" s="227"/>
      <c r="TSD50" s="228"/>
      <c r="TSE50" s="227"/>
      <c r="TSF50" s="228"/>
      <c r="TSG50" s="227"/>
      <c r="TSH50" s="228"/>
      <c r="TSI50" s="227"/>
      <c r="TSJ50" s="228"/>
      <c r="TSK50" s="227"/>
      <c r="TSL50" s="228"/>
      <c r="TSM50" s="227"/>
      <c r="TSN50" s="228"/>
      <c r="TSO50" s="227"/>
      <c r="TSP50" s="228"/>
      <c r="TSQ50" s="227"/>
      <c r="TSR50" s="228"/>
      <c r="TSS50" s="227"/>
      <c r="TST50" s="228"/>
      <c r="TSU50" s="227"/>
      <c r="TSV50" s="228"/>
      <c r="TSW50" s="227"/>
      <c r="TSX50" s="228"/>
      <c r="TSY50" s="227"/>
      <c r="TSZ50" s="228"/>
      <c r="TTA50" s="227"/>
      <c r="TTB50" s="228"/>
      <c r="TTC50" s="227"/>
      <c r="TTD50" s="228"/>
      <c r="TTE50" s="227"/>
      <c r="TTF50" s="228"/>
      <c r="TTG50" s="227"/>
      <c r="TTH50" s="228"/>
      <c r="TTI50" s="227"/>
      <c r="TTJ50" s="228"/>
      <c r="TTK50" s="227"/>
      <c r="TTL50" s="228"/>
      <c r="TTM50" s="227"/>
      <c r="TTN50" s="228"/>
      <c r="TTO50" s="227"/>
      <c r="TTP50" s="228"/>
      <c r="TTQ50" s="227"/>
      <c r="TTR50" s="228"/>
      <c r="TTS50" s="227"/>
      <c r="TTT50" s="228"/>
      <c r="TTU50" s="227"/>
      <c r="TTV50" s="228"/>
      <c r="TTW50" s="227"/>
      <c r="TTX50" s="228"/>
      <c r="TTY50" s="227"/>
      <c r="TTZ50" s="228"/>
      <c r="TUA50" s="227"/>
      <c r="TUB50" s="228"/>
      <c r="TUC50" s="227"/>
      <c r="TUD50" s="228"/>
      <c r="TUE50" s="227"/>
      <c r="TUF50" s="228"/>
      <c r="TUG50" s="227"/>
      <c r="TUH50" s="228"/>
      <c r="TUI50" s="227"/>
      <c r="TUJ50" s="228"/>
      <c r="TUK50" s="227"/>
      <c r="TUL50" s="228"/>
      <c r="TUM50" s="227"/>
      <c r="TUN50" s="228"/>
      <c r="TUO50" s="227"/>
      <c r="TUP50" s="228"/>
      <c r="TUQ50" s="227"/>
      <c r="TUR50" s="228"/>
      <c r="TUS50" s="227"/>
      <c r="TUT50" s="228"/>
      <c r="TUU50" s="227"/>
      <c r="TUV50" s="228"/>
      <c r="TUW50" s="227"/>
      <c r="TUX50" s="228"/>
      <c r="TUY50" s="227"/>
      <c r="TUZ50" s="228"/>
      <c r="TVA50" s="227"/>
      <c r="TVB50" s="228"/>
      <c r="TVC50" s="227"/>
      <c r="TVD50" s="228"/>
      <c r="TVE50" s="227"/>
      <c r="TVF50" s="228"/>
      <c r="TVG50" s="227"/>
      <c r="TVH50" s="228"/>
      <c r="TVI50" s="227"/>
      <c r="TVJ50" s="228"/>
      <c r="TVK50" s="227"/>
      <c r="TVL50" s="228"/>
      <c r="TVM50" s="227"/>
      <c r="TVN50" s="228"/>
      <c r="TVO50" s="227"/>
      <c r="TVP50" s="228"/>
      <c r="TVQ50" s="227"/>
      <c r="TVR50" s="228"/>
      <c r="TVS50" s="227"/>
      <c r="TVT50" s="228"/>
      <c r="TVU50" s="227"/>
      <c r="TVV50" s="228"/>
      <c r="TVW50" s="227"/>
      <c r="TVX50" s="228"/>
      <c r="TVY50" s="227"/>
      <c r="TVZ50" s="228"/>
      <c r="TWA50" s="227"/>
      <c r="TWB50" s="228"/>
      <c r="TWC50" s="227"/>
      <c r="TWD50" s="228"/>
      <c r="TWE50" s="227"/>
      <c r="TWF50" s="228"/>
      <c r="TWG50" s="227"/>
      <c r="TWH50" s="228"/>
      <c r="TWI50" s="227"/>
      <c r="TWJ50" s="228"/>
      <c r="TWK50" s="227"/>
      <c r="TWL50" s="228"/>
      <c r="TWM50" s="227"/>
      <c r="TWN50" s="228"/>
      <c r="TWO50" s="227"/>
      <c r="TWP50" s="228"/>
      <c r="TWQ50" s="227"/>
      <c r="TWR50" s="228"/>
      <c r="TWS50" s="227"/>
      <c r="TWT50" s="228"/>
      <c r="TWU50" s="227"/>
      <c r="TWV50" s="228"/>
      <c r="TWW50" s="227"/>
      <c r="TWX50" s="228"/>
      <c r="TWY50" s="227"/>
      <c r="TWZ50" s="228"/>
      <c r="TXA50" s="227"/>
      <c r="TXB50" s="228"/>
      <c r="TXC50" s="227"/>
      <c r="TXD50" s="228"/>
      <c r="TXE50" s="227"/>
      <c r="TXF50" s="228"/>
      <c r="TXG50" s="227"/>
      <c r="TXH50" s="228"/>
      <c r="TXI50" s="227"/>
      <c r="TXJ50" s="228"/>
      <c r="TXK50" s="227"/>
      <c r="TXL50" s="228"/>
      <c r="TXM50" s="227"/>
      <c r="TXN50" s="228"/>
      <c r="TXO50" s="227"/>
      <c r="TXP50" s="228"/>
      <c r="TXQ50" s="227"/>
      <c r="TXR50" s="228"/>
      <c r="TXS50" s="227"/>
      <c r="TXT50" s="228"/>
      <c r="TXU50" s="227"/>
      <c r="TXV50" s="228"/>
      <c r="TXW50" s="227"/>
      <c r="TXX50" s="228"/>
      <c r="TXY50" s="227"/>
      <c r="TXZ50" s="228"/>
      <c r="TYA50" s="227"/>
      <c r="TYB50" s="228"/>
      <c r="TYC50" s="227"/>
      <c r="TYD50" s="228"/>
      <c r="TYE50" s="227"/>
      <c r="TYF50" s="228"/>
      <c r="TYG50" s="227"/>
      <c r="TYH50" s="228"/>
      <c r="TYI50" s="227"/>
      <c r="TYJ50" s="228"/>
      <c r="TYK50" s="227"/>
      <c r="TYL50" s="228"/>
      <c r="TYM50" s="227"/>
      <c r="TYN50" s="228"/>
      <c r="TYO50" s="227"/>
      <c r="TYP50" s="228"/>
      <c r="TYQ50" s="227"/>
      <c r="TYR50" s="228"/>
      <c r="TYS50" s="227"/>
      <c r="TYT50" s="228"/>
      <c r="TYU50" s="227"/>
      <c r="TYV50" s="228"/>
      <c r="TYW50" s="227"/>
      <c r="TYX50" s="228"/>
      <c r="TYY50" s="227"/>
      <c r="TYZ50" s="228"/>
      <c r="TZA50" s="227"/>
      <c r="TZB50" s="228"/>
      <c r="TZC50" s="227"/>
      <c r="TZD50" s="228"/>
      <c r="TZE50" s="227"/>
      <c r="TZF50" s="228"/>
      <c r="TZG50" s="227"/>
      <c r="TZH50" s="228"/>
      <c r="TZI50" s="227"/>
      <c r="TZJ50" s="228"/>
      <c r="TZK50" s="227"/>
      <c r="TZL50" s="228"/>
      <c r="TZM50" s="227"/>
      <c r="TZN50" s="228"/>
      <c r="TZO50" s="227"/>
      <c r="TZP50" s="228"/>
      <c r="TZQ50" s="227"/>
      <c r="TZR50" s="228"/>
      <c r="TZS50" s="227"/>
      <c r="TZT50" s="228"/>
      <c r="TZU50" s="227"/>
      <c r="TZV50" s="228"/>
      <c r="TZW50" s="227"/>
      <c r="TZX50" s="228"/>
      <c r="TZY50" s="227"/>
      <c r="TZZ50" s="228"/>
      <c r="UAA50" s="227"/>
      <c r="UAB50" s="228"/>
      <c r="UAC50" s="227"/>
      <c r="UAD50" s="228"/>
      <c r="UAE50" s="227"/>
      <c r="UAF50" s="228"/>
      <c r="UAG50" s="227"/>
      <c r="UAH50" s="228"/>
      <c r="UAI50" s="227"/>
      <c r="UAJ50" s="228"/>
      <c r="UAK50" s="227"/>
      <c r="UAL50" s="228"/>
      <c r="UAM50" s="227"/>
      <c r="UAN50" s="228"/>
      <c r="UAO50" s="227"/>
      <c r="UAP50" s="228"/>
      <c r="UAQ50" s="227"/>
      <c r="UAR50" s="228"/>
      <c r="UAS50" s="227"/>
      <c r="UAT50" s="228"/>
      <c r="UAU50" s="227"/>
      <c r="UAV50" s="228"/>
      <c r="UAW50" s="227"/>
      <c r="UAX50" s="228"/>
      <c r="UAY50" s="227"/>
      <c r="UAZ50" s="228"/>
      <c r="UBA50" s="227"/>
      <c r="UBB50" s="228"/>
      <c r="UBC50" s="227"/>
      <c r="UBD50" s="228"/>
      <c r="UBE50" s="227"/>
      <c r="UBF50" s="228"/>
      <c r="UBG50" s="227"/>
      <c r="UBH50" s="228"/>
      <c r="UBI50" s="227"/>
      <c r="UBJ50" s="228"/>
      <c r="UBK50" s="227"/>
      <c r="UBL50" s="228"/>
      <c r="UBM50" s="227"/>
      <c r="UBN50" s="228"/>
      <c r="UBO50" s="227"/>
      <c r="UBP50" s="228"/>
      <c r="UBQ50" s="227"/>
      <c r="UBR50" s="228"/>
      <c r="UBS50" s="227"/>
      <c r="UBT50" s="228"/>
      <c r="UBU50" s="227"/>
      <c r="UBV50" s="228"/>
      <c r="UBW50" s="227"/>
      <c r="UBX50" s="228"/>
      <c r="UBY50" s="227"/>
      <c r="UBZ50" s="228"/>
      <c r="UCA50" s="227"/>
      <c r="UCB50" s="228"/>
      <c r="UCC50" s="227"/>
      <c r="UCD50" s="228"/>
      <c r="UCE50" s="227"/>
      <c r="UCF50" s="228"/>
      <c r="UCG50" s="227"/>
      <c r="UCH50" s="228"/>
      <c r="UCI50" s="227"/>
      <c r="UCJ50" s="228"/>
      <c r="UCK50" s="227"/>
      <c r="UCL50" s="228"/>
      <c r="UCM50" s="227"/>
      <c r="UCN50" s="228"/>
      <c r="UCO50" s="227"/>
      <c r="UCP50" s="228"/>
      <c r="UCQ50" s="227"/>
      <c r="UCR50" s="228"/>
      <c r="UCS50" s="227"/>
      <c r="UCT50" s="228"/>
      <c r="UCU50" s="227"/>
      <c r="UCV50" s="228"/>
      <c r="UCW50" s="227"/>
      <c r="UCX50" s="228"/>
      <c r="UCY50" s="227"/>
      <c r="UCZ50" s="228"/>
      <c r="UDA50" s="227"/>
      <c r="UDB50" s="228"/>
      <c r="UDC50" s="227"/>
      <c r="UDD50" s="228"/>
      <c r="UDE50" s="227"/>
      <c r="UDF50" s="228"/>
      <c r="UDG50" s="227"/>
      <c r="UDH50" s="228"/>
      <c r="UDI50" s="227"/>
      <c r="UDJ50" s="228"/>
      <c r="UDK50" s="227"/>
      <c r="UDL50" s="228"/>
      <c r="UDM50" s="227"/>
      <c r="UDN50" s="228"/>
      <c r="UDO50" s="227"/>
      <c r="UDP50" s="228"/>
      <c r="UDQ50" s="227"/>
      <c r="UDR50" s="228"/>
      <c r="UDS50" s="227"/>
      <c r="UDT50" s="228"/>
      <c r="UDU50" s="227"/>
      <c r="UDV50" s="228"/>
      <c r="UDW50" s="227"/>
      <c r="UDX50" s="228"/>
      <c r="UDY50" s="227"/>
      <c r="UDZ50" s="228"/>
      <c r="UEA50" s="227"/>
      <c r="UEB50" s="228"/>
      <c r="UEC50" s="227"/>
      <c r="UED50" s="228"/>
      <c r="UEE50" s="227"/>
      <c r="UEF50" s="228"/>
      <c r="UEG50" s="227"/>
      <c r="UEH50" s="228"/>
      <c r="UEI50" s="227"/>
      <c r="UEJ50" s="228"/>
      <c r="UEK50" s="227"/>
      <c r="UEL50" s="228"/>
      <c r="UEM50" s="227"/>
      <c r="UEN50" s="228"/>
      <c r="UEO50" s="227"/>
      <c r="UEP50" s="228"/>
      <c r="UEQ50" s="227"/>
      <c r="UER50" s="228"/>
      <c r="UES50" s="227"/>
      <c r="UET50" s="228"/>
      <c r="UEU50" s="227"/>
      <c r="UEV50" s="228"/>
      <c r="UEW50" s="227"/>
      <c r="UEX50" s="228"/>
      <c r="UEY50" s="227"/>
      <c r="UEZ50" s="228"/>
      <c r="UFA50" s="227"/>
      <c r="UFB50" s="228"/>
      <c r="UFC50" s="227"/>
      <c r="UFD50" s="228"/>
      <c r="UFE50" s="227"/>
      <c r="UFF50" s="228"/>
      <c r="UFG50" s="227"/>
      <c r="UFH50" s="228"/>
      <c r="UFI50" s="227"/>
      <c r="UFJ50" s="228"/>
      <c r="UFK50" s="227"/>
      <c r="UFL50" s="228"/>
      <c r="UFM50" s="227"/>
      <c r="UFN50" s="228"/>
      <c r="UFO50" s="227"/>
      <c r="UFP50" s="228"/>
      <c r="UFQ50" s="227"/>
      <c r="UFR50" s="228"/>
      <c r="UFS50" s="227"/>
      <c r="UFT50" s="228"/>
      <c r="UFU50" s="227"/>
      <c r="UFV50" s="228"/>
      <c r="UFW50" s="227"/>
      <c r="UFX50" s="228"/>
      <c r="UFY50" s="227"/>
      <c r="UFZ50" s="228"/>
      <c r="UGA50" s="227"/>
      <c r="UGB50" s="228"/>
      <c r="UGC50" s="227"/>
      <c r="UGD50" s="228"/>
      <c r="UGE50" s="227"/>
      <c r="UGF50" s="228"/>
      <c r="UGG50" s="227"/>
      <c r="UGH50" s="228"/>
      <c r="UGI50" s="227"/>
      <c r="UGJ50" s="228"/>
      <c r="UGK50" s="227"/>
      <c r="UGL50" s="228"/>
      <c r="UGM50" s="227"/>
      <c r="UGN50" s="228"/>
      <c r="UGO50" s="227"/>
      <c r="UGP50" s="228"/>
      <c r="UGQ50" s="227"/>
      <c r="UGR50" s="228"/>
      <c r="UGS50" s="227"/>
      <c r="UGT50" s="228"/>
      <c r="UGU50" s="227"/>
      <c r="UGV50" s="228"/>
      <c r="UGW50" s="227"/>
      <c r="UGX50" s="228"/>
      <c r="UGY50" s="227"/>
      <c r="UGZ50" s="228"/>
      <c r="UHA50" s="227"/>
      <c r="UHB50" s="228"/>
      <c r="UHC50" s="227"/>
      <c r="UHD50" s="228"/>
      <c r="UHE50" s="227"/>
      <c r="UHF50" s="228"/>
      <c r="UHG50" s="227"/>
      <c r="UHH50" s="228"/>
      <c r="UHI50" s="227"/>
      <c r="UHJ50" s="228"/>
      <c r="UHK50" s="227"/>
      <c r="UHL50" s="228"/>
      <c r="UHM50" s="227"/>
      <c r="UHN50" s="228"/>
      <c r="UHO50" s="227"/>
      <c r="UHP50" s="228"/>
      <c r="UHQ50" s="227"/>
      <c r="UHR50" s="228"/>
      <c r="UHS50" s="227"/>
      <c r="UHT50" s="228"/>
      <c r="UHU50" s="227"/>
      <c r="UHV50" s="228"/>
      <c r="UHW50" s="227"/>
      <c r="UHX50" s="228"/>
      <c r="UHY50" s="227"/>
      <c r="UHZ50" s="228"/>
      <c r="UIA50" s="227"/>
      <c r="UIB50" s="228"/>
      <c r="UIC50" s="227"/>
      <c r="UID50" s="228"/>
      <c r="UIE50" s="227"/>
      <c r="UIF50" s="228"/>
      <c r="UIG50" s="227"/>
      <c r="UIH50" s="228"/>
      <c r="UII50" s="227"/>
      <c r="UIJ50" s="228"/>
      <c r="UIK50" s="227"/>
      <c r="UIL50" s="228"/>
      <c r="UIM50" s="227"/>
      <c r="UIN50" s="228"/>
      <c r="UIO50" s="227"/>
      <c r="UIP50" s="228"/>
      <c r="UIQ50" s="227"/>
      <c r="UIR50" s="228"/>
      <c r="UIS50" s="227"/>
      <c r="UIT50" s="228"/>
      <c r="UIU50" s="227"/>
      <c r="UIV50" s="228"/>
      <c r="UIW50" s="227"/>
      <c r="UIX50" s="228"/>
      <c r="UIY50" s="227"/>
      <c r="UIZ50" s="228"/>
      <c r="UJA50" s="227"/>
      <c r="UJB50" s="228"/>
      <c r="UJC50" s="227"/>
      <c r="UJD50" s="228"/>
      <c r="UJE50" s="227"/>
      <c r="UJF50" s="228"/>
      <c r="UJG50" s="227"/>
      <c r="UJH50" s="228"/>
      <c r="UJI50" s="227"/>
      <c r="UJJ50" s="228"/>
      <c r="UJK50" s="227"/>
      <c r="UJL50" s="228"/>
      <c r="UJM50" s="227"/>
      <c r="UJN50" s="228"/>
      <c r="UJO50" s="227"/>
      <c r="UJP50" s="228"/>
      <c r="UJQ50" s="227"/>
      <c r="UJR50" s="228"/>
      <c r="UJS50" s="227"/>
      <c r="UJT50" s="228"/>
      <c r="UJU50" s="227"/>
      <c r="UJV50" s="228"/>
      <c r="UJW50" s="227"/>
      <c r="UJX50" s="228"/>
      <c r="UJY50" s="227"/>
      <c r="UJZ50" s="228"/>
      <c r="UKA50" s="227"/>
      <c r="UKB50" s="228"/>
      <c r="UKC50" s="227"/>
      <c r="UKD50" s="228"/>
      <c r="UKE50" s="227"/>
      <c r="UKF50" s="228"/>
      <c r="UKG50" s="227"/>
      <c r="UKH50" s="228"/>
      <c r="UKI50" s="227"/>
      <c r="UKJ50" s="228"/>
      <c r="UKK50" s="227"/>
      <c r="UKL50" s="228"/>
      <c r="UKM50" s="227"/>
      <c r="UKN50" s="228"/>
      <c r="UKO50" s="227"/>
      <c r="UKP50" s="228"/>
      <c r="UKQ50" s="227"/>
      <c r="UKR50" s="228"/>
      <c r="UKS50" s="227"/>
      <c r="UKT50" s="228"/>
      <c r="UKU50" s="227"/>
      <c r="UKV50" s="228"/>
      <c r="UKW50" s="227"/>
      <c r="UKX50" s="228"/>
      <c r="UKY50" s="227"/>
      <c r="UKZ50" s="228"/>
      <c r="ULA50" s="227"/>
      <c r="ULB50" s="228"/>
      <c r="ULC50" s="227"/>
      <c r="ULD50" s="228"/>
      <c r="ULE50" s="227"/>
      <c r="ULF50" s="228"/>
      <c r="ULG50" s="227"/>
      <c r="ULH50" s="228"/>
      <c r="ULI50" s="227"/>
      <c r="ULJ50" s="228"/>
      <c r="ULK50" s="227"/>
      <c r="ULL50" s="228"/>
      <c r="ULM50" s="227"/>
      <c r="ULN50" s="228"/>
      <c r="ULO50" s="227"/>
      <c r="ULP50" s="228"/>
      <c r="ULQ50" s="227"/>
      <c r="ULR50" s="228"/>
      <c r="ULS50" s="227"/>
      <c r="ULT50" s="228"/>
      <c r="ULU50" s="227"/>
      <c r="ULV50" s="228"/>
      <c r="ULW50" s="227"/>
      <c r="ULX50" s="228"/>
      <c r="ULY50" s="227"/>
      <c r="ULZ50" s="228"/>
      <c r="UMA50" s="227"/>
      <c r="UMB50" s="228"/>
      <c r="UMC50" s="227"/>
      <c r="UMD50" s="228"/>
      <c r="UME50" s="227"/>
      <c r="UMF50" s="228"/>
      <c r="UMG50" s="227"/>
      <c r="UMH50" s="228"/>
      <c r="UMI50" s="227"/>
      <c r="UMJ50" s="228"/>
      <c r="UMK50" s="227"/>
      <c r="UML50" s="228"/>
      <c r="UMM50" s="227"/>
      <c r="UMN50" s="228"/>
      <c r="UMO50" s="227"/>
      <c r="UMP50" s="228"/>
      <c r="UMQ50" s="227"/>
      <c r="UMR50" s="228"/>
      <c r="UMS50" s="227"/>
      <c r="UMT50" s="228"/>
      <c r="UMU50" s="227"/>
      <c r="UMV50" s="228"/>
      <c r="UMW50" s="227"/>
      <c r="UMX50" s="228"/>
      <c r="UMY50" s="227"/>
      <c r="UMZ50" s="228"/>
      <c r="UNA50" s="227"/>
      <c r="UNB50" s="228"/>
      <c r="UNC50" s="227"/>
      <c r="UND50" s="228"/>
      <c r="UNE50" s="227"/>
      <c r="UNF50" s="228"/>
      <c r="UNG50" s="227"/>
      <c r="UNH50" s="228"/>
      <c r="UNI50" s="227"/>
      <c r="UNJ50" s="228"/>
      <c r="UNK50" s="227"/>
      <c r="UNL50" s="228"/>
      <c r="UNM50" s="227"/>
      <c r="UNN50" s="228"/>
      <c r="UNO50" s="227"/>
      <c r="UNP50" s="228"/>
      <c r="UNQ50" s="227"/>
      <c r="UNR50" s="228"/>
      <c r="UNS50" s="227"/>
      <c r="UNT50" s="228"/>
      <c r="UNU50" s="227"/>
      <c r="UNV50" s="228"/>
      <c r="UNW50" s="227"/>
      <c r="UNX50" s="228"/>
      <c r="UNY50" s="227"/>
      <c r="UNZ50" s="228"/>
      <c r="UOA50" s="227"/>
      <c r="UOB50" s="228"/>
      <c r="UOC50" s="227"/>
      <c r="UOD50" s="228"/>
      <c r="UOE50" s="227"/>
      <c r="UOF50" s="228"/>
      <c r="UOG50" s="227"/>
      <c r="UOH50" s="228"/>
      <c r="UOI50" s="227"/>
      <c r="UOJ50" s="228"/>
      <c r="UOK50" s="227"/>
      <c r="UOL50" s="228"/>
      <c r="UOM50" s="227"/>
      <c r="UON50" s="228"/>
      <c r="UOO50" s="227"/>
      <c r="UOP50" s="228"/>
      <c r="UOQ50" s="227"/>
      <c r="UOR50" s="228"/>
      <c r="UOS50" s="227"/>
      <c r="UOT50" s="228"/>
      <c r="UOU50" s="227"/>
      <c r="UOV50" s="228"/>
      <c r="UOW50" s="227"/>
      <c r="UOX50" s="228"/>
      <c r="UOY50" s="227"/>
      <c r="UOZ50" s="228"/>
      <c r="UPA50" s="227"/>
      <c r="UPB50" s="228"/>
      <c r="UPC50" s="227"/>
      <c r="UPD50" s="228"/>
      <c r="UPE50" s="227"/>
      <c r="UPF50" s="228"/>
      <c r="UPG50" s="227"/>
      <c r="UPH50" s="228"/>
      <c r="UPI50" s="227"/>
      <c r="UPJ50" s="228"/>
      <c r="UPK50" s="227"/>
      <c r="UPL50" s="228"/>
      <c r="UPM50" s="227"/>
      <c r="UPN50" s="228"/>
      <c r="UPO50" s="227"/>
      <c r="UPP50" s="228"/>
      <c r="UPQ50" s="227"/>
      <c r="UPR50" s="228"/>
      <c r="UPS50" s="227"/>
      <c r="UPT50" s="228"/>
      <c r="UPU50" s="227"/>
      <c r="UPV50" s="228"/>
      <c r="UPW50" s="227"/>
      <c r="UPX50" s="228"/>
      <c r="UPY50" s="227"/>
      <c r="UPZ50" s="228"/>
      <c r="UQA50" s="227"/>
      <c r="UQB50" s="228"/>
      <c r="UQC50" s="227"/>
      <c r="UQD50" s="228"/>
      <c r="UQE50" s="227"/>
      <c r="UQF50" s="228"/>
      <c r="UQG50" s="227"/>
      <c r="UQH50" s="228"/>
      <c r="UQI50" s="227"/>
      <c r="UQJ50" s="228"/>
      <c r="UQK50" s="227"/>
      <c r="UQL50" s="228"/>
      <c r="UQM50" s="227"/>
      <c r="UQN50" s="228"/>
      <c r="UQO50" s="227"/>
      <c r="UQP50" s="228"/>
      <c r="UQQ50" s="227"/>
      <c r="UQR50" s="228"/>
      <c r="UQS50" s="227"/>
      <c r="UQT50" s="228"/>
      <c r="UQU50" s="227"/>
      <c r="UQV50" s="228"/>
      <c r="UQW50" s="227"/>
      <c r="UQX50" s="228"/>
      <c r="UQY50" s="227"/>
      <c r="UQZ50" s="228"/>
      <c r="URA50" s="227"/>
      <c r="URB50" s="228"/>
      <c r="URC50" s="227"/>
      <c r="URD50" s="228"/>
      <c r="URE50" s="227"/>
      <c r="URF50" s="228"/>
      <c r="URG50" s="227"/>
      <c r="URH50" s="228"/>
      <c r="URI50" s="227"/>
      <c r="URJ50" s="228"/>
      <c r="URK50" s="227"/>
      <c r="URL50" s="228"/>
      <c r="URM50" s="227"/>
      <c r="URN50" s="228"/>
      <c r="URO50" s="227"/>
      <c r="URP50" s="228"/>
      <c r="URQ50" s="227"/>
      <c r="URR50" s="228"/>
      <c r="URS50" s="227"/>
      <c r="URT50" s="228"/>
      <c r="URU50" s="227"/>
      <c r="URV50" s="228"/>
      <c r="URW50" s="227"/>
      <c r="URX50" s="228"/>
      <c r="URY50" s="227"/>
      <c r="URZ50" s="228"/>
      <c r="USA50" s="227"/>
      <c r="USB50" s="228"/>
      <c r="USC50" s="227"/>
      <c r="USD50" s="228"/>
      <c r="USE50" s="227"/>
      <c r="USF50" s="228"/>
      <c r="USG50" s="227"/>
      <c r="USH50" s="228"/>
      <c r="USI50" s="227"/>
      <c r="USJ50" s="228"/>
      <c r="USK50" s="227"/>
      <c r="USL50" s="228"/>
      <c r="USM50" s="227"/>
      <c r="USN50" s="228"/>
      <c r="USO50" s="227"/>
      <c r="USP50" s="228"/>
      <c r="USQ50" s="227"/>
      <c r="USR50" s="228"/>
      <c r="USS50" s="227"/>
      <c r="UST50" s="228"/>
      <c r="USU50" s="227"/>
      <c r="USV50" s="228"/>
      <c r="USW50" s="227"/>
      <c r="USX50" s="228"/>
      <c r="USY50" s="227"/>
      <c r="USZ50" s="228"/>
      <c r="UTA50" s="227"/>
      <c r="UTB50" s="228"/>
      <c r="UTC50" s="227"/>
      <c r="UTD50" s="228"/>
      <c r="UTE50" s="227"/>
      <c r="UTF50" s="228"/>
      <c r="UTG50" s="227"/>
      <c r="UTH50" s="228"/>
      <c r="UTI50" s="227"/>
      <c r="UTJ50" s="228"/>
      <c r="UTK50" s="227"/>
      <c r="UTL50" s="228"/>
      <c r="UTM50" s="227"/>
      <c r="UTN50" s="228"/>
      <c r="UTO50" s="227"/>
      <c r="UTP50" s="228"/>
      <c r="UTQ50" s="227"/>
      <c r="UTR50" s="228"/>
      <c r="UTS50" s="227"/>
      <c r="UTT50" s="228"/>
      <c r="UTU50" s="227"/>
      <c r="UTV50" s="228"/>
      <c r="UTW50" s="227"/>
      <c r="UTX50" s="228"/>
      <c r="UTY50" s="227"/>
      <c r="UTZ50" s="228"/>
      <c r="UUA50" s="227"/>
      <c r="UUB50" s="228"/>
      <c r="UUC50" s="227"/>
      <c r="UUD50" s="228"/>
      <c r="UUE50" s="227"/>
      <c r="UUF50" s="228"/>
      <c r="UUG50" s="227"/>
      <c r="UUH50" s="228"/>
      <c r="UUI50" s="227"/>
      <c r="UUJ50" s="228"/>
      <c r="UUK50" s="227"/>
      <c r="UUL50" s="228"/>
      <c r="UUM50" s="227"/>
      <c r="UUN50" s="228"/>
      <c r="UUO50" s="227"/>
      <c r="UUP50" s="228"/>
      <c r="UUQ50" s="227"/>
      <c r="UUR50" s="228"/>
      <c r="UUS50" s="227"/>
      <c r="UUT50" s="228"/>
      <c r="UUU50" s="227"/>
      <c r="UUV50" s="228"/>
      <c r="UUW50" s="227"/>
      <c r="UUX50" s="228"/>
      <c r="UUY50" s="227"/>
      <c r="UUZ50" s="228"/>
      <c r="UVA50" s="227"/>
      <c r="UVB50" s="228"/>
      <c r="UVC50" s="227"/>
      <c r="UVD50" s="228"/>
      <c r="UVE50" s="227"/>
      <c r="UVF50" s="228"/>
      <c r="UVG50" s="227"/>
      <c r="UVH50" s="228"/>
      <c r="UVI50" s="227"/>
      <c r="UVJ50" s="228"/>
      <c r="UVK50" s="227"/>
      <c r="UVL50" s="228"/>
      <c r="UVM50" s="227"/>
      <c r="UVN50" s="228"/>
      <c r="UVO50" s="227"/>
      <c r="UVP50" s="228"/>
      <c r="UVQ50" s="227"/>
      <c r="UVR50" s="228"/>
      <c r="UVS50" s="227"/>
      <c r="UVT50" s="228"/>
      <c r="UVU50" s="227"/>
      <c r="UVV50" s="228"/>
      <c r="UVW50" s="227"/>
      <c r="UVX50" s="228"/>
      <c r="UVY50" s="227"/>
      <c r="UVZ50" s="228"/>
      <c r="UWA50" s="227"/>
      <c r="UWB50" s="228"/>
      <c r="UWC50" s="227"/>
      <c r="UWD50" s="228"/>
      <c r="UWE50" s="227"/>
      <c r="UWF50" s="228"/>
      <c r="UWG50" s="227"/>
      <c r="UWH50" s="228"/>
      <c r="UWI50" s="227"/>
      <c r="UWJ50" s="228"/>
      <c r="UWK50" s="227"/>
      <c r="UWL50" s="228"/>
      <c r="UWM50" s="227"/>
      <c r="UWN50" s="228"/>
      <c r="UWO50" s="227"/>
      <c r="UWP50" s="228"/>
      <c r="UWQ50" s="227"/>
      <c r="UWR50" s="228"/>
      <c r="UWS50" s="227"/>
      <c r="UWT50" s="228"/>
      <c r="UWU50" s="227"/>
      <c r="UWV50" s="228"/>
      <c r="UWW50" s="227"/>
      <c r="UWX50" s="228"/>
      <c r="UWY50" s="227"/>
      <c r="UWZ50" s="228"/>
      <c r="UXA50" s="227"/>
      <c r="UXB50" s="228"/>
      <c r="UXC50" s="227"/>
      <c r="UXD50" s="228"/>
      <c r="UXE50" s="227"/>
      <c r="UXF50" s="228"/>
      <c r="UXG50" s="227"/>
      <c r="UXH50" s="228"/>
      <c r="UXI50" s="227"/>
      <c r="UXJ50" s="228"/>
      <c r="UXK50" s="227"/>
      <c r="UXL50" s="228"/>
      <c r="UXM50" s="227"/>
      <c r="UXN50" s="228"/>
      <c r="UXO50" s="227"/>
      <c r="UXP50" s="228"/>
      <c r="UXQ50" s="227"/>
      <c r="UXR50" s="228"/>
      <c r="UXS50" s="227"/>
      <c r="UXT50" s="228"/>
      <c r="UXU50" s="227"/>
      <c r="UXV50" s="228"/>
      <c r="UXW50" s="227"/>
      <c r="UXX50" s="228"/>
      <c r="UXY50" s="227"/>
      <c r="UXZ50" s="228"/>
      <c r="UYA50" s="227"/>
      <c r="UYB50" s="228"/>
      <c r="UYC50" s="227"/>
      <c r="UYD50" s="228"/>
      <c r="UYE50" s="227"/>
      <c r="UYF50" s="228"/>
      <c r="UYG50" s="227"/>
      <c r="UYH50" s="228"/>
      <c r="UYI50" s="227"/>
      <c r="UYJ50" s="228"/>
      <c r="UYK50" s="227"/>
      <c r="UYL50" s="228"/>
      <c r="UYM50" s="227"/>
      <c r="UYN50" s="228"/>
      <c r="UYO50" s="227"/>
      <c r="UYP50" s="228"/>
      <c r="UYQ50" s="227"/>
      <c r="UYR50" s="228"/>
      <c r="UYS50" s="227"/>
      <c r="UYT50" s="228"/>
      <c r="UYU50" s="227"/>
      <c r="UYV50" s="228"/>
      <c r="UYW50" s="227"/>
      <c r="UYX50" s="228"/>
      <c r="UYY50" s="227"/>
      <c r="UYZ50" s="228"/>
      <c r="UZA50" s="227"/>
      <c r="UZB50" s="228"/>
      <c r="UZC50" s="227"/>
      <c r="UZD50" s="228"/>
      <c r="UZE50" s="227"/>
      <c r="UZF50" s="228"/>
      <c r="UZG50" s="227"/>
      <c r="UZH50" s="228"/>
      <c r="UZI50" s="227"/>
      <c r="UZJ50" s="228"/>
      <c r="UZK50" s="227"/>
      <c r="UZL50" s="228"/>
      <c r="UZM50" s="227"/>
      <c r="UZN50" s="228"/>
      <c r="UZO50" s="227"/>
      <c r="UZP50" s="228"/>
      <c r="UZQ50" s="227"/>
      <c r="UZR50" s="228"/>
      <c r="UZS50" s="227"/>
      <c r="UZT50" s="228"/>
      <c r="UZU50" s="227"/>
      <c r="UZV50" s="228"/>
      <c r="UZW50" s="227"/>
      <c r="UZX50" s="228"/>
      <c r="UZY50" s="227"/>
      <c r="UZZ50" s="228"/>
      <c r="VAA50" s="227"/>
      <c r="VAB50" s="228"/>
      <c r="VAC50" s="227"/>
      <c r="VAD50" s="228"/>
      <c r="VAE50" s="227"/>
      <c r="VAF50" s="228"/>
      <c r="VAG50" s="227"/>
      <c r="VAH50" s="228"/>
      <c r="VAI50" s="227"/>
      <c r="VAJ50" s="228"/>
      <c r="VAK50" s="227"/>
      <c r="VAL50" s="228"/>
      <c r="VAM50" s="227"/>
      <c r="VAN50" s="228"/>
      <c r="VAO50" s="227"/>
      <c r="VAP50" s="228"/>
      <c r="VAQ50" s="227"/>
      <c r="VAR50" s="228"/>
      <c r="VAS50" s="227"/>
      <c r="VAT50" s="228"/>
      <c r="VAU50" s="227"/>
      <c r="VAV50" s="228"/>
      <c r="VAW50" s="227"/>
      <c r="VAX50" s="228"/>
      <c r="VAY50" s="227"/>
      <c r="VAZ50" s="228"/>
      <c r="VBA50" s="227"/>
      <c r="VBB50" s="228"/>
      <c r="VBC50" s="227"/>
      <c r="VBD50" s="228"/>
      <c r="VBE50" s="227"/>
      <c r="VBF50" s="228"/>
      <c r="VBG50" s="227"/>
      <c r="VBH50" s="228"/>
      <c r="VBI50" s="227"/>
      <c r="VBJ50" s="228"/>
      <c r="VBK50" s="227"/>
      <c r="VBL50" s="228"/>
      <c r="VBM50" s="227"/>
      <c r="VBN50" s="228"/>
      <c r="VBO50" s="227"/>
      <c r="VBP50" s="228"/>
      <c r="VBQ50" s="227"/>
      <c r="VBR50" s="228"/>
      <c r="VBS50" s="227"/>
      <c r="VBT50" s="228"/>
      <c r="VBU50" s="227"/>
      <c r="VBV50" s="228"/>
      <c r="VBW50" s="227"/>
      <c r="VBX50" s="228"/>
      <c r="VBY50" s="227"/>
      <c r="VBZ50" s="228"/>
      <c r="VCA50" s="227"/>
      <c r="VCB50" s="228"/>
      <c r="VCC50" s="227"/>
      <c r="VCD50" s="228"/>
      <c r="VCE50" s="227"/>
      <c r="VCF50" s="228"/>
      <c r="VCG50" s="227"/>
      <c r="VCH50" s="228"/>
      <c r="VCI50" s="227"/>
      <c r="VCJ50" s="228"/>
      <c r="VCK50" s="227"/>
      <c r="VCL50" s="228"/>
      <c r="VCM50" s="227"/>
      <c r="VCN50" s="228"/>
      <c r="VCO50" s="227"/>
      <c r="VCP50" s="228"/>
      <c r="VCQ50" s="227"/>
      <c r="VCR50" s="228"/>
      <c r="VCS50" s="227"/>
      <c r="VCT50" s="228"/>
      <c r="VCU50" s="227"/>
      <c r="VCV50" s="228"/>
      <c r="VCW50" s="227"/>
      <c r="VCX50" s="228"/>
      <c r="VCY50" s="227"/>
      <c r="VCZ50" s="228"/>
      <c r="VDA50" s="227"/>
      <c r="VDB50" s="228"/>
      <c r="VDC50" s="227"/>
      <c r="VDD50" s="228"/>
      <c r="VDE50" s="227"/>
      <c r="VDF50" s="228"/>
      <c r="VDG50" s="227"/>
      <c r="VDH50" s="228"/>
      <c r="VDI50" s="227"/>
      <c r="VDJ50" s="228"/>
      <c r="VDK50" s="227"/>
      <c r="VDL50" s="228"/>
      <c r="VDM50" s="227"/>
      <c r="VDN50" s="228"/>
      <c r="VDO50" s="227"/>
      <c r="VDP50" s="228"/>
      <c r="VDQ50" s="227"/>
      <c r="VDR50" s="228"/>
      <c r="VDS50" s="227"/>
      <c r="VDT50" s="228"/>
      <c r="VDU50" s="227"/>
      <c r="VDV50" s="228"/>
      <c r="VDW50" s="227"/>
      <c r="VDX50" s="228"/>
      <c r="VDY50" s="227"/>
      <c r="VDZ50" s="228"/>
      <c r="VEA50" s="227"/>
      <c r="VEB50" s="228"/>
      <c r="VEC50" s="227"/>
      <c r="VED50" s="228"/>
      <c r="VEE50" s="227"/>
      <c r="VEF50" s="228"/>
      <c r="VEG50" s="227"/>
      <c r="VEH50" s="228"/>
      <c r="VEI50" s="227"/>
      <c r="VEJ50" s="228"/>
      <c r="VEK50" s="227"/>
      <c r="VEL50" s="228"/>
      <c r="VEM50" s="227"/>
      <c r="VEN50" s="228"/>
      <c r="VEO50" s="227"/>
      <c r="VEP50" s="228"/>
      <c r="VEQ50" s="227"/>
      <c r="VER50" s="228"/>
      <c r="VES50" s="227"/>
      <c r="VET50" s="228"/>
      <c r="VEU50" s="227"/>
      <c r="VEV50" s="228"/>
      <c r="VEW50" s="227"/>
      <c r="VEX50" s="228"/>
      <c r="VEY50" s="227"/>
      <c r="VEZ50" s="228"/>
      <c r="VFA50" s="227"/>
      <c r="VFB50" s="228"/>
      <c r="VFC50" s="227"/>
      <c r="VFD50" s="228"/>
      <c r="VFE50" s="227"/>
      <c r="VFF50" s="228"/>
      <c r="VFG50" s="227"/>
      <c r="VFH50" s="228"/>
      <c r="VFI50" s="227"/>
      <c r="VFJ50" s="228"/>
      <c r="VFK50" s="227"/>
      <c r="VFL50" s="228"/>
      <c r="VFM50" s="227"/>
      <c r="VFN50" s="228"/>
      <c r="VFO50" s="227"/>
      <c r="VFP50" s="228"/>
      <c r="VFQ50" s="227"/>
      <c r="VFR50" s="228"/>
      <c r="VFS50" s="227"/>
      <c r="VFT50" s="228"/>
      <c r="VFU50" s="227"/>
      <c r="VFV50" s="228"/>
      <c r="VFW50" s="227"/>
      <c r="VFX50" s="228"/>
      <c r="VFY50" s="227"/>
      <c r="VFZ50" s="228"/>
      <c r="VGA50" s="227"/>
      <c r="VGB50" s="228"/>
      <c r="VGC50" s="227"/>
      <c r="VGD50" s="228"/>
      <c r="VGE50" s="227"/>
      <c r="VGF50" s="228"/>
      <c r="VGG50" s="227"/>
      <c r="VGH50" s="228"/>
      <c r="VGI50" s="227"/>
      <c r="VGJ50" s="228"/>
      <c r="VGK50" s="227"/>
      <c r="VGL50" s="228"/>
      <c r="VGM50" s="227"/>
      <c r="VGN50" s="228"/>
      <c r="VGO50" s="227"/>
      <c r="VGP50" s="228"/>
      <c r="VGQ50" s="227"/>
      <c r="VGR50" s="228"/>
      <c r="VGS50" s="227"/>
      <c r="VGT50" s="228"/>
      <c r="VGU50" s="227"/>
      <c r="VGV50" s="228"/>
      <c r="VGW50" s="227"/>
      <c r="VGX50" s="228"/>
      <c r="VGY50" s="227"/>
      <c r="VGZ50" s="228"/>
      <c r="VHA50" s="227"/>
      <c r="VHB50" s="228"/>
      <c r="VHC50" s="227"/>
      <c r="VHD50" s="228"/>
      <c r="VHE50" s="227"/>
      <c r="VHF50" s="228"/>
      <c r="VHG50" s="227"/>
      <c r="VHH50" s="228"/>
      <c r="VHI50" s="227"/>
      <c r="VHJ50" s="228"/>
      <c r="VHK50" s="227"/>
      <c r="VHL50" s="228"/>
      <c r="VHM50" s="227"/>
      <c r="VHN50" s="228"/>
      <c r="VHO50" s="227"/>
      <c r="VHP50" s="228"/>
      <c r="VHQ50" s="227"/>
      <c r="VHR50" s="228"/>
      <c r="VHS50" s="227"/>
      <c r="VHT50" s="228"/>
      <c r="VHU50" s="227"/>
      <c r="VHV50" s="228"/>
      <c r="VHW50" s="227"/>
      <c r="VHX50" s="228"/>
      <c r="VHY50" s="227"/>
      <c r="VHZ50" s="228"/>
      <c r="VIA50" s="227"/>
      <c r="VIB50" s="228"/>
      <c r="VIC50" s="227"/>
      <c r="VID50" s="228"/>
      <c r="VIE50" s="227"/>
      <c r="VIF50" s="228"/>
      <c r="VIG50" s="227"/>
      <c r="VIH50" s="228"/>
      <c r="VII50" s="227"/>
      <c r="VIJ50" s="228"/>
      <c r="VIK50" s="227"/>
      <c r="VIL50" s="228"/>
      <c r="VIM50" s="227"/>
      <c r="VIN50" s="228"/>
      <c r="VIO50" s="227"/>
      <c r="VIP50" s="228"/>
      <c r="VIQ50" s="227"/>
      <c r="VIR50" s="228"/>
      <c r="VIS50" s="227"/>
      <c r="VIT50" s="228"/>
      <c r="VIU50" s="227"/>
      <c r="VIV50" s="228"/>
      <c r="VIW50" s="227"/>
      <c r="VIX50" s="228"/>
      <c r="VIY50" s="227"/>
      <c r="VIZ50" s="228"/>
      <c r="VJA50" s="227"/>
      <c r="VJB50" s="228"/>
      <c r="VJC50" s="227"/>
      <c r="VJD50" s="228"/>
      <c r="VJE50" s="227"/>
      <c r="VJF50" s="228"/>
      <c r="VJG50" s="227"/>
      <c r="VJH50" s="228"/>
      <c r="VJI50" s="227"/>
      <c r="VJJ50" s="228"/>
      <c r="VJK50" s="227"/>
      <c r="VJL50" s="228"/>
      <c r="VJM50" s="227"/>
      <c r="VJN50" s="228"/>
      <c r="VJO50" s="227"/>
      <c r="VJP50" s="228"/>
      <c r="VJQ50" s="227"/>
      <c r="VJR50" s="228"/>
      <c r="VJS50" s="227"/>
      <c r="VJT50" s="228"/>
      <c r="VJU50" s="227"/>
      <c r="VJV50" s="228"/>
      <c r="VJW50" s="227"/>
      <c r="VJX50" s="228"/>
      <c r="VJY50" s="227"/>
      <c r="VJZ50" s="228"/>
      <c r="VKA50" s="227"/>
      <c r="VKB50" s="228"/>
      <c r="VKC50" s="227"/>
      <c r="VKD50" s="228"/>
      <c r="VKE50" s="227"/>
      <c r="VKF50" s="228"/>
      <c r="VKG50" s="227"/>
      <c r="VKH50" s="228"/>
      <c r="VKI50" s="227"/>
      <c r="VKJ50" s="228"/>
      <c r="VKK50" s="227"/>
      <c r="VKL50" s="228"/>
      <c r="VKM50" s="227"/>
      <c r="VKN50" s="228"/>
      <c r="VKO50" s="227"/>
      <c r="VKP50" s="228"/>
      <c r="VKQ50" s="227"/>
      <c r="VKR50" s="228"/>
      <c r="VKS50" s="227"/>
      <c r="VKT50" s="228"/>
      <c r="VKU50" s="227"/>
      <c r="VKV50" s="228"/>
      <c r="VKW50" s="227"/>
      <c r="VKX50" s="228"/>
      <c r="VKY50" s="227"/>
      <c r="VKZ50" s="228"/>
      <c r="VLA50" s="227"/>
      <c r="VLB50" s="228"/>
      <c r="VLC50" s="227"/>
      <c r="VLD50" s="228"/>
      <c r="VLE50" s="227"/>
      <c r="VLF50" s="228"/>
      <c r="VLG50" s="227"/>
      <c r="VLH50" s="228"/>
      <c r="VLI50" s="227"/>
      <c r="VLJ50" s="228"/>
      <c r="VLK50" s="227"/>
      <c r="VLL50" s="228"/>
      <c r="VLM50" s="227"/>
      <c r="VLN50" s="228"/>
      <c r="VLO50" s="227"/>
      <c r="VLP50" s="228"/>
      <c r="VLQ50" s="227"/>
      <c r="VLR50" s="228"/>
      <c r="VLS50" s="227"/>
      <c r="VLT50" s="228"/>
      <c r="VLU50" s="227"/>
      <c r="VLV50" s="228"/>
      <c r="VLW50" s="227"/>
      <c r="VLX50" s="228"/>
      <c r="VLY50" s="227"/>
      <c r="VLZ50" s="228"/>
      <c r="VMA50" s="227"/>
      <c r="VMB50" s="228"/>
      <c r="VMC50" s="227"/>
      <c r="VMD50" s="228"/>
      <c r="VME50" s="227"/>
      <c r="VMF50" s="228"/>
      <c r="VMG50" s="227"/>
      <c r="VMH50" s="228"/>
      <c r="VMI50" s="227"/>
      <c r="VMJ50" s="228"/>
      <c r="VMK50" s="227"/>
      <c r="VML50" s="228"/>
      <c r="VMM50" s="227"/>
      <c r="VMN50" s="228"/>
      <c r="VMO50" s="227"/>
      <c r="VMP50" s="228"/>
      <c r="VMQ50" s="227"/>
      <c r="VMR50" s="228"/>
      <c r="VMS50" s="227"/>
      <c r="VMT50" s="228"/>
      <c r="VMU50" s="227"/>
      <c r="VMV50" s="228"/>
      <c r="VMW50" s="227"/>
      <c r="VMX50" s="228"/>
      <c r="VMY50" s="227"/>
      <c r="VMZ50" s="228"/>
      <c r="VNA50" s="227"/>
      <c r="VNB50" s="228"/>
      <c r="VNC50" s="227"/>
      <c r="VND50" s="228"/>
      <c r="VNE50" s="227"/>
      <c r="VNF50" s="228"/>
      <c r="VNG50" s="227"/>
      <c r="VNH50" s="228"/>
      <c r="VNI50" s="227"/>
      <c r="VNJ50" s="228"/>
      <c r="VNK50" s="227"/>
      <c r="VNL50" s="228"/>
      <c r="VNM50" s="227"/>
      <c r="VNN50" s="228"/>
      <c r="VNO50" s="227"/>
      <c r="VNP50" s="228"/>
      <c r="VNQ50" s="227"/>
      <c r="VNR50" s="228"/>
      <c r="VNS50" s="227"/>
      <c r="VNT50" s="228"/>
      <c r="VNU50" s="227"/>
      <c r="VNV50" s="228"/>
      <c r="VNW50" s="227"/>
      <c r="VNX50" s="228"/>
      <c r="VNY50" s="227"/>
      <c r="VNZ50" s="228"/>
      <c r="VOA50" s="227"/>
      <c r="VOB50" s="228"/>
      <c r="VOC50" s="227"/>
      <c r="VOD50" s="228"/>
      <c r="VOE50" s="227"/>
      <c r="VOF50" s="228"/>
      <c r="VOG50" s="227"/>
      <c r="VOH50" s="228"/>
      <c r="VOI50" s="227"/>
      <c r="VOJ50" s="228"/>
      <c r="VOK50" s="227"/>
      <c r="VOL50" s="228"/>
      <c r="VOM50" s="227"/>
      <c r="VON50" s="228"/>
      <c r="VOO50" s="227"/>
      <c r="VOP50" s="228"/>
      <c r="VOQ50" s="227"/>
      <c r="VOR50" s="228"/>
      <c r="VOS50" s="227"/>
      <c r="VOT50" s="228"/>
      <c r="VOU50" s="227"/>
      <c r="VOV50" s="228"/>
      <c r="VOW50" s="227"/>
      <c r="VOX50" s="228"/>
      <c r="VOY50" s="227"/>
      <c r="VOZ50" s="228"/>
      <c r="VPA50" s="227"/>
      <c r="VPB50" s="228"/>
      <c r="VPC50" s="227"/>
      <c r="VPD50" s="228"/>
      <c r="VPE50" s="227"/>
      <c r="VPF50" s="228"/>
      <c r="VPG50" s="227"/>
      <c r="VPH50" s="228"/>
      <c r="VPI50" s="227"/>
      <c r="VPJ50" s="228"/>
      <c r="VPK50" s="227"/>
      <c r="VPL50" s="228"/>
      <c r="VPM50" s="227"/>
      <c r="VPN50" s="228"/>
      <c r="VPO50" s="227"/>
      <c r="VPP50" s="228"/>
      <c r="VPQ50" s="227"/>
      <c r="VPR50" s="228"/>
      <c r="VPS50" s="227"/>
      <c r="VPT50" s="228"/>
      <c r="VPU50" s="227"/>
      <c r="VPV50" s="228"/>
      <c r="VPW50" s="227"/>
      <c r="VPX50" s="228"/>
      <c r="VPY50" s="227"/>
      <c r="VPZ50" s="228"/>
      <c r="VQA50" s="227"/>
      <c r="VQB50" s="228"/>
      <c r="VQC50" s="227"/>
      <c r="VQD50" s="228"/>
      <c r="VQE50" s="227"/>
      <c r="VQF50" s="228"/>
      <c r="VQG50" s="227"/>
      <c r="VQH50" s="228"/>
      <c r="VQI50" s="227"/>
      <c r="VQJ50" s="228"/>
      <c r="VQK50" s="227"/>
      <c r="VQL50" s="228"/>
      <c r="VQM50" s="227"/>
      <c r="VQN50" s="228"/>
      <c r="VQO50" s="227"/>
      <c r="VQP50" s="228"/>
      <c r="VQQ50" s="227"/>
      <c r="VQR50" s="228"/>
      <c r="VQS50" s="227"/>
      <c r="VQT50" s="228"/>
      <c r="VQU50" s="227"/>
      <c r="VQV50" s="228"/>
      <c r="VQW50" s="227"/>
      <c r="VQX50" s="228"/>
      <c r="VQY50" s="227"/>
      <c r="VQZ50" s="228"/>
      <c r="VRA50" s="227"/>
      <c r="VRB50" s="228"/>
      <c r="VRC50" s="227"/>
      <c r="VRD50" s="228"/>
      <c r="VRE50" s="227"/>
      <c r="VRF50" s="228"/>
      <c r="VRG50" s="227"/>
      <c r="VRH50" s="228"/>
      <c r="VRI50" s="227"/>
      <c r="VRJ50" s="228"/>
      <c r="VRK50" s="227"/>
      <c r="VRL50" s="228"/>
      <c r="VRM50" s="227"/>
      <c r="VRN50" s="228"/>
      <c r="VRO50" s="227"/>
      <c r="VRP50" s="228"/>
      <c r="VRQ50" s="227"/>
      <c r="VRR50" s="228"/>
      <c r="VRS50" s="227"/>
      <c r="VRT50" s="228"/>
      <c r="VRU50" s="227"/>
      <c r="VRV50" s="228"/>
      <c r="VRW50" s="227"/>
      <c r="VRX50" s="228"/>
      <c r="VRY50" s="227"/>
      <c r="VRZ50" s="228"/>
      <c r="VSA50" s="227"/>
      <c r="VSB50" s="228"/>
      <c r="VSC50" s="227"/>
      <c r="VSD50" s="228"/>
      <c r="VSE50" s="227"/>
      <c r="VSF50" s="228"/>
      <c r="VSG50" s="227"/>
      <c r="VSH50" s="228"/>
      <c r="VSI50" s="227"/>
      <c r="VSJ50" s="228"/>
      <c r="VSK50" s="227"/>
      <c r="VSL50" s="228"/>
      <c r="VSM50" s="227"/>
      <c r="VSN50" s="228"/>
      <c r="VSO50" s="227"/>
      <c r="VSP50" s="228"/>
      <c r="VSQ50" s="227"/>
      <c r="VSR50" s="228"/>
      <c r="VSS50" s="227"/>
      <c r="VST50" s="228"/>
      <c r="VSU50" s="227"/>
      <c r="VSV50" s="228"/>
      <c r="VSW50" s="227"/>
      <c r="VSX50" s="228"/>
      <c r="VSY50" s="227"/>
      <c r="VSZ50" s="228"/>
      <c r="VTA50" s="227"/>
      <c r="VTB50" s="228"/>
      <c r="VTC50" s="227"/>
      <c r="VTD50" s="228"/>
      <c r="VTE50" s="227"/>
      <c r="VTF50" s="228"/>
      <c r="VTG50" s="227"/>
      <c r="VTH50" s="228"/>
      <c r="VTI50" s="227"/>
      <c r="VTJ50" s="228"/>
      <c r="VTK50" s="227"/>
      <c r="VTL50" s="228"/>
      <c r="VTM50" s="227"/>
      <c r="VTN50" s="228"/>
      <c r="VTO50" s="227"/>
      <c r="VTP50" s="228"/>
      <c r="VTQ50" s="227"/>
      <c r="VTR50" s="228"/>
      <c r="VTS50" s="227"/>
      <c r="VTT50" s="228"/>
      <c r="VTU50" s="227"/>
      <c r="VTV50" s="228"/>
      <c r="VTW50" s="227"/>
      <c r="VTX50" s="228"/>
      <c r="VTY50" s="227"/>
      <c r="VTZ50" s="228"/>
      <c r="VUA50" s="227"/>
      <c r="VUB50" s="228"/>
      <c r="VUC50" s="227"/>
      <c r="VUD50" s="228"/>
      <c r="VUE50" s="227"/>
      <c r="VUF50" s="228"/>
      <c r="VUG50" s="227"/>
      <c r="VUH50" s="228"/>
      <c r="VUI50" s="227"/>
      <c r="VUJ50" s="228"/>
      <c r="VUK50" s="227"/>
      <c r="VUL50" s="228"/>
      <c r="VUM50" s="227"/>
      <c r="VUN50" s="228"/>
      <c r="VUO50" s="227"/>
      <c r="VUP50" s="228"/>
      <c r="VUQ50" s="227"/>
      <c r="VUR50" s="228"/>
      <c r="VUS50" s="227"/>
      <c r="VUT50" s="228"/>
      <c r="VUU50" s="227"/>
      <c r="VUV50" s="228"/>
      <c r="VUW50" s="227"/>
      <c r="VUX50" s="228"/>
      <c r="VUY50" s="227"/>
      <c r="VUZ50" s="228"/>
      <c r="VVA50" s="227"/>
      <c r="VVB50" s="228"/>
      <c r="VVC50" s="227"/>
      <c r="VVD50" s="228"/>
      <c r="VVE50" s="227"/>
      <c r="VVF50" s="228"/>
      <c r="VVG50" s="227"/>
      <c r="VVH50" s="228"/>
      <c r="VVI50" s="227"/>
      <c r="VVJ50" s="228"/>
      <c r="VVK50" s="227"/>
      <c r="VVL50" s="228"/>
      <c r="VVM50" s="227"/>
      <c r="VVN50" s="228"/>
      <c r="VVO50" s="227"/>
      <c r="VVP50" s="228"/>
      <c r="VVQ50" s="227"/>
      <c r="VVR50" s="228"/>
      <c r="VVS50" s="227"/>
      <c r="VVT50" s="228"/>
      <c r="VVU50" s="227"/>
      <c r="VVV50" s="228"/>
      <c r="VVW50" s="227"/>
      <c r="VVX50" s="228"/>
      <c r="VVY50" s="227"/>
      <c r="VVZ50" s="228"/>
      <c r="VWA50" s="227"/>
      <c r="VWB50" s="228"/>
      <c r="VWC50" s="227"/>
      <c r="VWD50" s="228"/>
      <c r="VWE50" s="227"/>
      <c r="VWF50" s="228"/>
      <c r="VWG50" s="227"/>
      <c r="VWH50" s="228"/>
      <c r="VWI50" s="227"/>
      <c r="VWJ50" s="228"/>
      <c r="VWK50" s="227"/>
      <c r="VWL50" s="228"/>
      <c r="VWM50" s="227"/>
      <c r="VWN50" s="228"/>
      <c r="VWO50" s="227"/>
      <c r="VWP50" s="228"/>
      <c r="VWQ50" s="227"/>
      <c r="VWR50" s="228"/>
      <c r="VWS50" s="227"/>
      <c r="VWT50" s="228"/>
      <c r="VWU50" s="227"/>
      <c r="VWV50" s="228"/>
      <c r="VWW50" s="227"/>
      <c r="VWX50" s="228"/>
      <c r="VWY50" s="227"/>
      <c r="VWZ50" s="228"/>
      <c r="VXA50" s="227"/>
      <c r="VXB50" s="228"/>
      <c r="VXC50" s="227"/>
      <c r="VXD50" s="228"/>
      <c r="VXE50" s="227"/>
      <c r="VXF50" s="228"/>
      <c r="VXG50" s="227"/>
      <c r="VXH50" s="228"/>
      <c r="VXI50" s="227"/>
      <c r="VXJ50" s="228"/>
      <c r="VXK50" s="227"/>
      <c r="VXL50" s="228"/>
      <c r="VXM50" s="227"/>
      <c r="VXN50" s="228"/>
      <c r="VXO50" s="227"/>
      <c r="VXP50" s="228"/>
      <c r="VXQ50" s="227"/>
      <c r="VXR50" s="228"/>
      <c r="VXS50" s="227"/>
      <c r="VXT50" s="228"/>
      <c r="VXU50" s="227"/>
      <c r="VXV50" s="228"/>
      <c r="VXW50" s="227"/>
      <c r="VXX50" s="228"/>
      <c r="VXY50" s="227"/>
      <c r="VXZ50" s="228"/>
      <c r="VYA50" s="227"/>
      <c r="VYB50" s="228"/>
      <c r="VYC50" s="227"/>
      <c r="VYD50" s="228"/>
      <c r="VYE50" s="227"/>
      <c r="VYF50" s="228"/>
      <c r="VYG50" s="227"/>
      <c r="VYH50" s="228"/>
      <c r="VYI50" s="227"/>
      <c r="VYJ50" s="228"/>
      <c r="VYK50" s="227"/>
      <c r="VYL50" s="228"/>
      <c r="VYM50" s="227"/>
      <c r="VYN50" s="228"/>
      <c r="VYO50" s="227"/>
      <c r="VYP50" s="228"/>
      <c r="VYQ50" s="227"/>
      <c r="VYR50" s="228"/>
      <c r="VYS50" s="227"/>
      <c r="VYT50" s="228"/>
      <c r="VYU50" s="227"/>
      <c r="VYV50" s="228"/>
      <c r="VYW50" s="227"/>
      <c r="VYX50" s="228"/>
      <c r="VYY50" s="227"/>
      <c r="VYZ50" s="228"/>
      <c r="VZA50" s="227"/>
      <c r="VZB50" s="228"/>
      <c r="VZC50" s="227"/>
      <c r="VZD50" s="228"/>
      <c r="VZE50" s="227"/>
      <c r="VZF50" s="228"/>
      <c r="VZG50" s="227"/>
      <c r="VZH50" s="228"/>
      <c r="VZI50" s="227"/>
      <c r="VZJ50" s="228"/>
      <c r="VZK50" s="227"/>
      <c r="VZL50" s="228"/>
      <c r="VZM50" s="227"/>
      <c r="VZN50" s="228"/>
      <c r="VZO50" s="227"/>
      <c r="VZP50" s="228"/>
      <c r="VZQ50" s="227"/>
      <c r="VZR50" s="228"/>
      <c r="VZS50" s="227"/>
      <c r="VZT50" s="228"/>
      <c r="VZU50" s="227"/>
      <c r="VZV50" s="228"/>
      <c r="VZW50" s="227"/>
      <c r="VZX50" s="228"/>
      <c r="VZY50" s="227"/>
      <c r="VZZ50" s="228"/>
      <c r="WAA50" s="227"/>
      <c r="WAB50" s="228"/>
      <c r="WAC50" s="227"/>
      <c r="WAD50" s="228"/>
      <c r="WAE50" s="227"/>
      <c r="WAF50" s="228"/>
      <c r="WAG50" s="227"/>
      <c r="WAH50" s="228"/>
      <c r="WAI50" s="227"/>
      <c r="WAJ50" s="228"/>
      <c r="WAK50" s="227"/>
      <c r="WAL50" s="228"/>
      <c r="WAM50" s="227"/>
      <c r="WAN50" s="228"/>
      <c r="WAO50" s="227"/>
      <c r="WAP50" s="228"/>
      <c r="WAQ50" s="227"/>
      <c r="WAR50" s="228"/>
      <c r="WAS50" s="227"/>
      <c r="WAT50" s="228"/>
      <c r="WAU50" s="227"/>
      <c r="WAV50" s="228"/>
      <c r="WAW50" s="227"/>
      <c r="WAX50" s="228"/>
      <c r="WAY50" s="227"/>
      <c r="WAZ50" s="228"/>
      <c r="WBA50" s="227"/>
      <c r="WBB50" s="228"/>
      <c r="WBC50" s="227"/>
      <c r="WBD50" s="228"/>
      <c r="WBE50" s="227"/>
      <c r="WBF50" s="228"/>
      <c r="WBG50" s="227"/>
      <c r="WBH50" s="228"/>
      <c r="WBI50" s="227"/>
      <c r="WBJ50" s="228"/>
      <c r="WBK50" s="227"/>
      <c r="WBL50" s="228"/>
      <c r="WBM50" s="227"/>
      <c r="WBN50" s="228"/>
      <c r="WBO50" s="227"/>
      <c r="WBP50" s="228"/>
      <c r="WBQ50" s="227"/>
      <c r="WBR50" s="228"/>
      <c r="WBS50" s="227"/>
      <c r="WBT50" s="228"/>
      <c r="WBU50" s="227"/>
      <c r="WBV50" s="228"/>
      <c r="WBW50" s="227"/>
      <c r="WBX50" s="228"/>
      <c r="WBY50" s="227"/>
      <c r="WBZ50" s="228"/>
      <c r="WCA50" s="227"/>
      <c r="WCB50" s="228"/>
      <c r="WCC50" s="227"/>
      <c r="WCD50" s="228"/>
      <c r="WCE50" s="227"/>
      <c r="WCF50" s="228"/>
      <c r="WCG50" s="227"/>
      <c r="WCH50" s="228"/>
      <c r="WCI50" s="227"/>
      <c r="WCJ50" s="228"/>
      <c r="WCK50" s="227"/>
      <c r="WCL50" s="228"/>
      <c r="WCM50" s="227"/>
      <c r="WCN50" s="228"/>
      <c r="WCO50" s="227"/>
      <c r="WCP50" s="228"/>
      <c r="WCQ50" s="227"/>
      <c r="WCR50" s="228"/>
      <c r="WCS50" s="227"/>
      <c r="WCT50" s="228"/>
      <c r="WCU50" s="227"/>
      <c r="WCV50" s="228"/>
      <c r="WCW50" s="227"/>
      <c r="WCX50" s="228"/>
      <c r="WCY50" s="227"/>
      <c r="WCZ50" s="228"/>
      <c r="WDA50" s="227"/>
      <c r="WDB50" s="228"/>
      <c r="WDC50" s="227"/>
      <c r="WDD50" s="228"/>
      <c r="WDE50" s="227"/>
      <c r="WDF50" s="228"/>
      <c r="WDG50" s="227"/>
      <c r="WDH50" s="228"/>
      <c r="WDI50" s="227"/>
      <c r="WDJ50" s="228"/>
      <c r="WDK50" s="227"/>
      <c r="WDL50" s="228"/>
      <c r="WDM50" s="227"/>
      <c r="WDN50" s="228"/>
      <c r="WDO50" s="227"/>
      <c r="WDP50" s="228"/>
      <c r="WDQ50" s="227"/>
      <c r="WDR50" s="228"/>
      <c r="WDS50" s="227"/>
      <c r="WDT50" s="228"/>
      <c r="WDU50" s="227"/>
      <c r="WDV50" s="228"/>
      <c r="WDW50" s="227"/>
      <c r="WDX50" s="228"/>
      <c r="WDY50" s="227"/>
      <c r="WDZ50" s="228"/>
      <c r="WEA50" s="227"/>
      <c r="WEB50" s="228"/>
      <c r="WEC50" s="227"/>
      <c r="WED50" s="228"/>
      <c r="WEE50" s="227"/>
      <c r="WEF50" s="228"/>
      <c r="WEG50" s="227"/>
      <c r="WEH50" s="228"/>
      <c r="WEI50" s="227"/>
      <c r="WEJ50" s="228"/>
      <c r="WEK50" s="227"/>
      <c r="WEL50" s="228"/>
      <c r="WEM50" s="227"/>
      <c r="WEN50" s="228"/>
      <c r="WEO50" s="227"/>
      <c r="WEP50" s="228"/>
      <c r="WEQ50" s="227"/>
      <c r="WER50" s="228"/>
      <c r="WES50" s="227"/>
      <c r="WET50" s="228"/>
      <c r="WEU50" s="227"/>
      <c r="WEV50" s="228"/>
      <c r="WEW50" s="227"/>
      <c r="WEX50" s="228"/>
      <c r="WEY50" s="227"/>
      <c r="WEZ50" s="228"/>
      <c r="WFA50" s="227"/>
      <c r="WFB50" s="228"/>
      <c r="WFC50" s="227"/>
      <c r="WFD50" s="228"/>
      <c r="WFE50" s="227"/>
      <c r="WFF50" s="228"/>
      <c r="WFG50" s="227"/>
      <c r="WFH50" s="228"/>
      <c r="WFI50" s="227"/>
      <c r="WFJ50" s="228"/>
      <c r="WFK50" s="227"/>
      <c r="WFL50" s="228"/>
      <c r="WFM50" s="227"/>
      <c r="WFN50" s="228"/>
      <c r="WFO50" s="227"/>
      <c r="WFP50" s="228"/>
      <c r="WFQ50" s="227"/>
      <c r="WFR50" s="228"/>
      <c r="WFS50" s="227"/>
      <c r="WFT50" s="228"/>
      <c r="WFU50" s="227"/>
      <c r="WFV50" s="228"/>
      <c r="WFW50" s="227"/>
      <c r="WFX50" s="228"/>
      <c r="WFY50" s="227"/>
      <c r="WFZ50" s="228"/>
      <c r="WGA50" s="227"/>
      <c r="WGB50" s="228"/>
      <c r="WGC50" s="227"/>
      <c r="WGD50" s="228"/>
      <c r="WGE50" s="227"/>
      <c r="WGF50" s="228"/>
      <c r="WGG50" s="227"/>
      <c r="WGH50" s="228"/>
      <c r="WGI50" s="227"/>
      <c r="WGJ50" s="228"/>
      <c r="WGK50" s="227"/>
      <c r="WGL50" s="228"/>
      <c r="WGM50" s="227"/>
      <c r="WGN50" s="228"/>
      <c r="WGO50" s="227"/>
      <c r="WGP50" s="228"/>
      <c r="WGQ50" s="227"/>
      <c r="WGR50" s="228"/>
      <c r="WGS50" s="227"/>
      <c r="WGT50" s="228"/>
      <c r="WGU50" s="227"/>
      <c r="WGV50" s="228"/>
      <c r="WGW50" s="227"/>
      <c r="WGX50" s="228"/>
      <c r="WGY50" s="227"/>
      <c r="WGZ50" s="228"/>
      <c r="WHA50" s="227"/>
      <c r="WHB50" s="228"/>
      <c r="WHC50" s="227"/>
      <c r="WHD50" s="228"/>
      <c r="WHE50" s="227"/>
      <c r="WHF50" s="228"/>
      <c r="WHG50" s="227"/>
      <c r="WHH50" s="228"/>
      <c r="WHI50" s="227"/>
      <c r="WHJ50" s="228"/>
      <c r="WHK50" s="227"/>
      <c r="WHL50" s="228"/>
      <c r="WHM50" s="227"/>
      <c r="WHN50" s="228"/>
      <c r="WHO50" s="227"/>
      <c r="WHP50" s="228"/>
      <c r="WHQ50" s="227"/>
      <c r="WHR50" s="228"/>
      <c r="WHS50" s="227"/>
      <c r="WHT50" s="228"/>
      <c r="WHU50" s="227"/>
      <c r="WHV50" s="228"/>
      <c r="WHW50" s="227"/>
      <c r="WHX50" s="228"/>
      <c r="WHY50" s="227"/>
      <c r="WHZ50" s="228"/>
      <c r="WIA50" s="227"/>
      <c r="WIB50" s="228"/>
      <c r="WIC50" s="227"/>
      <c r="WID50" s="228"/>
      <c r="WIE50" s="227"/>
      <c r="WIF50" s="228"/>
      <c r="WIG50" s="227"/>
      <c r="WIH50" s="228"/>
      <c r="WII50" s="227"/>
      <c r="WIJ50" s="228"/>
      <c r="WIK50" s="227"/>
      <c r="WIL50" s="228"/>
      <c r="WIM50" s="227"/>
      <c r="WIN50" s="228"/>
      <c r="WIO50" s="227"/>
      <c r="WIP50" s="228"/>
      <c r="WIQ50" s="227"/>
      <c r="WIR50" s="228"/>
      <c r="WIS50" s="227"/>
      <c r="WIT50" s="228"/>
      <c r="WIU50" s="227"/>
      <c r="WIV50" s="228"/>
      <c r="WIW50" s="227"/>
      <c r="WIX50" s="228"/>
      <c r="WIY50" s="227"/>
      <c r="WIZ50" s="228"/>
      <c r="WJA50" s="227"/>
      <c r="WJB50" s="228"/>
      <c r="WJC50" s="227"/>
      <c r="WJD50" s="228"/>
      <c r="WJE50" s="227"/>
      <c r="WJF50" s="228"/>
      <c r="WJG50" s="227"/>
      <c r="WJH50" s="228"/>
      <c r="WJI50" s="227"/>
      <c r="WJJ50" s="228"/>
      <c r="WJK50" s="227"/>
      <c r="WJL50" s="228"/>
      <c r="WJM50" s="227"/>
      <c r="WJN50" s="228"/>
      <c r="WJO50" s="227"/>
      <c r="WJP50" s="228"/>
      <c r="WJQ50" s="227"/>
      <c r="WJR50" s="228"/>
      <c r="WJS50" s="227"/>
      <c r="WJT50" s="228"/>
      <c r="WJU50" s="227"/>
      <c r="WJV50" s="228"/>
      <c r="WJW50" s="227"/>
      <c r="WJX50" s="228"/>
      <c r="WJY50" s="227"/>
      <c r="WJZ50" s="228"/>
      <c r="WKA50" s="227"/>
      <c r="WKB50" s="228"/>
      <c r="WKC50" s="227"/>
      <c r="WKD50" s="228"/>
      <c r="WKE50" s="227"/>
      <c r="WKF50" s="228"/>
      <c r="WKG50" s="227"/>
      <c r="WKH50" s="228"/>
      <c r="WKI50" s="227"/>
      <c r="WKJ50" s="228"/>
      <c r="WKK50" s="227"/>
      <c r="WKL50" s="228"/>
      <c r="WKM50" s="227"/>
      <c r="WKN50" s="228"/>
      <c r="WKO50" s="227"/>
      <c r="WKP50" s="228"/>
      <c r="WKQ50" s="227"/>
      <c r="WKR50" s="228"/>
      <c r="WKS50" s="227"/>
      <c r="WKT50" s="228"/>
      <c r="WKU50" s="227"/>
      <c r="WKV50" s="228"/>
      <c r="WKW50" s="227"/>
      <c r="WKX50" s="228"/>
      <c r="WKY50" s="227"/>
      <c r="WKZ50" s="228"/>
      <c r="WLA50" s="227"/>
      <c r="WLB50" s="228"/>
      <c r="WLC50" s="227"/>
      <c r="WLD50" s="228"/>
      <c r="WLE50" s="227"/>
      <c r="WLF50" s="228"/>
      <c r="WLG50" s="227"/>
      <c r="WLH50" s="228"/>
      <c r="WLI50" s="227"/>
      <c r="WLJ50" s="228"/>
      <c r="WLK50" s="227"/>
      <c r="WLL50" s="228"/>
      <c r="WLM50" s="227"/>
      <c r="WLN50" s="228"/>
      <c r="WLO50" s="227"/>
      <c r="WLP50" s="228"/>
      <c r="WLQ50" s="227"/>
      <c r="WLR50" s="228"/>
      <c r="WLS50" s="227"/>
      <c r="WLT50" s="228"/>
      <c r="WLU50" s="227"/>
      <c r="WLV50" s="228"/>
      <c r="WLW50" s="227"/>
      <c r="WLX50" s="228"/>
      <c r="WLY50" s="227"/>
      <c r="WLZ50" s="228"/>
      <c r="WMA50" s="227"/>
      <c r="WMB50" s="228"/>
      <c r="WMC50" s="227"/>
      <c r="WMD50" s="228"/>
      <c r="WME50" s="227"/>
      <c r="WMF50" s="228"/>
      <c r="WMG50" s="227"/>
      <c r="WMH50" s="228"/>
      <c r="WMI50" s="227"/>
      <c r="WMJ50" s="228"/>
      <c r="WMK50" s="227"/>
      <c r="WML50" s="228"/>
      <c r="WMM50" s="227"/>
      <c r="WMN50" s="228"/>
      <c r="WMO50" s="227"/>
      <c r="WMP50" s="228"/>
      <c r="WMQ50" s="227"/>
      <c r="WMR50" s="228"/>
      <c r="WMS50" s="227"/>
      <c r="WMT50" s="228"/>
      <c r="WMU50" s="227"/>
      <c r="WMV50" s="228"/>
      <c r="WMW50" s="227"/>
      <c r="WMX50" s="228"/>
      <c r="WMY50" s="227"/>
      <c r="WMZ50" s="228"/>
      <c r="WNA50" s="227"/>
      <c r="WNB50" s="228"/>
      <c r="WNC50" s="227"/>
      <c r="WND50" s="228"/>
      <c r="WNE50" s="227"/>
      <c r="WNF50" s="228"/>
      <c r="WNG50" s="227"/>
      <c r="WNH50" s="228"/>
      <c r="WNI50" s="227"/>
      <c r="WNJ50" s="228"/>
      <c r="WNK50" s="227"/>
      <c r="WNL50" s="228"/>
      <c r="WNM50" s="227"/>
      <c r="WNN50" s="228"/>
      <c r="WNO50" s="227"/>
      <c r="WNP50" s="228"/>
      <c r="WNQ50" s="227"/>
      <c r="WNR50" s="228"/>
      <c r="WNS50" s="227"/>
      <c r="WNT50" s="228"/>
      <c r="WNU50" s="227"/>
      <c r="WNV50" s="228"/>
      <c r="WNW50" s="227"/>
      <c r="WNX50" s="228"/>
      <c r="WNY50" s="227"/>
      <c r="WNZ50" s="228"/>
      <c r="WOA50" s="227"/>
      <c r="WOB50" s="228"/>
      <c r="WOC50" s="227"/>
      <c r="WOD50" s="228"/>
      <c r="WOE50" s="227"/>
      <c r="WOF50" s="228"/>
      <c r="WOG50" s="227"/>
      <c r="WOH50" s="228"/>
      <c r="WOI50" s="227"/>
      <c r="WOJ50" s="228"/>
      <c r="WOK50" s="227"/>
      <c r="WOL50" s="228"/>
      <c r="WOM50" s="227"/>
      <c r="WON50" s="228"/>
      <c r="WOO50" s="227"/>
      <c r="WOP50" s="228"/>
      <c r="WOQ50" s="227"/>
      <c r="WOR50" s="228"/>
      <c r="WOS50" s="227"/>
      <c r="WOT50" s="228"/>
      <c r="WOU50" s="227"/>
      <c r="WOV50" s="228"/>
      <c r="WOW50" s="227"/>
      <c r="WOX50" s="228"/>
      <c r="WOY50" s="227"/>
      <c r="WOZ50" s="228"/>
      <c r="WPA50" s="227"/>
      <c r="WPB50" s="228"/>
      <c r="WPC50" s="227"/>
      <c r="WPD50" s="228"/>
      <c r="WPE50" s="227"/>
      <c r="WPF50" s="228"/>
      <c r="WPG50" s="227"/>
      <c r="WPH50" s="228"/>
      <c r="WPI50" s="227"/>
      <c r="WPJ50" s="228"/>
      <c r="WPK50" s="227"/>
      <c r="WPL50" s="228"/>
      <c r="WPM50" s="227"/>
      <c r="WPN50" s="228"/>
      <c r="WPO50" s="227"/>
      <c r="WPP50" s="228"/>
      <c r="WPQ50" s="227"/>
      <c r="WPR50" s="228"/>
      <c r="WPS50" s="227"/>
      <c r="WPT50" s="228"/>
      <c r="WPU50" s="227"/>
      <c r="WPV50" s="228"/>
      <c r="WPW50" s="227"/>
      <c r="WPX50" s="228"/>
      <c r="WPY50" s="227"/>
      <c r="WPZ50" s="228"/>
      <c r="WQA50" s="227"/>
      <c r="WQB50" s="228"/>
      <c r="WQC50" s="227"/>
      <c r="WQD50" s="228"/>
      <c r="WQE50" s="227"/>
      <c r="WQF50" s="228"/>
      <c r="WQG50" s="227"/>
      <c r="WQH50" s="228"/>
      <c r="WQI50" s="227"/>
      <c r="WQJ50" s="228"/>
      <c r="WQK50" s="227"/>
      <c r="WQL50" s="228"/>
      <c r="WQM50" s="227"/>
      <c r="WQN50" s="228"/>
      <c r="WQO50" s="227"/>
      <c r="WQP50" s="228"/>
      <c r="WQQ50" s="227"/>
      <c r="WQR50" s="228"/>
      <c r="WQS50" s="227"/>
      <c r="WQT50" s="228"/>
      <c r="WQU50" s="227"/>
      <c r="WQV50" s="228"/>
      <c r="WQW50" s="227"/>
      <c r="WQX50" s="228"/>
      <c r="WQY50" s="227"/>
      <c r="WQZ50" s="228"/>
      <c r="WRA50" s="227"/>
      <c r="WRB50" s="228"/>
      <c r="WRC50" s="227"/>
      <c r="WRD50" s="228"/>
      <c r="WRE50" s="227"/>
      <c r="WRF50" s="228"/>
      <c r="WRG50" s="227"/>
      <c r="WRH50" s="228"/>
      <c r="WRI50" s="227"/>
      <c r="WRJ50" s="228"/>
      <c r="WRK50" s="227"/>
      <c r="WRL50" s="228"/>
      <c r="WRM50" s="227"/>
      <c r="WRN50" s="228"/>
      <c r="WRO50" s="227"/>
      <c r="WRP50" s="228"/>
      <c r="WRQ50" s="227"/>
      <c r="WRR50" s="228"/>
      <c r="WRS50" s="227"/>
      <c r="WRT50" s="228"/>
      <c r="WRU50" s="227"/>
      <c r="WRV50" s="228"/>
      <c r="WRW50" s="227"/>
      <c r="WRX50" s="228"/>
      <c r="WRY50" s="227"/>
      <c r="WRZ50" s="228"/>
      <c r="WSA50" s="227"/>
      <c r="WSB50" s="228"/>
      <c r="WSC50" s="227"/>
      <c r="WSD50" s="228"/>
      <c r="WSE50" s="227"/>
      <c r="WSF50" s="228"/>
      <c r="WSG50" s="227"/>
      <c r="WSH50" s="228"/>
      <c r="WSI50" s="227"/>
      <c r="WSJ50" s="228"/>
      <c r="WSK50" s="227"/>
      <c r="WSL50" s="228"/>
      <c r="WSM50" s="227"/>
      <c r="WSN50" s="228"/>
      <c r="WSO50" s="227"/>
      <c r="WSP50" s="228"/>
      <c r="WSQ50" s="227"/>
      <c r="WSR50" s="228"/>
      <c r="WSS50" s="227"/>
      <c r="WST50" s="228"/>
      <c r="WSU50" s="227"/>
      <c r="WSV50" s="228"/>
      <c r="WSW50" s="227"/>
      <c r="WSX50" s="228"/>
      <c r="WSY50" s="227"/>
      <c r="WSZ50" s="228"/>
      <c r="WTA50" s="227"/>
      <c r="WTB50" s="228"/>
      <c r="WTC50" s="227"/>
      <c r="WTD50" s="228"/>
      <c r="WTE50" s="227"/>
      <c r="WTF50" s="228"/>
      <c r="WTG50" s="227"/>
      <c r="WTH50" s="228"/>
      <c r="WTI50" s="227"/>
      <c r="WTJ50" s="228"/>
      <c r="WTK50" s="227"/>
      <c r="WTL50" s="228"/>
      <c r="WTM50" s="227"/>
      <c r="WTN50" s="228"/>
      <c r="WTO50" s="227"/>
      <c r="WTP50" s="228"/>
      <c r="WTQ50" s="227"/>
      <c r="WTR50" s="228"/>
      <c r="WTS50" s="227"/>
      <c r="WTT50" s="228"/>
      <c r="WTU50" s="227"/>
      <c r="WTV50" s="228"/>
      <c r="WTW50" s="227"/>
      <c r="WTX50" s="228"/>
      <c r="WTY50" s="227"/>
      <c r="WTZ50" s="228"/>
      <c r="WUA50" s="227"/>
      <c r="WUB50" s="228"/>
      <c r="WUC50" s="227"/>
      <c r="WUD50" s="228"/>
      <c r="WUE50" s="227"/>
      <c r="WUF50" s="228"/>
      <c r="WUG50" s="227"/>
      <c r="WUH50" s="228"/>
      <c r="WUI50" s="227"/>
      <c r="WUJ50" s="228"/>
      <c r="WUK50" s="227"/>
      <c r="WUL50" s="228"/>
      <c r="WUM50" s="227"/>
      <c r="WUN50" s="228"/>
      <c r="WUO50" s="227"/>
      <c r="WUP50" s="228"/>
      <c r="WUQ50" s="227"/>
      <c r="WUR50" s="228"/>
      <c r="WUS50" s="227"/>
      <c r="WUT50" s="228"/>
      <c r="WUU50" s="227"/>
      <c r="WUV50" s="228"/>
      <c r="WUW50" s="227"/>
      <c r="WUX50" s="228"/>
      <c r="WUY50" s="227"/>
      <c r="WUZ50" s="228"/>
      <c r="WVA50" s="227"/>
      <c r="WVB50" s="228"/>
      <c r="WVC50" s="227"/>
      <c r="WVD50" s="228"/>
      <c r="WVE50" s="227"/>
      <c r="WVF50" s="228"/>
      <c r="WVG50" s="227"/>
      <c r="WVH50" s="228"/>
      <c r="WVI50" s="227"/>
      <c r="WVJ50" s="228"/>
      <c r="WVK50" s="227"/>
      <c r="WVL50" s="228"/>
      <c r="WVM50" s="227"/>
      <c r="WVN50" s="228"/>
      <c r="WVO50" s="227"/>
      <c r="WVP50" s="228"/>
      <c r="WVQ50" s="227"/>
      <c r="WVR50" s="228"/>
      <c r="WVS50" s="227"/>
      <c r="WVT50" s="228"/>
      <c r="WVU50" s="227"/>
      <c r="WVV50" s="228"/>
      <c r="WVW50" s="227"/>
      <c r="WVX50" s="228"/>
      <c r="WVY50" s="227"/>
      <c r="WVZ50" s="228"/>
      <c r="WWA50" s="227"/>
      <c r="WWB50" s="228"/>
      <c r="WWC50" s="227"/>
      <c r="WWD50" s="228"/>
      <c r="WWE50" s="227"/>
      <c r="WWF50" s="228"/>
      <c r="WWG50" s="227"/>
      <c r="WWH50" s="228"/>
      <c r="WWI50" s="227"/>
      <c r="WWJ50" s="228"/>
      <c r="WWK50" s="227"/>
      <c r="WWL50" s="228"/>
      <c r="WWM50" s="227"/>
      <c r="WWN50" s="228"/>
      <c r="WWO50" s="227"/>
      <c r="WWP50" s="228"/>
      <c r="WWQ50" s="227"/>
      <c r="WWR50" s="228"/>
      <c r="WWS50" s="227"/>
      <c r="WWT50" s="228"/>
      <c r="WWU50" s="227"/>
      <c r="WWV50" s="228"/>
      <c r="WWW50" s="227"/>
      <c r="WWX50" s="228"/>
      <c r="WWY50" s="227"/>
      <c r="WWZ50" s="228"/>
      <c r="WXA50" s="227"/>
      <c r="WXB50" s="228"/>
      <c r="WXC50" s="227"/>
      <c r="WXD50" s="228"/>
      <c r="WXE50" s="227"/>
      <c r="WXF50" s="228"/>
      <c r="WXG50" s="227"/>
      <c r="WXH50" s="228"/>
      <c r="WXI50" s="227"/>
      <c r="WXJ50" s="228"/>
      <c r="WXK50" s="227"/>
      <c r="WXL50" s="228"/>
      <c r="WXM50" s="227"/>
      <c r="WXN50" s="228"/>
      <c r="WXO50" s="227"/>
      <c r="WXP50" s="228"/>
      <c r="WXQ50" s="227"/>
      <c r="WXR50" s="228"/>
      <c r="WXS50" s="227"/>
      <c r="WXT50" s="228"/>
      <c r="WXU50" s="227"/>
      <c r="WXV50" s="228"/>
      <c r="WXW50" s="227"/>
      <c r="WXX50" s="228"/>
      <c r="WXY50" s="227"/>
      <c r="WXZ50" s="228"/>
      <c r="WYA50" s="227"/>
      <c r="WYB50" s="228"/>
      <c r="WYC50" s="227"/>
      <c r="WYD50" s="228"/>
      <c r="WYE50" s="227"/>
      <c r="WYF50" s="228"/>
      <c r="WYG50" s="227"/>
      <c r="WYH50" s="228"/>
      <c r="WYI50" s="227"/>
      <c r="WYJ50" s="228"/>
      <c r="WYK50" s="227"/>
      <c r="WYL50" s="228"/>
      <c r="WYM50" s="227"/>
      <c r="WYN50" s="228"/>
      <c r="WYO50" s="227"/>
      <c r="WYP50" s="228"/>
      <c r="WYQ50" s="227"/>
      <c r="WYR50" s="228"/>
      <c r="WYS50" s="227"/>
      <c r="WYT50" s="228"/>
      <c r="WYU50" s="227"/>
      <c r="WYV50" s="228"/>
      <c r="WYW50" s="227"/>
      <c r="WYX50" s="228"/>
      <c r="WYY50" s="227"/>
      <c r="WYZ50" s="228"/>
      <c r="WZA50" s="227"/>
      <c r="WZB50" s="228"/>
      <c r="WZC50" s="227"/>
      <c r="WZD50" s="228"/>
      <c r="WZE50" s="227"/>
      <c r="WZF50" s="228"/>
      <c r="WZG50" s="227"/>
      <c r="WZH50" s="228"/>
      <c r="WZI50" s="227"/>
      <c r="WZJ50" s="228"/>
      <c r="WZK50" s="227"/>
      <c r="WZL50" s="228"/>
      <c r="WZM50" s="227"/>
      <c r="WZN50" s="228"/>
      <c r="WZO50" s="227"/>
      <c r="WZP50" s="228"/>
      <c r="WZQ50" s="227"/>
      <c r="WZR50" s="228"/>
      <c r="WZS50" s="227"/>
      <c r="WZT50" s="228"/>
      <c r="WZU50" s="227"/>
      <c r="WZV50" s="228"/>
      <c r="WZW50" s="227"/>
      <c r="WZX50" s="228"/>
      <c r="WZY50" s="227"/>
      <c r="WZZ50" s="228"/>
      <c r="XAA50" s="227"/>
      <c r="XAB50" s="228"/>
      <c r="XAC50" s="227"/>
      <c r="XAD50" s="228"/>
      <c r="XAE50" s="227"/>
      <c r="XAF50" s="228"/>
      <c r="XAG50" s="227"/>
      <c r="XAH50" s="228"/>
      <c r="XAI50" s="227"/>
      <c r="XAJ50" s="228"/>
      <c r="XAK50" s="227"/>
      <c r="XAL50" s="228"/>
      <c r="XAM50" s="227"/>
      <c r="XAN50" s="228"/>
      <c r="XAO50" s="227"/>
      <c r="XAP50" s="228"/>
      <c r="XAQ50" s="227"/>
      <c r="XAR50" s="228"/>
      <c r="XAS50" s="227"/>
      <c r="XAT50" s="228"/>
      <c r="XAU50" s="227"/>
      <c r="XAV50" s="228"/>
      <c r="XAW50" s="227"/>
      <c r="XAX50" s="228"/>
      <c r="XAY50" s="227"/>
      <c r="XAZ50" s="228"/>
      <c r="XBA50" s="227"/>
      <c r="XBB50" s="228"/>
      <c r="XBC50" s="227"/>
      <c r="XBD50" s="228"/>
      <c r="XBE50" s="227"/>
      <c r="XBF50" s="228"/>
      <c r="XBG50" s="227"/>
      <c r="XBH50" s="228"/>
      <c r="XBI50" s="227"/>
      <c r="XBJ50" s="228"/>
      <c r="XBK50" s="227"/>
      <c r="XBL50" s="228"/>
      <c r="XBM50" s="227"/>
      <c r="XBN50" s="228"/>
      <c r="XBO50" s="227"/>
      <c r="XBP50" s="228"/>
      <c r="XBQ50" s="227"/>
      <c r="XBR50" s="228"/>
      <c r="XBS50" s="227"/>
      <c r="XBT50" s="228"/>
      <c r="XBU50" s="227"/>
      <c r="XBV50" s="228"/>
      <c r="XBW50" s="227"/>
      <c r="XBX50" s="228"/>
      <c r="XBY50" s="227"/>
      <c r="XBZ50" s="228"/>
      <c r="XCA50" s="227"/>
      <c r="XCB50" s="228"/>
      <c r="XCC50" s="227"/>
      <c r="XCD50" s="228"/>
      <c r="XCE50" s="227"/>
      <c r="XCF50" s="228"/>
      <c r="XCG50" s="227"/>
      <c r="XCH50" s="228"/>
      <c r="XCI50" s="227"/>
      <c r="XCJ50" s="228"/>
      <c r="XCK50" s="227"/>
      <c r="XCL50" s="228"/>
      <c r="XCM50" s="227"/>
      <c r="XCN50" s="228"/>
      <c r="XCO50" s="227"/>
      <c r="XCP50" s="228"/>
      <c r="XCQ50" s="227"/>
      <c r="XCR50" s="228"/>
      <c r="XCS50" s="227"/>
      <c r="XCT50" s="228"/>
      <c r="XCU50" s="227"/>
      <c r="XCV50" s="228"/>
      <c r="XCW50" s="227"/>
      <c r="XCX50" s="228"/>
      <c r="XCY50" s="227"/>
      <c r="XCZ50" s="228"/>
      <c r="XDA50" s="227"/>
      <c r="XDB50" s="228"/>
      <c r="XDC50" s="227"/>
      <c r="XDD50" s="228"/>
      <c r="XDE50" s="227"/>
      <c r="XDF50" s="228"/>
      <c r="XDG50" s="227"/>
      <c r="XDH50" s="228"/>
      <c r="XDI50" s="227"/>
      <c r="XDJ50" s="228"/>
      <c r="XDK50" s="227"/>
      <c r="XDL50" s="228"/>
      <c r="XDM50" s="227"/>
      <c r="XDN50" s="228"/>
      <c r="XDO50" s="227"/>
      <c r="XDP50" s="228"/>
      <c r="XDQ50" s="227"/>
      <c r="XDR50" s="228"/>
      <c r="XDS50" s="227"/>
      <c r="XDT50" s="228"/>
      <c r="XDU50" s="227"/>
      <c r="XDV50" s="228"/>
      <c r="XDW50" s="227"/>
      <c r="XDX50" s="228"/>
      <c r="XDY50" s="227"/>
      <c r="XDZ50" s="228"/>
      <c r="XEA50" s="227"/>
      <c r="XEB50" s="228"/>
      <c r="XEC50" s="227"/>
      <c r="XED50" s="228"/>
      <c r="XEE50" s="227"/>
      <c r="XEF50" s="228"/>
      <c r="XEG50" s="227"/>
      <c r="XEH50" s="228"/>
      <c r="XEI50" s="227"/>
      <c r="XEJ50" s="228"/>
      <c r="XEK50" s="227"/>
      <c r="XEL50" s="228"/>
      <c r="XEM50" s="227"/>
      <c r="XEN50" s="228"/>
      <c r="XEO50" s="227"/>
      <c r="XEP50" s="228"/>
      <c r="XEQ50" s="227"/>
      <c r="XER50" s="228"/>
      <c r="XES50" s="227"/>
      <c r="XET50" s="228"/>
      <c r="XEU50" s="227"/>
      <c r="XEV50" s="228"/>
      <c r="XEW50" s="227"/>
      <c r="XEX50" s="228"/>
      <c r="XEY50" s="227"/>
      <c r="XEZ50" s="228"/>
      <c r="XFA50" s="227"/>
      <c r="XFB50" s="228"/>
      <c r="XFC50" s="227"/>
      <c r="XFD50" s="228"/>
    </row>
    <row r="51" spans="1:16384" x14ac:dyDescent="0.25">
      <c r="G51" s="71"/>
      <c r="H51" s="71"/>
      <c r="I51" s="71"/>
      <c r="J51" s="76"/>
      <c r="K51" s="78"/>
      <c r="L51" s="79"/>
      <c r="M51" s="202"/>
      <c r="N51" s="206"/>
      <c r="P51" s="29"/>
      <c r="Q51" s="71"/>
      <c r="R51" s="169"/>
      <c r="S51" s="169"/>
    </row>
    <row r="52" spans="1:16384" x14ac:dyDescent="0.25">
      <c r="G52" s="71"/>
      <c r="H52" s="71"/>
      <c r="I52" s="71"/>
      <c r="J52" s="76"/>
      <c r="K52" s="78"/>
      <c r="L52" s="79"/>
      <c r="M52" s="202"/>
      <c r="N52" s="206"/>
      <c r="P52" s="29"/>
      <c r="Q52" s="71"/>
      <c r="R52" s="169"/>
      <c r="S52" s="169"/>
    </row>
    <row r="53" spans="1:16384" x14ac:dyDescent="0.25">
      <c r="A53" s="17" t="s">
        <v>247</v>
      </c>
      <c r="B53" s="15"/>
      <c r="C53" s="72"/>
      <c r="D53" s="72"/>
      <c r="E53" s="80"/>
      <c r="F53" s="80"/>
      <c r="G53" s="80"/>
      <c r="H53" s="80"/>
      <c r="I53" s="81"/>
      <c r="J53" s="72"/>
      <c r="K53" s="73"/>
      <c r="L53" s="74"/>
      <c r="M53" s="199"/>
      <c r="N53" s="207"/>
      <c r="O53" s="27"/>
      <c r="P53" s="69"/>
      <c r="Q53" s="71"/>
      <c r="R53" s="169"/>
      <c r="S53" s="169"/>
    </row>
    <row r="54" spans="1:16384" ht="75" x14ac:dyDescent="0.25">
      <c r="A54" s="46" t="s">
        <v>25</v>
      </c>
      <c r="B54" s="46" t="s">
        <v>292</v>
      </c>
      <c r="C54" s="46" t="s">
        <v>28</v>
      </c>
      <c r="D54" s="46" t="s">
        <v>162</v>
      </c>
      <c r="E54" s="46" t="s">
        <v>154</v>
      </c>
      <c r="F54" s="46" t="s">
        <v>200</v>
      </c>
      <c r="G54" s="46" t="s">
        <v>198</v>
      </c>
      <c r="H54" s="46" t="s">
        <v>199</v>
      </c>
      <c r="I54" s="46" t="s">
        <v>156</v>
      </c>
      <c r="J54" s="46" t="s">
        <v>187</v>
      </c>
      <c r="K54" s="46" t="s">
        <v>155</v>
      </c>
      <c r="L54" s="46" t="s">
        <v>197</v>
      </c>
      <c r="M54" s="234" t="s">
        <v>29</v>
      </c>
      <c r="N54" s="234" t="s">
        <v>30</v>
      </c>
      <c r="O54" s="46" t="s">
        <v>27</v>
      </c>
      <c r="P54" s="235" t="s">
        <v>34</v>
      </c>
      <c r="Q54" s="39" t="s">
        <v>256</v>
      </c>
      <c r="R54" s="223" t="s">
        <v>205</v>
      </c>
      <c r="S54" s="233" t="s">
        <v>276</v>
      </c>
    </row>
    <row r="55" spans="1:16384" s="232" customFormat="1" x14ac:dyDescent="0.25">
      <c r="A55" s="145"/>
      <c r="B55" s="146"/>
      <c r="C55" s="145"/>
      <c r="D55" s="146"/>
      <c r="E55" s="145"/>
      <c r="F55" s="146"/>
      <c r="G55" s="145"/>
      <c r="H55" s="146"/>
      <c r="I55" s="145"/>
      <c r="J55" s="146"/>
      <c r="K55" s="145"/>
      <c r="L55" s="146"/>
      <c r="M55" s="200"/>
      <c r="N55" s="205"/>
      <c r="O55" s="145"/>
      <c r="P55" s="208"/>
      <c r="Q55" s="229" t="str">
        <f>IF(N55="","",N55/P55)</f>
        <v/>
      </c>
      <c r="R55" s="230" t="str">
        <f>IF(A55="","",IF(AND(F55="Yes",G55="Yes",H55="Yes",I55="Yes",J55="Yes",K55="Yes",L55="Yes"),"Yes","No"))</f>
        <v/>
      </c>
      <c r="S55" s="231" t="s">
        <v>191</v>
      </c>
      <c r="T55" s="228"/>
      <c r="U55" s="227"/>
      <c r="V55" s="228"/>
      <c r="W55" s="227"/>
      <c r="X55" s="228"/>
      <c r="Y55" s="227"/>
      <c r="Z55" s="228"/>
      <c r="AA55" s="227"/>
      <c r="AB55" s="228"/>
      <c r="AC55" s="227"/>
      <c r="AD55" s="228"/>
      <c r="AE55" s="227"/>
      <c r="AF55" s="228"/>
      <c r="AG55" s="227"/>
      <c r="AH55" s="228"/>
      <c r="AI55" s="227"/>
      <c r="AJ55" s="228"/>
      <c r="AK55" s="227"/>
      <c r="AL55" s="228"/>
      <c r="AM55" s="227"/>
      <c r="AN55" s="228"/>
      <c r="AO55" s="227"/>
      <c r="AP55" s="228"/>
      <c r="AQ55" s="227"/>
      <c r="AR55" s="228"/>
      <c r="AS55" s="227"/>
      <c r="AT55" s="228"/>
      <c r="AU55" s="227"/>
      <c r="AV55" s="228"/>
      <c r="AW55" s="227"/>
      <c r="AX55" s="228"/>
      <c r="AY55" s="227"/>
      <c r="AZ55" s="228"/>
      <c r="BA55" s="227"/>
      <c r="BB55" s="228"/>
      <c r="BC55" s="227"/>
      <c r="BD55" s="228"/>
      <c r="BE55" s="227"/>
      <c r="BF55" s="228"/>
      <c r="BG55" s="227"/>
      <c r="BH55" s="228"/>
      <c r="BI55" s="227"/>
      <c r="BJ55" s="228"/>
      <c r="BK55" s="227"/>
      <c r="BL55" s="228"/>
      <c r="BM55" s="227"/>
      <c r="BN55" s="228"/>
      <c r="BO55" s="227"/>
      <c r="BP55" s="228"/>
      <c r="BQ55" s="227"/>
      <c r="BR55" s="228"/>
      <c r="BS55" s="227"/>
      <c r="BT55" s="228"/>
      <c r="BU55" s="227"/>
      <c r="BV55" s="228"/>
      <c r="BW55" s="227"/>
      <c r="BX55" s="228"/>
      <c r="BY55" s="227"/>
      <c r="BZ55" s="228"/>
      <c r="CA55" s="227"/>
      <c r="CB55" s="228"/>
      <c r="CC55" s="227"/>
      <c r="CD55" s="228"/>
      <c r="CE55" s="227"/>
      <c r="CF55" s="228"/>
      <c r="CG55" s="227"/>
      <c r="CH55" s="228"/>
      <c r="CI55" s="227"/>
      <c r="CJ55" s="228"/>
      <c r="CK55" s="227"/>
      <c r="CL55" s="228"/>
      <c r="CM55" s="227"/>
      <c r="CN55" s="228"/>
      <c r="CO55" s="227"/>
      <c r="CP55" s="228"/>
      <c r="CQ55" s="227"/>
      <c r="CR55" s="228"/>
      <c r="CS55" s="227"/>
      <c r="CT55" s="228"/>
      <c r="CU55" s="227"/>
      <c r="CV55" s="228"/>
      <c r="CW55" s="227"/>
      <c r="CX55" s="228"/>
      <c r="CY55" s="227"/>
      <c r="CZ55" s="228"/>
      <c r="DA55" s="227"/>
      <c r="DB55" s="228"/>
      <c r="DC55" s="227"/>
      <c r="DD55" s="228"/>
      <c r="DE55" s="227"/>
      <c r="DF55" s="228"/>
      <c r="DG55" s="227"/>
      <c r="DH55" s="228"/>
      <c r="DI55" s="227"/>
      <c r="DJ55" s="228"/>
      <c r="DK55" s="227"/>
      <c r="DL55" s="228"/>
      <c r="DM55" s="227"/>
      <c r="DN55" s="228"/>
      <c r="DO55" s="227"/>
      <c r="DP55" s="228"/>
      <c r="DQ55" s="227"/>
      <c r="DR55" s="228"/>
      <c r="DS55" s="227"/>
      <c r="DT55" s="228"/>
      <c r="DU55" s="227"/>
      <c r="DV55" s="228"/>
      <c r="DW55" s="227"/>
      <c r="DX55" s="228"/>
      <c r="DY55" s="227"/>
      <c r="DZ55" s="228"/>
      <c r="EA55" s="227"/>
      <c r="EB55" s="228"/>
      <c r="EC55" s="227"/>
      <c r="ED55" s="228"/>
      <c r="EE55" s="227"/>
      <c r="EF55" s="228"/>
      <c r="EG55" s="227"/>
      <c r="EH55" s="228"/>
      <c r="EI55" s="227"/>
      <c r="EJ55" s="228"/>
      <c r="EK55" s="227"/>
      <c r="EL55" s="228"/>
      <c r="EM55" s="227"/>
      <c r="EN55" s="228"/>
      <c r="EO55" s="227"/>
      <c r="EP55" s="228"/>
      <c r="EQ55" s="227"/>
      <c r="ER55" s="228"/>
      <c r="ES55" s="227"/>
      <c r="ET55" s="228"/>
      <c r="EU55" s="227"/>
      <c r="EV55" s="228"/>
      <c r="EW55" s="227"/>
      <c r="EX55" s="228"/>
      <c r="EY55" s="227"/>
      <c r="EZ55" s="228"/>
      <c r="FA55" s="227"/>
      <c r="FB55" s="228"/>
      <c r="FC55" s="227"/>
      <c r="FD55" s="228"/>
      <c r="FE55" s="227"/>
      <c r="FF55" s="228"/>
      <c r="FG55" s="227"/>
      <c r="FH55" s="228"/>
      <c r="FI55" s="227"/>
      <c r="FJ55" s="228"/>
      <c r="FK55" s="227"/>
      <c r="FL55" s="228"/>
      <c r="FM55" s="227"/>
      <c r="FN55" s="228"/>
      <c r="FO55" s="227"/>
      <c r="FP55" s="228"/>
      <c r="FQ55" s="227"/>
      <c r="FR55" s="228"/>
      <c r="FS55" s="227"/>
      <c r="FT55" s="228"/>
      <c r="FU55" s="227"/>
      <c r="FV55" s="228"/>
      <c r="FW55" s="227"/>
      <c r="FX55" s="228"/>
      <c r="FY55" s="227"/>
      <c r="FZ55" s="228"/>
      <c r="GA55" s="227"/>
      <c r="GB55" s="228"/>
      <c r="GC55" s="227"/>
      <c r="GD55" s="228"/>
      <c r="GE55" s="227"/>
      <c r="GF55" s="228"/>
      <c r="GG55" s="227"/>
      <c r="GH55" s="228"/>
      <c r="GI55" s="227"/>
      <c r="GJ55" s="228"/>
      <c r="GK55" s="227"/>
      <c r="GL55" s="228"/>
      <c r="GM55" s="227"/>
      <c r="GN55" s="228"/>
      <c r="GO55" s="227"/>
      <c r="GP55" s="228"/>
      <c r="GQ55" s="227"/>
      <c r="GR55" s="228"/>
      <c r="GS55" s="227"/>
      <c r="GT55" s="228"/>
      <c r="GU55" s="227"/>
      <c r="GV55" s="228"/>
      <c r="GW55" s="227"/>
      <c r="GX55" s="228"/>
      <c r="GY55" s="227"/>
      <c r="GZ55" s="228"/>
      <c r="HA55" s="227"/>
      <c r="HB55" s="228"/>
      <c r="HC55" s="227"/>
      <c r="HD55" s="228"/>
      <c r="HE55" s="227"/>
      <c r="HF55" s="228"/>
      <c r="HG55" s="227"/>
      <c r="HH55" s="228"/>
      <c r="HI55" s="227"/>
      <c r="HJ55" s="228"/>
      <c r="HK55" s="227"/>
      <c r="HL55" s="228"/>
      <c r="HM55" s="227"/>
      <c r="HN55" s="228"/>
      <c r="HO55" s="227"/>
      <c r="HP55" s="228"/>
      <c r="HQ55" s="227"/>
      <c r="HR55" s="228"/>
      <c r="HS55" s="227"/>
      <c r="HT55" s="228"/>
      <c r="HU55" s="227"/>
      <c r="HV55" s="228"/>
      <c r="HW55" s="227"/>
      <c r="HX55" s="228"/>
      <c r="HY55" s="227"/>
      <c r="HZ55" s="228"/>
      <c r="IA55" s="227"/>
      <c r="IB55" s="228"/>
      <c r="IC55" s="227"/>
      <c r="ID55" s="228"/>
      <c r="IE55" s="227"/>
      <c r="IF55" s="228"/>
      <c r="IG55" s="227"/>
      <c r="IH55" s="228"/>
      <c r="II55" s="227"/>
      <c r="IJ55" s="228"/>
      <c r="IK55" s="227"/>
      <c r="IL55" s="228"/>
      <c r="IM55" s="227"/>
      <c r="IN55" s="228"/>
      <c r="IO55" s="227"/>
      <c r="IP55" s="228"/>
      <c r="IQ55" s="227"/>
      <c r="IR55" s="228"/>
      <c r="IS55" s="227"/>
      <c r="IT55" s="228"/>
      <c r="IU55" s="227"/>
      <c r="IV55" s="228"/>
      <c r="IW55" s="227"/>
      <c r="IX55" s="228"/>
      <c r="IY55" s="227"/>
      <c r="IZ55" s="228"/>
      <c r="JA55" s="227"/>
      <c r="JB55" s="228"/>
      <c r="JC55" s="227"/>
      <c r="JD55" s="228"/>
      <c r="JE55" s="227"/>
      <c r="JF55" s="228"/>
      <c r="JG55" s="227"/>
      <c r="JH55" s="228"/>
      <c r="JI55" s="227"/>
      <c r="JJ55" s="228"/>
      <c r="JK55" s="227"/>
      <c r="JL55" s="228"/>
      <c r="JM55" s="227"/>
      <c r="JN55" s="228"/>
      <c r="JO55" s="227"/>
      <c r="JP55" s="228"/>
      <c r="JQ55" s="227"/>
      <c r="JR55" s="228"/>
      <c r="JS55" s="227"/>
      <c r="JT55" s="228"/>
      <c r="JU55" s="227"/>
      <c r="JV55" s="228"/>
      <c r="JW55" s="227"/>
      <c r="JX55" s="228"/>
      <c r="JY55" s="227"/>
      <c r="JZ55" s="228"/>
      <c r="KA55" s="227"/>
      <c r="KB55" s="228"/>
      <c r="KC55" s="227"/>
      <c r="KD55" s="228"/>
      <c r="KE55" s="227"/>
      <c r="KF55" s="228"/>
      <c r="KG55" s="227"/>
      <c r="KH55" s="228"/>
      <c r="KI55" s="227"/>
      <c r="KJ55" s="228"/>
      <c r="KK55" s="227"/>
      <c r="KL55" s="228"/>
      <c r="KM55" s="227"/>
      <c r="KN55" s="228"/>
      <c r="KO55" s="227"/>
      <c r="KP55" s="228"/>
      <c r="KQ55" s="227"/>
      <c r="KR55" s="228"/>
      <c r="KS55" s="227"/>
      <c r="KT55" s="228"/>
      <c r="KU55" s="227"/>
      <c r="KV55" s="228"/>
      <c r="KW55" s="227"/>
      <c r="KX55" s="228"/>
      <c r="KY55" s="227"/>
      <c r="KZ55" s="228"/>
      <c r="LA55" s="227"/>
      <c r="LB55" s="228"/>
      <c r="LC55" s="227"/>
      <c r="LD55" s="228"/>
      <c r="LE55" s="227"/>
      <c r="LF55" s="228"/>
      <c r="LG55" s="227"/>
      <c r="LH55" s="228"/>
      <c r="LI55" s="227"/>
      <c r="LJ55" s="228"/>
      <c r="LK55" s="227"/>
      <c r="LL55" s="228"/>
      <c r="LM55" s="227"/>
      <c r="LN55" s="228"/>
      <c r="LO55" s="227"/>
      <c r="LP55" s="228"/>
      <c r="LQ55" s="227"/>
      <c r="LR55" s="228"/>
      <c r="LS55" s="227"/>
      <c r="LT55" s="228"/>
      <c r="LU55" s="227"/>
      <c r="LV55" s="228"/>
      <c r="LW55" s="227"/>
      <c r="LX55" s="228"/>
      <c r="LY55" s="227"/>
      <c r="LZ55" s="228"/>
      <c r="MA55" s="227"/>
      <c r="MB55" s="228"/>
      <c r="MC55" s="227"/>
      <c r="MD55" s="228"/>
      <c r="ME55" s="227"/>
      <c r="MF55" s="228"/>
      <c r="MG55" s="227"/>
      <c r="MH55" s="228"/>
      <c r="MI55" s="227"/>
      <c r="MJ55" s="228"/>
      <c r="MK55" s="227"/>
      <c r="ML55" s="228"/>
      <c r="MM55" s="227"/>
      <c r="MN55" s="228"/>
      <c r="MO55" s="227"/>
      <c r="MP55" s="228"/>
      <c r="MQ55" s="227"/>
      <c r="MR55" s="228"/>
      <c r="MS55" s="227"/>
      <c r="MT55" s="228"/>
      <c r="MU55" s="227"/>
      <c r="MV55" s="228"/>
      <c r="MW55" s="227"/>
      <c r="MX55" s="228"/>
      <c r="MY55" s="227"/>
      <c r="MZ55" s="228"/>
      <c r="NA55" s="227"/>
      <c r="NB55" s="228"/>
      <c r="NC55" s="227"/>
      <c r="ND55" s="228"/>
      <c r="NE55" s="227"/>
      <c r="NF55" s="228"/>
      <c r="NG55" s="227"/>
      <c r="NH55" s="228"/>
      <c r="NI55" s="227"/>
      <c r="NJ55" s="228"/>
      <c r="NK55" s="227"/>
      <c r="NL55" s="228"/>
      <c r="NM55" s="227"/>
      <c r="NN55" s="228"/>
      <c r="NO55" s="227"/>
      <c r="NP55" s="228"/>
      <c r="NQ55" s="227"/>
      <c r="NR55" s="228"/>
      <c r="NS55" s="227"/>
      <c r="NT55" s="228"/>
      <c r="NU55" s="227"/>
      <c r="NV55" s="228"/>
      <c r="NW55" s="227"/>
      <c r="NX55" s="228"/>
      <c r="NY55" s="227"/>
      <c r="NZ55" s="228"/>
      <c r="OA55" s="227"/>
      <c r="OB55" s="228"/>
      <c r="OC55" s="227"/>
      <c r="OD55" s="228"/>
      <c r="OE55" s="227"/>
      <c r="OF55" s="228"/>
      <c r="OG55" s="227"/>
      <c r="OH55" s="228"/>
      <c r="OI55" s="227"/>
      <c r="OJ55" s="228"/>
      <c r="OK55" s="227"/>
      <c r="OL55" s="228"/>
      <c r="OM55" s="227"/>
      <c r="ON55" s="228"/>
      <c r="OO55" s="227"/>
      <c r="OP55" s="228"/>
      <c r="OQ55" s="227"/>
      <c r="OR55" s="228"/>
      <c r="OS55" s="227"/>
      <c r="OT55" s="228"/>
      <c r="OU55" s="227"/>
      <c r="OV55" s="228"/>
      <c r="OW55" s="227"/>
      <c r="OX55" s="228"/>
      <c r="OY55" s="227"/>
      <c r="OZ55" s="228"/>
      <c r="PA55" s="227"/>
      <c r="PB55" s="228"/>
      <c r="PC55" s="227"/>
      <c r="PD55" s="228"/>
      <c r="PE55" s="227"/>
      <c r="PF55" s="228"/>
      <c r="PG55" s="227"/>
      <c r="PH55" s="228"/>
      <c r="PI55" s="227"/>
      <c r="PJ55" s="228"/>
      <c r="PK55" s="227"/>
      <c r="PL55" s="228"/>
      <c r="PM55" s="227"/>
      <c r="PN55" s="228"/>
      <c r="PO55" s="227"/>
      <c r="PP55" s="228"/>
      <c r="PQ55" s="227"/>
      <c r="PR55" s="228"/>
      <c r="PS55" s="227"/>
      <c r="PT55" s="228"/>
      <c r="PU55" s="227"/>
      <c r="PV55" s="228"/>
      <c r="PW55" s="227"/>
      <c r="PX55" s="228"/>
      <c r="PY55" s="227"/>
      <c r="PZ55" s="228"/>
      <c r="QA55" s="227"/>
      <c r="QB55" s="228"/>
      <c r="QC55" s="227"/>
      <c r="QD55" s="228"/>
      <c r="QE55" s="227"/>
      <c r="QF55" s="228"/>
      <c r="QG55" s="227"/>
      <c r="QH55" s="228"/>
      <c r="QI55" s="227"/>
      <c r="QJ55" s="228"/>
      <c r="QK55" s="227"/>
      <c r="QL55" s="228"/>
      <c r="QM55" s="227"/>
      <c r="QN55" s="228"/>
      <c r="QO55" s="227"/>
      <c r="QP55" s="228"/>
      <c r="QQ55" s="227"/>
      <c r="QR55" s="228"/>
      <c r="QS55" s="227"/>
      <c r="QT55" s="228"/>
      <c r="QU55" s="227"/>
      <c r="QV55" s="228"/>
      <c r="QW55" s="227"/>
      <c r="QX55" s="228"/>
      <c r="QY55" s="227"/>
      <c r="QZ55" s="228"/>
      <c r="RA55" s="227"/>
      <c r="RB55" s="228"/>
      <c r="RC55" s="227"/>
      <c r="RD55" s="228"/>
      <c r="RE55" s="227"/>
      <c r="RF55" s="228"/>
      <c r="RG55" s="227"/>
      <c r="RH55" s="228"/>
      <c r="RI55" s="227"/>
      <c r="RJ55" s="228"/>
      <c r="RK55" s="227"/>
      <c r="RL55" s="228"/>
      <c r="RM55" s="227"/>
      <c r="RN55" s="228"/>
      <c r="RO55" s="227"/>
      <c r="RP55" s="228"/>
      <c r="RQ55" s="227"/>
      <c r="RR55" s="228"/>
      <c r="RS55" s="227"/>
      <c r="RT55" s="228"/>
      <c r="RU55" s="227"/>
      <c r="RV55" s="228"/>
      <c r="RW55" s="227"/>
      <c r="RX55" s="228"/>
      <c r="RY55" s="227"/>
      <c r="RZ55" s="228"/>
      <c r="SA55" s="227"/>
      <c r="SB55" s="228"/>
      <c r="SC55" s="227"/>
      <c r="SD55" s="228"/>
      <c r="SE55" s="227"/>
      <c r="SF55" s="228"/>
      <c r="SG55" s="227"/>
      <c r="SH55" s="228"/>
      <c r="SI55" s="227"/>
      <c r="SJ55" s="228"/>
      <c r="SK55" s="227"/>
      <c r="SL55" s="228"/>
      <c r="SM55" s="227"/>
      <c r="SN55" s="228"/>
      <c r="SO55" s="227"/>
      <c r="SP55" s="228"/>
      <c r="SQ55" s="227"/>
      <c r="SR55" s="228"/>
      <c r="SS55" s="227"/>
      <c r="ST55" s="228"/>
      <c r="SU55" s="227"/>
      <c r="SV55" s="228"/>
      <c r="SW55" s="227"/>
      <c r="SX55" s="228"/>
      <c r="SY55" s="227"/>
      <c r="SZ55" s="228"/>
      <c r="TA55" s="227"/>
      <c r="TB55" s="228"/>
      <c r="TC55" s="227"/>
      <c r="TD55" s="228"/>
      <c r="TE55" s="227"/>
      <c r="TF55" s="228"/>
      <c r="TG55" s="227"/>
      <c r="TH55" s="228"/>
      <c r="TI55" s="227"/>
      <c r="TJ55" s="228"/>
      <c r="TK55" s="227"/>
      <c r="TL55" s="228"/>
      <c r="TM55" s="227"/>
      <c r="TN55" s="228"/>
      <c r="TO55" s="227"/>
      <c r="TP55" s="228"/>
      <c r="TQ55" s="227"/>
      <c r="TR55" s="228"/>
      <c r="TS55" s="227"/>
      <c r="TT55" s="228"/>
      <c r="TU55" s="227"/>
      <c r="TV55" s="228"/>
      <c r="TW55" s="227"/>
      <c r="TX55" s="228"/>
      <c r="TY55" s="227"/>
      <c r="TZ55" s="228"/>
      <c r="UA55" s="227"/>
      <c r="UB55" s="228"/>
      <c r="UC55" s="227"/>
      <c r="UD55" s="228"/>
      <c r="UE55" s="227"/>
      <c r="UF55" s="228"/>
      <c r="UG55" s="227"/>
      <c r="UH55" s="228"/>
      <c r="UI55" s="227"/>
      <c r="UJ55" s="228"/>
      <c r="UK55" s="227"/>
      <c r="UL55" s="228"/>
      <c r="UM55" s="227"/>
      <c r="UN55" s="228"/>
      <c r="UO55" s="227"/>
      <c r="UP55" s="228"/>
      <c r="UQ55" s="227"/>
      <c r="UR55" s="228"/>
      <c r="US55" s="227"/>
      <c r="UT55" s="228"/>
      <c r="UU55" s="227"/>
      <c r="UV55" s="228"/>
      <c r="UW55" s="227"/>
      <c r="UX55" s="228"/>
      <c r="UY55" s="227"/>
      <c r="UZ55" s="228"/>
      <c r="VA55" s="227"/>
      <c r="VB55" s="228"/>
      <c r="VC55" s="227"/>
      <c r="VD55" s="228"/>
      <c r="VE55" s="227"/>
      <c r="VF55" s="228"/>
      <c r="VG55" s="227"/>
      <c r="VH55" s="228"/>
      <c r="VI55" s="227"/>
      <c r="VJ55" s="228"/>
      <c r="VK55" s="227"/>
      <c r="VL55" s="228"/>
      <c r="VM55" s="227"/>
      <c r="VN55" s="228"/>
      <c r="VO55" s="227"/>
      <c r="VP55" s="228"/>
      <c r="VQ55" s="227"/>
      <c r="VR55" s="228"/>
      <c r="VS55" s="227"/>
      <c r="VT55" s="228"/>
      <c r="VU55" s="227"/>
      <c r="VV55" s="228"/>
      <c r="VW55" s="227"/>
      <c r="VX55" s="228"/>
      <c r="VY55" s="227"/>
      <c r="VZ55" s="228"/>
      <c r="WA55" s="227"/>
      <c r="WB55" s="228"/>
      <c r="WC55" s="227"/>
      <c r="WD55" s="228"/>
      <c r="WE55" s="227"/>
      <c r="WF55" s="228"/>
      <c r="WG55" s="227"/>
      <c r="WH55" s="228"/>
      <c r="WI55" s="227"/>
      <c r="WJ55" s="228"/>
      <c r="WK55" s="227"/>
      <c r="WL55" s="228"/>
      <c r="WM55" s="227"/>
      <c r="WN55" s="228"/>
      <c r="WO55" s="227"/>
      <c r="WP55" s="228"/>
      <c r="WQ55" s="227"/>
      <c r="WR55" s="228"/>
      <c r="WS55" s="227"/>
      <c r="WT55" s="228"/>
      <c r="WU55" s="227"/>
      <c r="WV55" s="228"/>
      <c r="WW55" s="227"/>
      <c r="WX55" s="228"/>
      <c r="WY55" s="227"/>
      <c r="WZ55" s="228"/>
      <c r="XA55" s="227"/>
      <c r="XB55" s="228"/>
      <c r="XC55" s="227"/>
      <c r="XD55" s="228"/>
      <c r="XE55" s="227"/>
      <c r="XF55" s="228"/>
      <c r="XG55" s="227"/>
      <c r="XH55" s="228"/>
      <c r="XI55" s="227"/>
      <c r="XJ55" s="228"/>
      <c r="XK55" s="227"/>
      <c r="XL55" s="228"/>
      <c r="XM55" s="227"/>
      <c r="XN55" s="228"/>
      <c r="XO55" s="227"/>
      <c r="XP55" s="228"/>
      <c r="XQ55" s="227"/>
      <c r="XR55" s="228"/>
      <c r="XS55" s="227"/>
      <c r="XT55" s="228"/>
      <c r="XU55" s="227"/>
      <c r="XV55" s="228"/>
      <c r="XW55" s="227"/>
      <c r="XX55" s="228"/>
      <c r="XY55" s="227"/>
      <c r="XZ55" s="228"/>
      <c r="YA55" s="227"/>
      <c r="YB55" s="228"/>
      <c r="YC55" s="227"/>
      <c r="YD55" s="228"/>
      <c r="YE55" s="227"/>
      <c r="YF55" s="228"/>
      <c r="YG55" s="227"/>
      <c r="YH55" s="228"/>
      <c r="YI55" s="227"/>
      <c r="YJ55" s="228"/>
      <c r="YK55" s="227"/>
      <c r="YL55" s="228"/>
      <c r="YM55" s="227"/>
      <c r="YN55" s="228"/>
      <c r="YO55" s="227"/>
      <c r="YP55" s="228"/>
      <c r="YQ55" s="227"/>
      <c r="YR55" s="228"/>
      <c r="YS55" s="227"/>
      <c r="YT55" s="228"/>
      <c r="YU55" s="227"/>
      <c r="YV55" s="228"/>
      <c r="YW55" s="227"/>
      <c r="YX55" s="228"/>
      <c r="YY55" s="227"/>
      <c r="YZ55" s="228"/>
      <c r="ZA55" s="227"/>
      <c r="ZB55" s="228"/>
      <c r="ZC55" s="227"/>
      <c r="ZD55" s="228"/>
      <c r="ZE55" s="227"/>
      <c r="ZF55" s="228"/>
      <c r="ZG55" s="227"/>
      <c r="ZH55" s="228"/>
      <c r="ZI55" s="227"/>
      <c r="ZJ55" s="228"/>
      <c r="ZK55" s="227"/>
      <c r="ZL55" s="228"/>
      <c r="ZM55" s="227"/>
      <c r="ZN55" s="228"/>
      <c r="ZO55" s="227"/>
      <c r="ZP55" s="228"/>
      <c r="ZQ55" s="227"/>
      <c r="ZR55" s="228"/>
      <c r="ZS55" s="227"/>
      <c r="ZT55" s="228"/>
      <c r="ZU55" s="227"/>
      <c r="ZV55" s="228"/>
      <c r="ZW55" s="227"/>
      <c r="ZX55" s="228"/>
      <c r="ZY55" s="227"/>
      <c r="ZZ55" s="228"/>
      <c r="AAA55" s="227"/>
      <c r="AAB55" s="228"/>
      <c r="AAC55" s="227"/>
      <c r="AAD55" s="228"/>
      <c r="AAE55" s="227"/>
      <c r="AAF55" s="228"/>
      <c r="AAG55" s="227"/>
      <c r="AAH55" s="228"/>
      <c r="AAI55" s="227"/>
      <c r="AAJ55" s="228"/>
      <c r="AAK55" s="227"/>
      <c r="AAL55" s="228"/>
      <c r="AAM55" s="227"/>
      <c r="AAN55" s="228"/>
      <c r="AAO55" s="227"/>
      <c r="AAP55" s="228"/>
      <c r="AAQ55" s="227"/>
      <c r="AAR55" s="228"/>
      <c r="AAS55" s="227"/>
      <c r="AAT55" s="228"/>
      <c r="AAU55" s="227"/>
      <c r="AAV55" s="228"/>
      <c r="AAW55" s="227"/>
      <c r="AAX55" s="228"/>
      <c r="AAY55" s="227"/>
      <c r="AAZ55" s="228"/>
      <c r="ABA55" s="227"/>
      <c r="ABB55" s="228"/>
      <c r="ABC55" s="227"/>
      <c r="ABD55" s="228"/>
      <c r="ABE55" s="227"/>
      <c r="ABF55" s="228"/>
      <c r="ABG55" s="227"/>
      <c r="ABH55" s="228"/>
      <c r="ABI55" s="227"/>
      <c r="ABJ55" s="228"/>
      <c r="ABK55" s="227"/>
      <c r="ABL55" s="228"/>
      <c r="ABM55" s="227"/>
      <c r="ABN55" s="228"/>
      <c r="ABO55" s="227"/>
      <c r="ABP55" s="228"/>
      <c r="ABQ55" s="227"/>
      <c r="ABR55" s="228"/>
      <c r="ABS55" s="227"/>
      <c r="ABT55" s="228"/>
      <c r="ABU55" s="227"/>
      <c r="ABV55" s="228"/>
      <c r="ABW55" s="227"/>
      <c r="ABX55" s="228"/>
      <c r="ABY55" s="227"/>
      <c r="ABZ55" s="228"/>
      <c r="ACA55" s="227"/>
      <c r="ACB55" s="228"/>
      <c r="ACC55" s="227"/>
      <c r="ACD55" s="228"/>
      <c r="ACE55" s="227"/>
      <c r="ACF55" s="228"/>
      <c r="ACG55" s="227"/>
      <c r="ACH55" s="228"/>
      <c r="ACI55" s="227"/>
      <c r="ACJ55" s="228"/>
      <c r="ACK55" s="227"/>
      <c r="ACL55" s="228"/>
      <c r="ACM55" s="227"/>
      <c r="ACN55" s="228"/>
      <c r="ACO55" s="227"/>
      <c r="ACP55" s="228"/>
      <c r="ACQ55" s="227"/>
      <c r="ACR55" s="228"/>
      <c r="ACS55" s="227"/>
      <c r="ACT55" s="228"/>
      <c r="ACU55" s="227"/>
      <c r="ACV55" s="228"/>
      <c r="ACW55" s="227"/>
      <c r="ACX55" s="228"/>
      <c r="ACY55" s="227"/>
      <c r="ACZ55" s="228"/>
      <c r="ADA55" s="227"/>
      <c r="ADB55" s="228"/>
      <c r="ADC55" s="227"/>
      <c r="ADD55" s="228"/>
      <c r="ADE55" s="227"/>
      <c r="ADF55" s="228"/>
      <c r="ADG55" s="227"/>
      <c r="ADH55" s="228"/>
      <c r="ADI55" s="227"/>
      <c r="ADJ55" s="228"/>
      <c r="ADK55" s="227"/>
      <c r="ADL55" s="228"/>
      <c r="ADM55" s="227"/>
      <c r="ADN55" s="228"/>
      <c r="ADO55" s="227"/>
      <c r="ADP55" s="228"/>
      <c r="ADQ55" s="227"/>
      <c r="ADR55" s="228"/>
      <c r="ADS55" s="227"/>
      <c r="ADT55" s="228"/>
      <c r="ADU55" s="227"/>
      <c r="ADV55" s="228"/>
      <c r="ADW55" s="227"/>
      <c r="ADX55" s="228"/>
      <c r="ADY55" s="227"/>
      <c r="ADZ55" s="228"/>
      <c r="AEA55" s="227"/>
      <c r="AEB55" s="228"/>
      <c r="AEC55" s="227"/>
      <c r="AED55" s="228"/>
      <c r="AEE55" s="227"/>
      <c r="AEF55" s="228"/>
      <c r="AEG55" s="227"/>
      <c r="AEH55" s="228"/>
      <c r="AEI55" s="227"/>
      <c r="AEJ55" s="228"/>
      <c r="AEK55" s="227"/>
      <c r="AEL55" s="228"/>
      <c r="AEM55" s="227"/>
      <c r="AEN55" s="228"/>
      <c r="AEO55" s="227"/>
      <c r="AEP55" s="228"/>
      <c r="AEQ55" s="227"/>
      <c r="AER55" s="228"/>
      <c r="AES55" s="227"/>
      <c r="AET55" s="228"/>
      <c r="AEU55" s="227"/>
      <c r="AEV55" s="228"/>
      <c r="AEW55" s="227"/>
      <c r="AEX55" s="228"/>
      <c r="AEY55" s="227"/>
      <c r="AEZ55" s="228"/>
      <c r="AFA55" s="227"/>
      <c r="AFB55" s="228"/>
      <c r="AFC55" s="227"/>
      <c r="AFD55" s="228"/>
      <c r="AFE55" s="227"/>
      <c r="AFF55" s="228"/>
      <c r="AFG55" s="227"/>
      <c r="AFH55" s="228"/>
      <c r="AFI55" s="227"/>
      <c r="AFJ55" s="228"/>
      <c r="AFK55" s="227"/>
      <c r="AFL55" s="228"/>
      <c r="AFM55" s="227"/>
      <c r="AFN55" s="228"/>
      <c r="AFO55" s="227"/>
      <c r="AFP55" s="228"/>
      <c r="AFQ55" s="227"/>
      <c r="AFR55" s="228"/>
      <c r="AFS55" s="227"/>
      <c r="AFT55" s="228"/>
      <c r="AFU55" s="227"/>
      <c r="AFV55" s="228"/>
      <c r="AFW55" s="227"/>
      <c r="AFX55" s="228"/>
      <c r="AFY55" s="227"/>
      <c r="AFZ55" s="228"/>
      <c r="AGA55" s="227"/>
      <c r="AGB55" s="228"/>
      <c r="AGC55" s="227"/>
      <c r="AGD55" s="228"/>
      <c r="AGE55" s="227"/>
      <c r="AGF55" s="228"/>
      <c r="AGG55" s="227"/>
      <c r="AGH55" s="228"/>
      <c r="AGI55" s="227"/>
      <c r="AGJ55" s="228"/>
      <c r="AGK55" s="227"/>
      <c r="AGL55" s="228"/>
      <c r="AGM55" s="227"/>
      <c r="AGN55" s="228"/>
      <c r="AGO55" s="227"/>
      <c r="AGP55" s="228"/>
      <c r="AGQ55" s="227"/>
      <c r="AGR55" s="228"/>
      <c r="AGS55" s="227"/>
      <c r="AGT55" s="228"/>
      <c r="AGU55" s="227"/>
      <c r="AGV55" s="228"/>
      <c r="AGW55" s="227"/>
      <c r="AGX55" s="228"/>
      <c r="AGY55" s="227"/>
      <c r="AGZ55" s="228"/>
      <c r="AHA55" s="227"/>
      <c r="AHB55" s="228"/>
      <c r="AHC55" s="227"/>
      <c r="AHD55" s="228"/>
      <c r="AHE55" s="227"/>
      <c r="AHF55" s="228"/>
      <c r="AHG55" s="227"/>
      <c r="AHH55" s="228"/>
      <c r="AHI55" s="227"/>
      <c r="AHJ55" s="228"/>
      <c r="AHK55" s="227"/>
      <c r="AHL55" s="228"/>
      <c r="AHM55" s="227"/>
      <c r="AHN55" s="228"/>
      <c r="AHO55" s="227"/>
      <c r="AHP55" s="228"/>
      <c r="AHQ55" s="227"/>
      <c r="AHR55" s="228"/>
      <c r="AHS55" s="227"/>
      <c r="AHT55" s="228"/>
      <c r="AHU55" s="227"/>
      <c r="AHV55" s="228"/>
      <c r="AHW55" s="227"/>
      <c r="AHX55" s="228"/>
      <c r="AHY55" s="227"/>
      <c r="AHZ55" s="228"/>
      <c r="AIA55" s="227"/>
      <c r="AIB55" s="228"/>
      <c r="AIC55" s="227"/>
      <c r="AID55" s="228"/>
      <c r="AIE55" s="227"/>
      <c r="AIF55" s="228"/>
      <c r="AIG55" s="227"/>
      <c r="AIH55" s="228"/>
      <c r="AII55" s="227"/>
      <c r="AIJ55" s="228"/>
      <c r="AIK55" s="227"/>
      <c r="AIL55" s="228"/>
      <c r="AIM55" s="227"/>
      <c r="AIN55" s="228"/>
      <c r="AIO55" s="227"/>
      <c r="AIP55" s="228"/>
      <c r="AIQ55" s="227"/>
      <c r="AIR55" s="228"/>
      <c r="AIS55" s="227"/>
      <c r="AIT55" s="228"/>
      <c r="AIU55" s="227"/>
      <c r="AIV55" s="228"/>
      <c r="AIW55" s="227"/>
      <c r="AIX55" s="228"/>
      <c r="AIY55" s="227"/>
      <c r="AIZ55" s="228"/>
      <c r="AJA55" s="227"/>
      <c r="AJB55" s="228"/>
      <c r="AJC55" s="227"/>
      <c r="AJD55" s="228"/>
      <c r="AJE55" s="227"/>
      <c r="AJF55" s="228"/>
      <c r="AJG55" s="227"/>
      <c r="AJH55" s="228"/>
      <c r="AJI55" s="227"/>
      <c r="AJJ55" s="228"/>
      <c r="AJK55" s="227"/>
      <c r="AJL55" s="228"/>
      <c r="AJM55" s="227"/>
      <c r="AJN55" s="228"/>
      <c r="AJO55" s="227"/>
      <c r="AJP55" s="228"/>
      <c r="AJQ55" s="227"/>
      <c r="AJR55" s="228"/>
      <c r="AJS55" s="227"/>
      <c r="AJT55" s="228"/>
      <c r="AJU55" s="227"/>
      <c r="AJV55" s="228"/>
      <c r="AJW55" s="227"/>
      <c r="AJX55" s="228"/>
      <c r="AJY55" s="227"/>
      <c r="AJZ55" s="228"/>
      <c r="AKA55" s="227"/>
      <c r="AKB55" s="228"/>
      <c r="AKC55" s="227"/>
      <c r="AKD55" s="228"/>
      <c r="AKE55" s="227"/>
      <c r="AKF55" s="228"/>
      <c r="AKG55" s="227"/>
      <c r="AKH55" s="228"/>
      <c r="AKI55" s="227"/>
      <c r="AKJ55" s="228"/>
      <c r="AKK55" s="227"/>
      <c r="AKL55" s="228"/>
      <c r="AKM55" s="227"/>
      <c r="AKN55" s="228"/>
      <c r="AKO55" s="227"/>
      <c r="AKP55" s="228"/>
      <c r="AKQ55" s="227"/>
      <c r="AKR55" s="228"/>
      <c r="AKS55" s="227"/>
      <c r="AKT55" s="228"/>
      <c r="AKU55" s="227"/>
      <c r="AKV55" s="228"/>
      <c r="AKW55" s="227"/>
      <c r="AKX55" s="228"/>
      <c r="AKY55" s="227"/>
      <c r="AKZ55" s="228"/>
      <c r="ALA55" s="227"/>
      <c r="ALB55" s="228"/>
      <c r="ALC55" s="227"/>
      <c r="ALD55" s="228"/>
      <c r="ALE55" s="227"/>
      <c r="ALF55" s="228"/>
      <c r="ALG55" s="227"/>
      <c r="ALH55" s="228"/>
      <c r="ALI55" s="227"/>
      <c r="ALJ55" s="228"/>
      <c r="ALK55" s="227"/>
      <c r="ALL55" s="228"/>
      <c r="ALM55" s="227"/>
      <c r="ALN55" s="228"/>
      <c r="ALO55" s="227"/>
      <c r="ALP55" s="228"/>
      <c r="ALQ55" s="227"/>
      <c r="ALR55" s="228"/>
      <c r="ALS55" s="227"/>
      <c r="ALT55" s="228"/>
      <c r="ALU55" s="227"/>
      <c r="ALV55" s="228"/>
      <c r="ALW55" s="227"/>
      <c r="ALX55" s="228"/>
      <c r="ALY55" s="227"/>
      <c r="ALZ55" s="228"/>
      <c r="AMA55" s="227"/>
      <c r="AMB55" s="228"/>
      <c r="AMC55" s="227"/>
      <c r="AMD55" s="228"/>
      <c r="AME55" s="227"/>
      <c r="AMF55" s="228"/>
      <c r="AMG55" s="227"/>
      <c r="AMH55" s="228"/>
      <c r="AMI55" s="227"/>
      <c r="AMJ55" s="228"/>
      <c r="AMK55" s="227"/>
      <c r="AML55" s="228"/>
      <c r="AMM55" s="227"/>
      <c r="AMN55" s="228"/>
      <c r="AMO55" s="227"/>
      <c r="AMP55" s="228"/>
      <c r="AMQ55" s="227"/>
      <c r="AMR55" s="228"/>
      <c r="AMS55" s="227"/>
      <c r="AMT55" s="228"/>
      <c r="AMU55" s="227"/>
      <c r="AMV55" s="228"/>
      <c r="AMW55" s="227"/>
      <c r="AMX55" s="228"/>
      <c r="AMY55" s="227"/>
      <c r="AMZ55" s="228"/>
      <c r="ANA55" s="227"/>
      <c r="ANB55" s="228"/>
      <c r="ANC55" s="227"/>
      <c r="AND55" s="228"/>
      <c r="ANE55" s="227"/>
      <c r="ANF55" s="228"/>
      <c r="ANG55" s="227"/>
      <c r="ANH55" s="228"/>
      <c r="ANI55" s="227"/>
      <c r="ANJ55" s="228"/>
      <c r="ANK55" s="227"/>
      <c r="ANL55" s="228"/>
      <c r="ANM55" s="227"/>
      <c r="ANN55" s="228"/>
      <c r="ANO55" s="227"/>
      <c r="ANP55" s="228"/>
      <c r="ANQ55" s="227"/>
      <c r="ANR55" s="228"/>
      <c r="ANS55" s="227"/>
      <c r="ANT55" s="228"/>
      <c r="ANU55" s="227"/>
      <c r="ANV55" s="228"/>
      <c r="ANW55" s="227"/>
      <c r="ANX55" s="228"/>
      <c r="ANY55" s="227"/>
      <c r="ANZ55" s="228"/>
      <c r="AOA55" s="227"/>
      <c r="AOB55" s="228"/>
      <c r="AOC55" s="227"/>
      <c r="AOD55" s="228"/>
      <c r="AOE55" s="227"/>
      <c r="AOF55" s="228"/>
      <c r="AOG55" s="227"/>
      <c r="AOH55" s="228"/>
      <c r="AOI55" s="227"/>
      <c r="AOJ55" s="228"/>
      <c r="AOK55" s="227"/>
      <c r="AOL55" s="228"/>
      <c r="AOM55" s="227"/>
      <c r="AON55" s="228"/>
      <c r="AOO55" s="227"/>
      <c r="AOP55" s="228"/>
      <c r="AOQ55" s="227"/>
      <c r="AOR55" s="228"/>
      <c r="AOS55" s="227"/>
      <c r="AOT55" s="228"/>
      <c r="AOU55" s="227"/>
      <c r="AOV55" s="228"/>
      <c r="AOW55" s="227"/>
      <c r="AOX55" s="228"/>
      <c r="AOY55" s="227"/>
      <c r="AOZ55" s="228"/>
      <c r="APA55" s="227"/>
      <c r="APB55" s="228"/>
      <c r="APC55" s="227"/>
      <c r="APD55" s="228"/>
      <c r="APE55" s="227"/>
      <c r="APF55" s="228"/>
      <c r="APG55" s="227"/>
      <c r="APH55" s="228"/>
      <c r="API55" s="227"/>
      <c r="APJ55" s="228"/>
      <c r="APK55" s="227"/>
      <c r="APL55" s="228"/>
      <c r="APM55" s="227"/>
      <c r="APN55" s="228"/>
      <c r="APO55" s="227"/>
      <c r="APP55" s="228"/>
      <c r="APQ55" s="227"/>
      <c r="APR55" s="228"/>
      <c r="APS55" s="227"/>
      <c r="APT55" s="228"/>
      <c r="APU55" s="227"/>
      <c r="APV55" s="228"/>
      <c r="APW55" s="227"/>
      <c r="APX55" s="228"/>
      <c r="APY55" s="227"/>
      <c r="APZ55" s="228"/>
      <c r="AQA55" s="227"/>
      <c r="AQB55" s="228"/>
      <c r="AQC55" s="227"/>
      <c r="AQD55" s="228"/>
      <c r="AQE55" s="227"/>
      <c r="AQF55" s="228"/>
      <c r="AQG55" s="227"/>
      <c r="AQH55" s="228"/>
      <c r="AQI55" s="227"/>
      <c r="AQJ55" s="228"/>
      <c r="AQK55" s="227"/>
      <c r="AQL55" s="228"/>
      <c r="AQM55" s="227"/>
      <c r="AQN55" s="228"/>
      <c r="AQO55" s="227"/>
      <c r="AQP55" s="228"/>
      <c r="AQQ55" s="227"/>
      <c r="AQR55" s="228"/>
      <c r="AQS55" s="227"/>
      <c r="AQT55" s="228"/>
      <c r="AQU55" s="227"/>
      <c r="AQV55" s="228"/>
      <c r="AQW55" s="227"/>
      <c r="AQX55" s="228"/>
      <c r="AQY55" s="227"/>
      <c r="AQZ55" s="228"/>
      <c r="ARA55" s="227"/>
      <c r="ARB55" s="228"/>
      <c r="ARC55" s="227"/>
      <c r="ARD55" s="228"/>
      <c r="ARE55" s="227"/>
      <c r="ARF55" s="228"/>
      <c r="ARG55" s="227"/>
      <c r="ARH55" s="228"/>
      <c r="ARI55" s="227"/>
      <c r="ARJ55" s="228"/>
      <c r="ARK55" s="227"/>
      <c r="ARL55" s="228"/>
      <c r="ARM55" s="227"/>
      <c r="ARN55" s="228"/>
      <c r="ARO55" s="227"/>
      <c r="ARP55" s="228"/>
      <c r="ARQ55" s="227"/>
      <c r="ARR55" s="228"/>
      <c r="ARS55" s="227"/>
      <c r="ART55" s="228"/>
      <c r="ARU55" s="227"/>
      <c r="ARV55" s="228"/>
      <c r="ARW55" s="227"/>
      <c r="ARX55" s="228"/>
      <c r="ARY55" s="227"/>
      <c r="ARZ55" s="228"/>
      <c r="ASA55" s="227"/>
      <c r="ASB55" s="228"/>
      <c r="ASC55" s="227"/>
      <c r="ASD55" s="228"/>
      <c r="ASE55" s="227"/>
      <c r="ASF55" s="228"/>
      <c r="ASG55" s="227"/>
      <c r="ASH55" s="228"/>
      <c r="ASI55" s="227"/>
      <c r="ASJ55" s="228"/>
      <c r="ASK55" s="227"/>
      <c r="ASL55" s="228"/>
      <c r="ASM55" s="227"/>
      <c r="ASN55" s="228"/>
      <c r="ASO55" s="227"/>
      <c r="ASP55" s="228"/>
      <c r="ASQ55" s="227"/>
      <c r="ASR55" s="228"/>
      <c r="ASS55" s="227"/>
      <c r="AST55" s="228"/>
      <c r="ASU55" s="227"/>
      <c r="ASV55" s="228"/>
      <c r="ASW55" s="227"/>
      <c r="ASX55" s="228"/>
      <c r="ASY55" s="227"/>
      <c r="ASZ55" s="228"/>
      <c r="ATA55" s="227"/>
      <c r="ATB55" s="228"/>
      <c r="ATC55" s="227"/>
      <c r="ATD55" s="228"/>
      <c r="ATE55" s="227"/>
      <c r="ATF55" s="228"/>
      <c r="ATG55" s="227"/>
      <c r="ATH55" s="228"/>
      <c r="ATI55" s="227"/>
      <c r="ATJ55" s="228"/>
      <c r="ATK55" s="227"/>
      <c r="ATL55" s="228"/>
      <c r="ATM55" s="227"/>
      <c r="ATN55" s="228"/>
      <c r="ATO55" s="227"/>
      <c r="ATP55" s="228"/>
      <c r="ATQ55" s="227"/>
      <c r="ATR55" s="228"/>
      <c r="ATS55" s="227"/>
      <c r="ATT55" s="228"/>
      <c r="ATU55" s="227"/>
      <c r="ATV55" s="228"/>
      <c r="ATW55" s="227"/>
      <c r="ATX55" s="228"/>
      <c r="ATY55" s="227"/>
      <c r="ATZ55" s="228"/>
      <c r="AUA55" s="227"/>
      <c r="AUB55" s="228"/>
      <c r="AUC55" s="227"/>
      <c r="AUD55" s="228"/>
      <c r="AUE55" s="227"/>
      <c r="AUF55" s="228"/>
      <c r="AUG55" s="227"/>
      <c r="AUH55" s="228"/>
      <c r="AUI55" s="227"/>
      <c r="AUJ55" s="228"/>
      <c r="AUK55" s="227"/>
      <c r="AUL55" s="228"/>
      <c r="AUM55" s="227"/>
      <c r="AUN55" s="228"/>
      <c r="AUO55" s="227"/>
      <c r="AUP55" s="228"/>
      <c r="AUQ55" s="227"/>
      <c r="AUR55" s="228"/>
      <c r="AUS55" s="227"/>
      <c r="AUT55" s="228"/>
      <c r="AUU55" s="227"/>
      <c r="AUV55" s="228"/>
      <c r="AUW55" s="227"/>
      <c r="AUX55" s="228"/>
      <c r="AUY55" s="227"/>
      <c r="AUZ55" s="228"/>
      <c r="AVA55" s="227"/>
      <c r="AVB55" s="228"/>
      <c r="AVC55" s="227"/>
      <c r="AVD55" s="228"/>
      <c r="AVE55" s="227"/>
      <c r="AVF55" s="228"/>
      <c r="AVG55" s="227"/>
      <c r="AVH55" s="228"/>
      <c r="AVI55" s="227"/>
      <c r="AVJ55" s="228"/>
      <c r="AVK55" s="227"/>
      <c r="AVL55" s="228"/>
      <c r="AVM55" s="227"/>
      <c r="AVN55" s="228"/>
      <c r="AVO55" s="227"/>
      <c r="AVP55" s="228"/>
      <c r="AVQ55" s="227"/>
      <c r="AVR55" s="228"/>
      <c r="AVS55" s="227"/>
      <c r="AVT55" s="228"/>
      <c r="AVU55" s="227"/>
      <c r="AVV55" s="228"/>
      <c r="AVW55" s="227"/>
      <c r="AVX55" s="228"/>
      <c r="AVY55" s="227"/>
      <c r="AVZ55" s="228"/>
      <c r="AWA55" s="227"/>
      <c r="AWB55" s="228"/>
      <c r="AWC55" s="227"/>
      <c r="AWD55" s="228"/>
      <c r="AWE55" s="227"/>
      <c r="AWF55" s="228"/>
      <c r="AWG55" s="227"/>
      <c r="AWH55" s="228"/>
      <c r="AWI55" s="227"/>
      <c r="AWJ55" s="228"/>
      <c r="AWK55" s="227"/>
      <c r="AWL55" s="228"/>
      <c r="AWM55" s="227"/>
      <c r="AWN55" s="228"/>
      <c r="AWO55" s="227"/>
      <c r="AWP55" s="228"/>
      <c r="AWQ55" s="227"/>
      <c r="AWR55" s="228"/>
      <c r="AWS55" s="227"/>
      <c r="AWT55" s="228"/>
      <c r="AWU55" s="227"/>
      <c r="AWV55" s="228"/>
      <c r="AWW55" s="227"/>
      <c r="AWX55" s="228"/>
      <c r="AWY55" s="227"/>
      <c r="AWZ55" s="228"/>
      <c r="AXA55" s="227"/>
      <c r="AXB55" s="228"/>
      <c r="AXC55" s="227"/>
      <c r="AXD55" s="228"/>
      <c r="AXE55" s="227"/>
      <c r="AXF55" s="228"/>
      <c r="AXG55" s="227"/>
      <c r="AXH55" s="228"/>
      <c r="AXI55" s="227"/>
      <c r="AXJ55" s="228"/>
      <c r="AXK55" s="227"/>
      <c r="AXL55" s="228"/>
      <c r="AXM55" s="227"/>
      <c r="AXN55" s="228"/>
      <c r="AXO55" s="227"/>
      <c r="AXP55" s="228"/>
      <c r="AXQ55" s="227"/>
      <c r="AXR55" s="228"/>
      <c r="AXS55" s="227"/>
      <c r="AXT55" s="228"/>
      <c r="AXU55" s="227"/>
      <c r="AXV55" s="228"/>
      <c r="AXW55" s="227"/>
      <c r="AXX55" s="228"/>
      <c r="AXY55" s="227"/>
      <c r="AXZ55" s="228"/>
      <c r="AYA55" s="227"/>
      <c r="AYB55" s="228"/>
      <c r="AYC55" s="227"/>
      <c r="AYD55" s="228"/>
      <c r="AYE55" s="227"/>
      <c r="AYF55" s="228"/>
      <c r="AYG55" s="227"/>
      <c r="AYH55" s="228"/>
      <c r="AYI55" s="227"/>
      <c r="AYJ55" s="228"/>
      <c r="AYK55" s="227"/>
      <c r="AYL55" s="228"/>
      <c r="AYM55" s="227"/>
      <c r="AYN55" s="228"/>
      <c r="AYO55" s="227"/>
      <c r="AYP55" s="228"/>
      <c r="AYQ55" s="227"/>
      <c r="AYR55" s="228"/>
      <c r="AYS55" s="227"/>
      <c r="AYT55" s="228"/>
      <c r="AYU55" s="227"/>
      <c r="AYV55" s="228"/>
      <c r="AYW55" s="227"/>
      <c r="AYX55" s="228"/>
      <c r="AYY55" s="227"/>
      <c r="AYZ55" s="228"/>
      <c r="AZA55" s="227"/>
      <c r="AZB55" s="228"/>
      <c r="AZC55" s="227"/>
      <c r="AZD55" s="228"/>
      <c r="AZE55" s="227"/>
      <c r="AZF55" s="228"/>
      <c r="AZG55" s="227"/>
      <c r="AZH55" s="228"/>
      <c r="AZI55" s="227"/>
      <c r="AZJ55" s="228"/>
      <c r="AZK55" s="227"/>
      <c r="AZL55" s="228"/>
      <c r="AZM55" s="227"/>
      <c r="AZN55" s="228"/>
      <c r="AZO55" s="227"/>
      <c r="AZP55" s="228"/>
      <c r="AZQ55" s="227"/>
      <c r="AZR55" s="228"/>
      <c r="AZS55" s="227"/>
      <c r="AZT55" s="228"/>
      <c r="AZU55" s="227"/>
      <c r="AZV55" s="228"/>
      <c r="AZW55" s="227"/>
      <c r="AZX55" s="228"/>
      <c r="AZY55" s="227"/>
      <c r="AZZ55" s="228"/>
      <c r="BAA55" s="227"/>
      <c r="BAB55" s="228"/>
      <c r="BAC55" s="227"/>
      <c r="BAD55" s="228"/>
      <c r="BAE55" s="227"/>
      <c r="BAF55" s="228"/>
      <c r="BAG55" s="227"/>
      <c r="BAH55" s="228"/>
      <c r="BAI55" s="227"/>
      <c r="BAJ55" s="228"/>
      <c r="BAK55" s="227"/>
      <c r="BAL55" s="228"/>
      <c r="BAM55" s="227"/>
      <c r="BAN55" s="228"/>
      <c r="BAO55" s="227"/>
      <c r="BAP55" s="228"/>
      <c r="BAQ55" s="227"/>
      <c r="BAR55" s="228"/>
      <c r="BAS55" s="227"/>
      <c r="BAT55" s="228"/>
      <c r="BAU55" s="227"/>
      <c r="BAV55" s="228"/>
      <c r="BAW55" s="227"/>
      <c r="BAX55" s="228"/>
      <c r="BAY55" s="227"/>
      <c r="BAZ55" s="228"/>
      <c r="BBA55" s="227"/>
      <c r="BBB55" s="228"/>
      <c r="BBC55" s="227"/>
      <c r="BBD55" s="228"/>
      <c r="BBE55" s="227"/>
      <c r="BBF55" s="228"/>
      <c r="BBG55" s="227"/>
      <c r="BBH55" s="228"/>
      <c r="BBI55" s="227"/>
      <c r="BBJ55" s="228"/>
      <c r="BBK55" s="227"/>
      <c r="BBL55" s="228"/>
      <c r="BBM55" s="227"/>
      <c r="BBN55" s="228"/>
      <c r="BBO55" s="227"/>
      <c r="BBP55" s="228"/>
      <c r="BBQ55" s="227"/>
      <c r="BBR55" s="228"/>
      <c r="BBS55" s="227"/>
      <c r="BBT55" s="228"/>
      <c r="BBU55" s="227"/>
      <c r="BBV55" s="228"/>
      <c r="BBW55" s="227"/>
      <c r="BBX55" s="228"/>
      <c r="BBY55" s="227"/>
      <c r="BBZ55" s="228"/>
      <c r="BCA55" s="227"/>
      <c r="BCB55" s="228"/>
      <c r="BCC55" s="227"/>
      <c r="BCD55" s="228"/>
      <c r="BCE55" s="227"/>
      <c r="BCF55" s="228"/>
      <c r="BCG55" s="227"/>
      <c r="BCH55" s="228"/>
      <c r="BCI55" s="227"/>
      <c r="BCJ55" s="228"/>
      <c r="BCK55" s="227"/>
      <c r="BCL55" s="228"/>
      <c r="BCM55" s="227"/>
      <c r="BCN55" s="228"/>
      <c r="BCO55" s="227"/>
      <c r="BCP55" s="228"/>
      <c r="BCQ55" s="227"/>
      <c r="BCR55" s="228"/>
      <c r="BCS55" s="227"/>
      <c r="BCT55" s="228"/>
      <c r="BCU55" s="227"/>
      <c r="BCV55" s="228"/>
      <c r="BCW55" s="227"/>
      <c r="BCX55" s="228"/>
      <c r="BCY55" s="227"/>
      <c r="BCZ55" s="228"/>
      <c r="BDA55" s="227"/>
      <c r="BDB55" s="228"/>
      <c r="BDC55" s="227"/>
      <c r="BDD55" s="228"/>
      <c r="BDE55" s="227"/>
      <c r="BDF55" s="228"/>
      <c r="BDG55" s="227"/>
      <c r="BDH55" s="228"/>
      <c r="BDI55" s="227"/>
      <c r="BDJ55" s="228"/>
      <c r="BDK55" s="227"/>
      <c r="BDL55" s="228"/>
      <c r="BDM55" s="227"/>
      <c r="BDN55" s="228"/>
      <c r="BDO55" s="227"/>
      <c r="BDP55" s="228"/>
      <c r="BDQ55" s="227"/>
      <c r="BDR55" s="228"/>
      <c r="BDS55" s="227"/>
      <c r="BDT55" s="228"/>
      <c r="BDU55" s="227"/>
      <c r="BDV55" s="228"/>
      <c r="BDW55" s="227"/>
      <c r="BDX55" s="228"/>
      <c r="BDY55" s="227"/>
      <c r="BDZ55" s="228"/>
      <c r="BEA55" s="227"/>
      <c r="BEB55" s="228"/>
      <c r="BEC55" s="227"/>
      <c r="BED55" s="228"/>
      <c r="BEE55" s="227"/>
      <c r="BEF55" s="228"/>
      <c r="BEG55" s="227"/>
      <c r="BEH55" s="228"/>
      <c r="BEI55" s="227"/>
      <c r="BEJ55" s="228"/>
      <c r="BEK55" s="227"/>
      <c r="BEL55" s="228"/>
      <c r="BEM55" s="227"/>
      <c r="BEN55" s="228"/>
      <c r="BEO55" s="227"/>
      <c r="BEP55" s="228"/>
      <c r="BEQ55" s="227"/>
      <c r="BER55" s="228"/>
      <c r="BES55" s="227"/>
      <c r="BET55" s="228"/>
      <c r="BEU55" s="227"/>
      <c r="BEV55" s="228"/>
      <c r="BEW55" s="227"/>
      <c r="BEX55" s="228"/>
      <c r="BEY55" s="227"/>
      <c r="BEZ55" s="228"/>
      <c r="BFA55" s="227"/>
      <c r="BFB55" s="228"/>
      <c r="BFC55" s="227"/>
      <c r="BFD55" s="228"/>
      <c r="BFE55" s="227"/>
      <c r="BFF55" s="228"/>
      <c r="BFG55" s="227"/>
      <c r="BFH55" s="228"/>
      <c r="BFI55" s="227"/>
      <c r="BFJ55" s="228"/>
      <c r="BFK55" s="227"/>
      <c r="BFL55" s="228"/>
      <c r="BFM55" s="227"/>
      <c r="BFN55" s="228"/>
      <c r="BFO55" s="227"/>
      <c r="BFP55" s="228"/>
      <c r="BFQ55" s="227"/>
      <c r="BFR55" s="228"/>
      <c r="BFS55" s="227"/>
      <c r="BFT55" s="228"/>
      <c r="BFU55" s="227"/>
      <c r="BFV55" s="228"/>
      <c r="BFW55" s="227"/>
      <c r="BFX55" s="228"/>
      <c r="BFY55" s="227"/>
      <c r="BFZ55" s="228"/>
      <c r="BGA55" s="227"/>
      <c r="BGB55" s="228"/>
      <c r="BGC55" s="227"/>
      <c r="BGD55" s="228"/>
      <c r="BGE55" s="227"/>
      <c r="BGF55" s="228"/>
      <c r="BGG55" s="227"/>
      <c r="BGH55" s="228"/>
      <c r="BGI55" s="227"/>
      <c r="BGJ55" s="228"/>
      <c r="BGK55" s="227"/>
      <c r="BGL55" s="228"/>
      <c r="BGM55" s="227"/>
      <c r="BGN55" s="228"/>
      <c r="BGO55" s="227"/>
      <c r="BGP55" s="228"/>
      <c r="BGQ55" s="227"/>
      <c r="BGR55" s="228"/>
      <c r="BGS55" s="227"/>
      <c r="BGT55" s="228"/>
      <c r="BGU55" s="227"/>
      <c r="BGV55" s="228"/>
      <c r="BGW55" s="227"/>
      <c r="BGX55" s="228"/>
      <c r="BGY55" s="227"/>
      <c r="BGZ55" s="228"/>
      <c r="BHA55" s="227"/>
      <c r="BHB55" s="228"/>
      <c r="BHC55" s="227"/>
      <c r="BHD55" s="228"/>
      <c r="BHE55" s="227"/>
      <c r="BHF55" s="228"/>
      <c r="BHG55" s="227"/>
      <c r="BHH55" s="228"/>
      <c r="BHI55" s="227"/>
      <c r="BHJ55" s="228"/>
      <c r="BHK55" s="227"/>
      <c r="BHL55" s="228"/>
      <c r="BHM55" s="227"/>
      <c r="BHN55" s="228"/>
      <c r="BHO55" s="227"/>
      <c r="BHP55" s="228"/>
      <c r="BHQ55" s="227"/>
      <c r="BHR55" s="228"/>
      <c r="BHS55" s="227"/>
      <c r="BHT55" s="228"/>
      <c r="BHU55" s="227"/>
      <c r="BHV55" s="228"/>
      <c r="BHW55" s="227"/>
      <c r="BHX55" s="228"/>
      <c r="BHY55" s="227"/>
      <c r="BHZ55" s="228"/>
      <c r="BIA55" s="227"/>
      <c r="BIB55" s="228"/>
      <c r="BIC55" s="227"/>
      <c r="BID55" s="228"/>
      <c r="BIE55" s="227"/>
      <c r="BIF55" s="228"/>
      <c r="BIG55" s="227"/>
      <c r="BIH55" s="228"/>
      <c r="BII55" s="227"/>
      <c r="BIJ55" s="228"/>
      <c r="BIK55" s="227"/>
      <c r="BIL55" s="228"/>
      <c r="BIM55" s="227"/>
      <c r="BIN55" s="228"/>
      <c r="BIO55" s="227"/>
      <c r="BIP55" s="228"/>
      <c r="BIQ55" s="227"/>
      <c r="BIR55" s="228"/>
      <c r="BIS55" s="227"/>
      <c r="BIT55" s="228"/>
      <c r="BIU55" s="227"/>
      <c r="BIV55" s="228"/>
      <c r="BIW55" s="227"/>
      <c r="BIX55" s="228"/>
      <c r="BIY55" s="227"/>
      <c r="BIZ55" s="228"/>
      <c r="BJA55" s="227"/>
      <c r="BJB55" s="228"/>
      <c r="BJC55" s="227"/>
      <c r="BJD55" s="228"/>
      <c r="BJE55" s="227"/>
      <c r="BJF55" s="228"/>
      <c r="BJG55" s="227"/>
      <c r="BJH55" s="228"/>
      <c r="BJI55" s="227"/>
      <c r="BJJ55" s="228"/>
      <c r="BJK55" s="227"/>
      <c r="BJL55" s="228"/>
      <c r="BJM55" s="227"/>
      <c r="BJN55" s="228"/>
      <c r="BJO55" s="227"/>
      <c r="BJP55" s="228"/>
      <c r="BJQ55" s="227"/>
      <c r="BJR55" s="228"/>
      <c r="BJS55" s="227"/>
      <c r="BJT55" s="228"/>
      <c r="BJU55" s="227"/>
      <c r="BJV55" s="228"/>
      <c r="BJW55" s="227"/>
      <c r="BJX55" s="228"/>
      <c r="BJY55" s="227"/>
      <c r="BJZ55" s="228"/>
      <c r="BKA55" s="227"/>
      <c r="BKB55" s="228"/>
      <c r="BKC55" s="227"/>
      <c r="BKD55" s="228"/>
      <c r="BKE55" s="227"/>
      <c r="BKF55" s="228"/>
      <c r="BKG55" s="227"/>
      <c r="BKH55" s="228"/>
      <c r="BKI55" s="227"/>
      <c r="BKJ55" s="228"/>
      <c r="BKK55" s="227"/>
      <c r="BKL55" s="228"/>
      <c r="BKM55" s="227"/>
      <c r="BKN55" s="228"/>
      <c r="BKO55" s="227"/>
      <c r="BKP55" s="228"/>
      <c r="BKQ55" s="227"/>
      <c r="BKR55" s="228"/>
      <c r="BKS55" s="227"/>
      <c r="BKT55" s="228"/>
      <c r="BKU55" s="227"/>
      <c r="BKV55" s="228"/>
      <c r="BKW55" s="227"/>
      <c r="BKX55" s="228"/>
      <c r="BKY55" s="227"/>
      <c r="BKZ55" s="228"/>
      <c r="BLA55" s="227"/>
      <c r="BLB55" s="228"/>
      <c r="BLC55" s="227"/>
      <c r="BLD55" s="228"/>
      <c r="BLE55" s="227"/>
      <c r="BLF55" s="228"/>
      <c r="BLG55" s="227"/>
      <c r="BLH55" s="228"/>
      <c r="BLI55" s="227"/>
      <c r="BLJ55" s="228"/>
      <c r="BLK55" s="227"/>
      <c r="BLL55" s="228"/>
      <c r="BLM55" s="227"/>
      <c r="BLN55" s="228"/>
      <c r="BLO55" s="227"/>
      <c r="BLP55" s="228"/>
      <c r="BLQ55" s="227"/>
      <c r="BLR55" s="228"/>
      <c r="BLS55" s="227"/>
      <c r="BLT55" s="228"/>
      <c r="BLU55" s="227"/>
      <c r="BLV55" s="228"/>
      <c r="BLW55" s="227"/>
      <c r="BLX55" s="228"/>
      <c r="BLY55" s="227"/>
      <c r="BLZ55" s="228"/>
      <c r="BMA55" s="227"/>
      <c r="BMB55" s="228"/>
      <c r="BMC55" s="227"/>
      <c r="BMD55" s="228"/>
      <c r="BME55" s="227"/>
      <c r="BMF55" s="228"/>
      <c r="BMG55" s="227"/>
      <c r="BMH55" s="228"/>
      <c r="BMI55" s="227"/>
      <c r="BMJ55" s="228"/>
      <c r="BMK55" s="227"/>
      <c r="BML55" s="228"/>
      <c r="BMM55" s="227"/>
      <c r="BMN55" s="228"/>
      <c r="BMO55" s="227"/>
      <c r="BMP55" s="228"/>
      <c r="BMQ55" s="227"/>
      <c r="BMR55" s="228"/>
      <c r="BMS55" s="227"/>
      <c r="BMT55" s="228"/>
      <c r="BMU55" s="227"/>
      <c r="BMV55" s="228"/>
      <c r="BMW55" s="227"/>
      <c r="BMX55" s="228"/>
      <c r="BMY55" s="227"/>
      <c r="BMZ55" s="228"/>
      <c r="BNA55" s="227"/>
      <c r="BNB55" s="228"/>
      <c r="BNC55" s="227"/>
      <c r="BND55" s="228"/>
      <c r="BNE55" s="227"/>
      <c r="BNF55" s="228"/>
      <c r="BNG55" s="227"/>
      <c r="BNH55" s="228"/>
      <c r="BNI55" s="227"/>
      <c r="BNJ55" s="228"/>
      <c r="BNK55" s="227"/>
      <c r="BNL55" s="228"/>
      <c r="BNM55" s="227"/>
      <c r="BNN55" s="228"/>
      <c r="BNO55" s="227"/>
      <c r="BNP55" s="228"/>
      <c r="BNQ55" s="227"/>
      <c r="BNR55" s="228"/>
      <c r="BNS55" s="227"/>
      <c r="BNT55" s="228"/>
      <c r="BNU55" s="227"/>
      <c r="BNV55" s="228"/>
      <c r="BNW55" s="227"/>
      <c r="BNX55" s="228"/>
      <c r="BNY55" s="227"/>
      <c r="BNZ55" s="228"/>
      <c r="BOA55" s="227"/>
      <c r="BOB55" s="228"/>
      <c r="BOC55" s="227"/>
      <c r="BOD55" s="228"/>
      <c r="BOE55" s="227"/>
      <c r="BOF55" s="228"/>
      <c r="BOG55" s="227"/>
      <c r="BOH55" s="228"/>
      <c r="BOI55" s="227"/>
      <c r="BOJ55" s="228"/>
      <c r="BOK55" s="227"/>
      <c r="BOL55" s="228"/>
      <c r="BOM55" s="227"/>
      <c r="BON55" s="228"/>
      <c r="BOO55" s="227"/>
      <c r="BOP55" s="228"/>
      <c r="BOQ55" s="227"/>
      <c r="BOR55" s="228"/>
      <c r="BOS55" s="227"/>
      <c r="BOT55" s="228"/>
      <c r="BOU55" s="227"/>
      <c r="BOV55" s="228"/>
      <c r="BOW55" s="227"/>
      <c r="BOX55" s="228"/>
      <c r="BOY55" s="227"/>
      <c r="BOZ55" s="228"/>
      <c r="BPA55" s="227"/>
      <c r="BPB55" s="228"/>
      <c r="BPC55" s="227"/>
      <c r="BPD55" s="228"/>
      <c r="BPE55" s="227"/>
      <c r="BPF55" s="228"/>
      <c r="BPG55" s="227"/>
      <c r="BPH55" s="228"/>
      <c r="BPI55" s="227"/>
      <c r="BPJ55" s="228"/>
      <c r="BPK55" s="227"/>
      <c r="BPL55" s="228"/>
      <c r="BPM55" s="227"/>
      <c r="BPN55" s="228"/>
      <c r="BPO55" s="227"/>
      <c r="BPP55" s="228"/>
      <c r="BPQ55" s="227"/>
      <c r="BPR55" s="228"/>
      <c r="BPS55" s="227"/>
      <c r="BPT55" s="228"/>
      <c r="BPU55" s="227"/>
      <c r="BPV55" s="228"/>
      <c r="BPW55" s="227"/>
      <c r="BPX55" s="228"/>
      <c r="BPY55" s="227"/>
      <c r="BPZ55" s="228"/>
      <c r="BQA55" s="227"/>
      <c r="BQB55" s="228"/>
      <c r="BQC55" s="227"/>
      <c r="BQD55" s="228"/>
      <c r="BQE55" s="227"/>
      <c r="BQF55" s="228"/>
      <c r="BQG55" s="227"/>
      <c r="BQH55" s="228"/>
      <c r="BQI55" s="227"/>
      <c r="BQJ55" s="228"/>
      <c r="BQK55" s="227"/>
      <c r="BQL55" s="228"/>
      <c r="BQM55" s="227"/>
      <c r="BQN55" s="228"/>
      <c r="BQO55" s="227"/>
      <c r="BQP55" s="228"/>
      <c r="BQQ55" s="227"/>
      <c r="BQR55" s="228"/>
      <c r="BQS55" s="227"/>
      <c r="BQT55" s="228"/>
      <c r="BQU55" s="227"/>
      <c r="BQV55" s="228"/>
      <c r="BQW55" s="227"/>
      <c r="BQX55" s="228"/>
      <c r="BQY55" s="227"/>
      <c r="BQZ55" s="228"/>
      <c r="BRA55" s="227"/>
      <c r="BRB55" s="228"/>
      <c r="BRC55" s="227"/>
      <c r="BRD55" s="228"/>
      <c r="BRE55" s="227"/>
      <c r="BRF55" s="228"/>
      <c r="BRG55" s="227"/>
      <c r="BRH55" s="228"/>
      <c r="BRI55" s="227"/>
      <c r="BRJ55" s="228"/>
      <c r="BRK55" s="227"/>
      <c r="BRL55" s="228"/>
      <c r="BRM55" s="227"/>
      <c r="BRN55" s="228"/>
      <c r="BRO55" s="227"/>
      <c r="BRP55" s="228"/>
      <c r="BRQ55" s="227"/>
      <c r="BRR55" s="228"/>
      <c r="BRS55" s="227"/>
      <c r="BRT55" s="228"/>
      <c r="BRU55" s="227"/>
      <c r="BRV55" s="228"/>
      <c r="BRW55" s="227"/>
      <c r="BRX55" s="228"/>
      <c r="BRY55" s="227"/>
      <c r="BRZ55" s="228"/>
      <c r="BSA55" s="227"/>
      <c r="BSB55" s="228"/>
      <c r="BSC55" s="227"/>
      <c r="BSD55" s="228"/>
      <c r="BSE55" s="227"/>
      <c r="BSF55" s="228"/>
      <c r="BSG55" s="227"/>
      <c r="BSH55" s="228"/>
      <c r="BSI55" s="227"/>
      <c r="BSJ55" s="228"/>
      <c r="BSK55" s="227"/>
      <c r="BSL55" s="228"/>
      <c r="BSM55" s="227"/>
      <c r="BSN55" s="228"/>
      <c r="BSO55" s="227"/>
      <c r="BSP55" s="228"/>
      <c r="BSQ55" s="227"/>
      <c r="BSR55" s="228"/>
      <c r="BSS55" s="227"/>
      <c r="BST55" s="228"/>
      <c r="BSU55" s="227"/>
      <c r="BSV55" s="228"/>
      <c r="BSW55" s="227"/>
      <c r="BSX55" s="228"/>
      <c r="BSY55" s="227"/>
      <c r="BSZ55" s="228"/>
      <c r="BTA55" s="227"/>
      <c r="BTB55" s="228"/>
      <c r="BTC55" s="227"/>
      <c r="BTD55" s="228"/>
      <c r="BTE55" s="227"/>
      <c r="BTF55" s="228"/>
      <c r="BTG55" s="227"/>
      <c r="BTH55" s="228"/>
      <c r="BTI55" s="227"/>
      <c r="BTJ55" s="228"/>
      <c r="BTK55" s="227"/>
      <c r="BTL55" s="228"/>
      <c r="BTM55" s="227"/>
      <c r="BTN55" s="228"/>
      <c r="BTO55" s="227"/>
      <c r="BTP55" s="228"/>
      <c r="BTQ55" s="227"/>
      <c r="BTR55" s="228"/>
      <c r="BTS55" s="227"/>
      <c r="BTT55" s="228"/>
      <c r="BTU55" s="227"/>
      <c r="BTV55" s="228"/>
      <c r="BTW55" s="227"/>
      <c r="BTX55" s="228"/>
      <c r="BTY55" s="227"/>
      <c r="BTZ55" s="228"/>
      <c r="BUA55" s="227"/>
      <c r="BUB55" s="228"/>
      <c r="BUC55" s="227"/>
      <c r="BUD55" s="228"/>
      <c r="BUE55" s="227"/>
      <c r="BUF55" s="228"/>
      <c r="BUG55" s="227"/>
      <c r="BUH55" s="228"/>
      <c r="BUI55" s="227"/>
      <c r="BUJ55" s="228"/>
      <c r="BUK55" s="227"/>
      <c r="BUL55" s="228"/>
      <c r="BUM55" s="227"/>
      <c r="BUN55" s="228"/>
      <c r="BUO55" s="227"/>
      <c r="BUP55" s="228"/>
      <c r="BUQ55" s="227"/>
      <c r="BUR55" s="228"/>
      <c r="BUS55" s="227"/>
      <c r="BUT55" s="228"/>
      <c r="BUU55" s="227"/>
      <c r="BUV55" s="228"/>
      <c r="BUW55" s="227"/>
      <c r="BUX55" s="228"/>
      <c r="BUY55" s="227"/>
      <c r="BUZ55" s="228"/>
      <c r="BVA55" s="227"/>
      <c r="BVB55" s="228"/>
      <c r="BVC55" s="227"/>
      <c r="BVD55" s="228"/>
      <c r="BVE55" s="227"/>
      <c r="BVF55" s="228"/>
      <c r="BVG55" s="227"/>
      <c r="BVH55" s="228"/>
      <c r="BVI55" s="227"/>
      <c r="BVJ55" s="228"/>
      <c r="BVK55" s="227"/>
      <c r="BVL55" s="228"/>
      <c r="BVM55" s="227"/>
      <c r="BVN55" s="228"/>
      <c r="BVO55" s="227"/>
      <c r="BVP55" s="228"/>
      <c r="BVQ55" s="227"/>
      <c r="BVR55" s="228"/>
      <c r="BVS55" s="227"/>
      <c r="BVT55" s="228"/>
      <c r="BVU55" s="227"/>
      <c r="BVV55" s="228"/>
      <c r="BVW55" s="227"/>
      <c r="BVX55" s="228"/>
      <c r="BVY55" s="227"/>
      <c r="BVZ55" s="228"/>
      <c r="BWA55" s="227"/>
      <c r="BWB55" s="228"/>
      <c r="BWC55" s="227"/>
      <c r="BWD55" s="228"/>
      <c r="BWE55" s="227"/>
      <c r="BWF55" s="228"/>
      <c r="BWG55" s="227"/>
      <c r="BWH55" s="228"/>
      <c r="BWI55" s="227"/>
      <c r="BWJ55" s="228"/>
      <c r="BWK55" s="227"/>
      <c r="BWL55" s="228"/>
      <c r="BWM55" s="227"/>
      <c r="BWN55" s="228"/>
      <c r="BWO55" s="227"/>
      <c r="BWP55" s="228"/>
      <c r="BWQ55" s="227"/>
      <c r="BWR55" s="228"/>
      <c r="BWS55" s="227"/>
      <c r="BWT55" s="228"/>
      <c r="BWU55" s="227"/>
      <c r="BWV55" s="228"/>
      <c r="BWW55" s="227"/>
      <c r="BWX55" s="228"/>
      <c r="BWY55" s="227"/>
      <c r="BWZ55" s="228"/>
      <c r="BXA55" s="227"/>
      <c r="BXB55" s="228"/>
      <c r="BXC55" s="227"/>
      <c r="BXD55" s="228"/>
      <c r="BXE55" s="227"/>
      <c r="BXF55" s="228"/>
      <c r="BXG55" s="227"/>
      <c r="BXH55" s="228"/>
      <c r="BXI55" s="227"/>
      <c r="BXJ55" s="228"/>
      <c r="BXK55" s="227"/>
      <c r="BXL55" s="228"/>
      <c r="BXM55" s="227"/>
      <c r="BXN55" s="228"/>
      <c r="BXO55" s="227"/>
      <c r="BXP55" s="228"/>
      <c r="BXQ55" s="227"/>
      <c r="BXR55" s="228"/>
      <c r="BXS55" s="227"/>
      <c r="BXT55" s="228"/>
      <c r="BXU55" s="227"/>
      <c r="BXV55" s="228"/>
      <c r="BXW55" s="227"/>
      <c r="BXX55" s="228"/>
      <c r="BXY55" s="227"/>
      <c r="BXZ55" s="228"/>
      <c r="BYA55" s="227"/>
      <c r="BYB55" s="228"/>
      <c r="BYC55" s="227"/>
      <c r="BYD55" s="228"/>
      <c r="BYE55" s="227"/>
      <c r="BYF55" s="228"/>
      <c r="BYG55" s="227"/>
      <c r="BYH55" s="228"/>
      <c r="BYI55" s="227"/>
      <c r="BYJ55" s="228"/>
      <c r="BYK55" s="227"/>
      <c r="BYL55" s="228"/>
      <c r="BYM55" s="227"/>
      <c r="BYN55" s="228"/>
      <c r="BYO55" s="227"/>
      <c r="BYP55" s="228"/>
      <c r="BYQ55" s="227"/>
      <c r="BYR55" s="228"/>
      <c r="BYS55" s="227"/>
      <c r="BYT55" s="228"/>
      <c r="BYU55" s="227"/>
      <c r="BYV55" s="228"/>
      <c r="BYW55" s="227"/>
      <c r="BYX55" s="228"/>
      <c r="BYY55" s="227"/>
      <c r="BYZ55" s="228"/>
      <c r="BZA55" s="227"/>
      <c r="BZB55" s="228"/>
      <c r="BZC55" s="227"/>
      <c r="BZD55" s="228"/>
      <c r="BZE55" s="227"/>
      <c r="BZF55" s="228"/>
      <c r="BZG55" s="227"/>
      <c r="BZH55" s="228"/>
      <c r="BZI55" s="227"/>
      <c r="BZJ55" s="228"/>
      <c r="BZK55" s="227"/>
      <c r="BZL55" s="228"/>
      <c r="BZM55" s="227"/>
      <c r="BZN55" s="228"/>
      <c r="BZO55" s="227"/>
      <c r="BZP55" s="228"/>
      <c r="BZQ55" s="227"/>
      <c r="BZR55" s="228"/>
      <c r="BZS55" s="227"/>
      <c r="BZT55" s="228"/>
      <c r="BZU55" s="227"/>
      <c r="BZV55" s="228"/>
      <c r="BZW55" s="227"/>
      <c r="BZX55" s="228"/>
      <c r="BZY55" s="227"/>
      <c r="BZZ55" s="228"/>
      <c r="CAA55" s="227"/>
      <c r="CAB55" s="228"/>
      <c r="CAC55" s="227"/>
      <c r="CAD55" s="228"/>
      <c r="CAE55" s="227"/>
      <c r="CAF55" s="228"/>
      <c r="CAG55" s="227"/>
      <c r="CAH55" s="228"/>
      <c r="CAI55" s="227"/>
      <c r="CAJ55" s="228"/>
      <c r="CAK55" s="227"/>
      <c r="CAL55" s="228"/>
      <c r="CAM55" s="227"/>
      <c r="CAN55" s="228"/>
      <c r="CAO55" s="227"/>
      <c r="CAP55" s="228"/>
      <c r="CAQ55" s="227"/>
      <c r="CAR55" s="228"/>
      <c r="CAS55" s="227"/>
      <c r="CAT55" s="228"/>
      <c r="CAU55" s="227"/>
      <c r="CAV55" s="228"/>
      <c r="CAW55" s="227"/>
      <c r="CAX55" s="228"/>
      <c r="CAY55" s="227"/>
      <c r="CAZ55" s="228"/>
      <c r="CBA55" s="227"/>
      <c r="CBB55" s="228"/>
      <c r="CBC55" s="227"/>
      <c r="CBD55" s="228"/>
      <c r="CBE55" s="227"/>
      <c r="CBF55" s="228"/>
      <c r="CBG55" s="227"/>
      <c r="CBH55" s="228"/>
      <c r="CBI55" s="227"/>
      <c r="CBJ55" s="228"/>
      <c r="CBK55" s="227"/>
      <c r="CBL55" s="228"/>
      <c r="CBM55" s="227"/>
      <c r="CBN55" s="228"/>
      <c r="CBO55" s="227"/>
      <c r="CBP55" s="228"/>
      <c r="CBQ55" s="227"/>
      <c r="CBR55" s="228"/>
      <c r="CBS55" s="227"/>
      <c r="CBT55" s="228"/>
      <c r="CBU55" s="227"/>
      <c r="CBV55" s="228"/>
      <c r="CBW55" s="227"/>
      <c r="CBX55" s="228"/>
      <c r="CBY55" s="227"/>
      <c r="CBZ55" s="228"/>
      <c r="CCA55" s="227"/>
      <c r="CCB55" s="228"/>
      <c r="CCC55" s="227"/>
      <c r="CCD55" s="228"/>
      <c r="CCE55" s="227"/>
      <c r="CCF55" s="228"/>
      <c r="CCG55" s="227"/>
      <c r="CCH55" s="228"/>
      <c r="CCI55" s="227"/>
      <c r="CCJ55" s="228"/>
      <c r="CCK55" s="227"/>
      <c r="CCL55" s="228"/>
      <c r="CCM55" s="227"/>
      <c r="CCN55" s="228"/>
      <c r="CCO55" s="227"/>
      <c r="CCP55" s="228"/>
      <c r="CCQ55" s="227"/>
      <c r="CCR55" s="228"/>
      <c r="CCS55" s="227"/>
      <c r="CCT55" s="228"/>
      <c r="CCU55" s="227"/>
      <c r="CCV55" s="228"/>
      <c r="CCW55" s="227"/>
      <c r="CCX55" s="228"/>
      <c r="CCY55" s="227"/>
      <c r="CCZ55" s="228"/>
      <c r="CDA55" s="227"/>
      <c r="CDB55" s="228"/>
      <c r="CDC55" s="227"/>
      <c r="CDD55" s="228"/>
      <c r="CDE55" s="227"/>
      <c r="CDF55" s="228"/>
      <c r="CDG55" s="227"/>
      <c r="CDH55" s="228"/>
      <c r="CDI55" s="227"/>
      <c r="CDJ55" s="228"/>
      <c r="CDK55" s="227"/>
      <c r="CDL55" s="228"/>
      <c r="CDM55" s="227"/>
      <c r="CDN55" s="228"/>
      <c r="CDO55" s="227"/>
      <c r="CDP55" s="228"/>
      <c r="CDQ55" s="227"/>
      <c r="CDR55" s="228"/>
      <c r="CDS55" s="227"/>
      <c r="CDT55" s="228"/>
      <c r="CDU55" s="227"/>
      <c r="CDV55" s="228"/>
      <c r="CDW55" s="227"/>
      <c r="CDX55" s="228"/>
      <c r="CDY55" s="227"/>
      <c r="CDZ55" s="228"/>
      <c r="CEA55" s="227"/>
      <c r="CEB55" s="228"/>
      <c r="CEC55" s="227"/>
      <c r="CED55" s="228"/>
      <c r="CEE55" s="227"/>
      <c r="CEF55" s="228"/>
      <c r="CEG55" s="227"/>
      <c r="CEH55" s="228"/>
      <c r="CEI55" s="227"/>
      <c r="CEJ55" s="228"/>
      <c r="CEK55" s="227"/>
      <c r="CEL55" s="228"/>
      <c r="CEM55" s="227"/>
      <c r="CEN55" s="228"/>
      <c r="CEO55" s="227"/>
      <c r="CEP55" s="228"/>
      <c r="CEQ55" s="227"/>
      <c r="CER55" s="228"/>
      <c r="CES55" s="227"/>
      <c r="CET55" s="228"/>
      <c r="CEU55" s="227"/>
      <c r="CEV55" s="228"/>
      <c r="CEW55" s="227"/>
      <c r="CEX55" s="228"/>
      <c r="CEY55" s="227"/>
      <c r="CEZ55" s="228"/>
      <c r="CFA55" s="227"/>
      <c r="CFB55" s="228"/>
      <c r="CFC55" s="227"/>
      <c r="CFD55" s="228"/>
      <c r="CFE55" s="227"/>
      <c r="CFF55" s="228"/>
      <c r="CFG55" s="227"/>
      <c r="CFH55" s="228"/>
      <c r="CFI55" s="227"/>
      <c r="CFJ55" s="228"/>
      <c r="CFK55" s="227"/>
      <c r="CFL55" s="228"/>
      <c r="CFM55" s="227"/>
      <c r="CFN55" s="228"/>
      <c r="CFO55" s="227"/>
      <c r="CFP55" s="228"/>
      <c r="CFQ55" s="227"/>
      <c r="CFR55" s="228"/>
      <c r="CFS55" s="227"/>
      <c r="CFT55" s="228"/>
      <c r="CFU55" s="227"/>
      <c r="CFV55" s="228"/>
      <c r="CFW55" s="227"/>
      <c r="CFX55" s="228"/>
      <c r="CFY55" s="227"/>
      <c r="CFZ55" s="228"/>
      <c r="CGA55" s="227"/>
      <c r="CGB55" s="228"/>
      <c r="CGC55" s="227"/>
      <c r="CGD55" s="228"/>
      <c r="CGE55" s="227"/>
      <c r="CGF55" s="228"/>
      <c r="CGG55" s="227"/>
      <c r="CGH55" s="228"/>
      <c r="CGI55" s="227"/>
      <c r="CGJ55" s="228"/>
      <c r="CGK55" s="227"/>
      <c r="CGL55" s="228"/>
      <c r="CGM55" s="227"/>
      <c r="CGN55" s="228"/>
      <c r="CGO55" s="227"/>
      <c r="CGP55" s="228"/>
      <c r="CGQ55" s="227"/>
      <c r="CGR55" s="228"/>
      <c r="CGS55" s="227"/>
      <c r="CGT55" s="228"/>
      <c r="CGU55" s="227"/>
      <c r="CGV55" s="228"/>
      <c r="CGW55" s="227"/>
      <c r="CGX55" s="228"/>
      <c r="CGY55" s="227"/>
      <c r="CGZ55" s="228"/>
      <c r="CHA55" s="227"/>
      <c r="CHB55" s="228"/>
      <c r="CHC55" s="227"/>
      <c r="CHD55" s="228"/>
      <c r="CHE55" s="227"/>
      <c r="CHF55" s="228"/>
      <c r="CHG55" s="227"/>
      <c r="CHH55" s="228"/>
      <c r="CHI55" s="227"/>
      <c r="CHJ55" s="228"/>
      <c r="CHK55" s="227"/>
      <c r="CHL55" s="228"/>
      <c r="CHM55" s="227"/>
      <c r="CHN55" s="228"/>
      <c r="CHO55" s="227"/>
      <c r="CHP55" s="228"/>
      <c r="CHQ55" s="227"/>
      <c r="CHR55" s="228"/>
      <c r="CHS55" s="227"/>
      <c r="CHT55" s="228"/>
      <c r="CHU55" s="227"/>
      <c r="CHV55" s="228"/>
      <c r="CHW55" s="227"/>
      <c r="CHX55" s="228"/>
      <c r="CHY55" s="227"/>
      <c r="CHZ55" s="228"/>
      <c r="CIA55" s="227"/>
      <c r="CIB55" s="228"/>
      <c r="CIC55" s="227"/>
      <c r="CID55" s="228"/>
      <c r="CIE55" s="227"/>
      <c r="CIF55" s="228"/>
      <c r="CIG55" s="227"/>
      <c r="CIH55" s="228"/>
      <c r="CII55" s="227"/>
      <c r="CIJ55" s="228"/>
      <c r="CIK55" s="227"/>
      <c r="CIL55" s="228"/>
      <c r="CIM55" s="227"/>
      <c r="CIN55" s="228"/>
      <c r="CIO55" s="227"/>
      <c r="CIP55" s="228"/>
      <c r="CIQ55" s="227"/>
      <c r="CIR55" s="228"/>
      <c r="CIS55" s="227"/>
      <c r="CIT55" s="228"/>
      <c r="CIU55" s="227"/>
      <c r="CIV55" s="228"/>
      <c r="CIW55" s="227"/>
      <c r="CIX55" s="228"/>
      <c r="CIY55" s="227"/>
      <c r="CIZ55" s="228"/>
      <c r="CJA55" s="227"/>
      <c r="CJB55" s="228"/>
      <c r="CJC55" s="227"/>
      <c r="CJD55" s="228"/>
      <c r="CJE55" s="227"/>
      <c r="CJF55" s="228"/>
      <c r="CJG55" s="227"/>
      <c r="CJH55" s="228"/>
      <c r="CJI55" s="227"/>
      <c r="CJJ55" s="228"/>
      <c r="CJK55" s="227"/>
      <c r="CJL55" s="228"/>
      <c r="CJM55" s="227"/>
      <c r="CJN55" s="228"/>
      <c r="CJO55" s="227"/>
      <c r="CJP55" s="228"/>
      <c r="CJQ55" s="227"/>
      <c r="CJR55" s="228"/>
      <c r="CJS55" s="227"/>
      <c r="CJT55" s="228"/>
      <c r="CJU55" s="227"/>
      <c r="CJV55" s="228"/>
      <c r="CJW55" s="227"/>
      <c r="CJX55" s="228"/>
      <c r="CJY55" s="227"/>
      <c r="CJZ55" s="228"/>
      <c r="CKA55" s="227"/>
      <c r="CKB55" s="228"/>
      <c r="CKC55" s="227"/>
      <c r="CKD55" s="228"/>
      <c r="CKE55" s="227"/>
      <c r="CKF55" s="228"/>
      <c r="CKG55" s="227"/>
      <c r="CKH55" s="228"/>
      <c r="CKI55" s="227"/>
      <c r="CKJ55" s="228"/>
      <c r="CKK55" s="227"/>
      <c r="CKL55" s="228"/>
      <c r="CKM55" s="227"/>
      <c r="CKN55" s="228"/>
      <c r="CKO55" s="227"/>
      <c r="CKP55" s="228"/>
      <c r="CKQ55" s="227"/>
      <c r="CKR55" s="228"/>
      <c r="CKS55" s="227"/>
      <c r="CKT55" s="228"/>
      <c r="CKU55" s="227"/>
      <c r="CKV55" s="228"/>
      <c r="CKW55" s="227"/>
      <c r="CKX55" s="228"/>
      <c r="CKY55" s="227"/>
      <c r="CKZ55" s="228"/>
      <c r="CLA55" s="227"/>
      <c r="CLB55" s="228"/>
      <c r="CLC55" s="227"/>
      <c r="CLD55" s="228"/>
      <c r="CLE55" s="227"/>
      <c r="CLF55" s="228"/>
      <c r="CLG55" s="227"/>
      <c r="CLH55" s="228"/>
      <c r="CLI55" s="227"/>
      <c r="CLJ55" s="228"/>
      <c r="CLK55" s="227"/>
      <c r="CLL55" s="228"/>
      <c r="CLM55" s="227"/>
      <c r="CLN55" s="228"/>
      <c r="CLO55" s="227"/>
      <c r="CLP55" s="228"/>
      <c r="CLQ55" s="227"/>
      <c r="CLR55" s="228"/>
      <c r="CLS55" s="227"/>
      <c r="CLT55" s="228"/>
      <c r="CLU55" s="227"/>
      <c r="CLV55" s="228"/>
      <c r="CLW55" s="227"/>
      <c r="CLX55" s="228"/>
      <c r="CLY55" s="227"/>
      <c r="CLZ55" s="228"/>
      <c r="CMA55" s="227"/>
      <c r="CMB55" s="228"/>
      <c r="CMC55" s="227"/>
      <c r="CMD55" s="228"/>
      <c r="CME55" s="227"/>
      <c r="CMF55" s="228"/>
      <c r="CMG55" s="227"/>
      <c r="CMH55" s="228"/>
      <c r="CMI55" s="227"/>
      <c r="CMJ55" s="228"/>
      <c r="CMK55" s="227"/>
      <c r="CML55" s="228"/>
      <c r="CMM55" s="227"/>
      <c r="CMN55" s="228"/>
      <c r="CMO55" s="227"/>
      <c r="CMP55" s="228"/>
      <c r="CMQ55" s="227"/>
      <c r="CMR55" s="228"/>
      <c r="CMS55" s="227"/>
      <c r="CMT55" s="228"/>
      <c r="CMU55" s="227"/>
      <c r="CMV55" s="228"/>
      <c r="CMW55" s="227"/>
      <c r="CMX55" s="228"/>
      <c r="CMY55" s="227"/>
      <c r="CMZ55" s="228"/>
      <c r="CNA55" s="227"/>
      <c r="CNB55" s="228"/>
      <c r="CNC55" s="227"/>
      <c r="CND55" s="228"/>
      <c r="CNE55" s="227"/>
      <c r="CNF55" s="228"/>
      <c r="CNG55" s="227"/>
      <c r="CNH55" s="228"/>
      <c r="CNI55" s="227"/>
      <c r="CNJ55" s="228"/>
      <c r="CNK55" s="227"/>
      <c r="CNL55" s="228"/>
      <c r="CNM55" s="227"/>
      <c r="CNN55" s="228"/>
      <c r="CNO55" s="227"/>
      <c r="CNP55" s="228"/>
      <c r="CNQ55" s="227"/>
      <c r="CNR55" s="228"/>
      <c r="CNS55" s="227"/>
      <c r="CNT55" s="228"/>
      <c r="CNU55" s="227"/>
      <c r="CNV55" s="228"/>
      <c r="CNW55" s="227"/>
      <c r="CNX55" s="228"/>
      <c r="CNY55" s="227"/>
      <c r="CNZ55" s="228"/>
      <c r="COA55" s="227"/>
      <c r="COB55" s="228"/>
      <c r="COC55" s="227"/>
      <c r="COD55" s="228"/>
      <c r="COE55" s="227"/>
      <c r="COF55" s="228"/>
      <c r="COG55" s="227"/>
      <c r="COH55" s="228"/>
      <c r="COI55" s="227"/>
      <c r="COJ55" s="228"/>
      <c r="COK55" s="227"/>
      <c r="COL55" s="228"/>
      <c r="COM55" s="227"/>
      <c r="CON55" s="228"/>
      <c r="COO55" s="227"/>
      <c r="COP55" s="228"/>
      <c r="COQ55" s="227"/>
      <c r="COR55" s="228"/>
      <c r="COS55" s="227"/>
      <c r="COT55" s="228"/>
      <c r="COU55" s="227"/>
      <c r="COV55" s="228"/>
      <c r="COW55" s="227"/>
      <c r="COX55" s="228"/>
      <c r="COY55" s="227"/>
      <c r="COZ55" s="228"/>
      <c r="CPA55" s="227"/>
      <c r="CPB55" s="228"/>
      <c r="CPC55" s="227"/>
      <c r="CPD55" s="228"/>
      <c r="CPE55" s="227"/>
      <c r="CPF55" s="228"/>
      <c r="CPG55" s="227"/>
      <c r="CPH55" s="228"/>
      <c r="CPI55" s="227"/>
      <c r="CPJ55" s="228"/>
      <c r="CPK55" s="227"/>
      <c r="CPL55" s="228"/>
      <c r="CPM55" s="227"/>
      <c r="CPN55" s="228"/>
      <c r="CPO55" s="227"/>
      <c r="CPP55" s="228"/>
      <c r="CPQ55" s="227"/>
      <c r="CPR55" s="228"/>
      <c r="CPS55" s="227"/>
      <c r="CPT55" s="228"/>
      <c r="CPU55" s="227"/>
      <c r="CPV55" s="228"/>
      <c r="CPW55" s="227"/>
      <c r="CPX55" s="228"/>
      <c r="CPY55" s="227"/>
      <c r="CPZ55" s="228"/>
      <c r="CQA55" s="227"/>
      <c r="CQB55" s="228"/>
      <c r="CQC55" s="227"/>
      <c r="CQD55" s="228"/>
      <c r="CQE55" s="227"/>
      <c r="CQF55" s="228"/>
      <c r="CQG55" s="227"/>
      <c r="CQH55" s="228"/>
      <c r="CQI55" s="227"/>
      <c r="CQJ55" s="228"/>
      <c r="CQK55" s="227"/>
      <c r="CQL55" s="228"/>
      <c r="CQM55" s="227"/>
      <c r="CQN55" s="228"/>
      <c r="CQO55" s="227"/>
      <c r="CQP55" s="228"/>
      <c r="CQQ55" s="227"/>
      <c r="CQR55" s="228"/>
      <c r="CQS55" s="227"/>
      <c r="CQT55" s="228"/>
      <c r="CQU55" s="227"/>
      <c r="CQV55" s="228"/>
      <c r="CQW55" s="227"/>
      <c r="CQX55" s="228"/>
      <c r="CQY55" s="227"/>
      <c r="CQZ55" s="228"/>
      <c r="CRA55" s="227"/>
      <c r="CRB55" s="228"/>
      <c r="CRC55" s="227"/>
      <c r="CRD55" s="228"/>
      <c r="CRE55" s="227"/>
      <c r="CRF55" s="228"/>
      <c r="CRG55" s="227"/>
      <c r="CRH55" s="228"/>
      <c r="CRI55" s="227"/>
      <c r="CRJ55" s="228"/>
      <c r="CRK55" s="227"/>
      <c r="CRL55" s="228"/>
      <c r="CRM55" s="227"/>
      <c r="CRN55" s="228"/>
      <c r="CRO55" s="227"/>
      <c r="CRP55" s="228"/>
      <c r="CRQ55" s="227"/>
      <c r="CRR55" s="228"/>
      <c r="CRS55" s="227"/>
      <c r="CRT55" s="228"/>
      <c r="CRU55" s="227"/>
      <c r="CRV55" s="228"/>
      <c r="CRW55" s="227"/>
      <c r="CRX55" s="228"/>
      <c r="CRY55" s="227"/>
      <c r="CRZ55" s="228"/>
      <c r="CSA55" s="227"/>
      <c r="CSB55" s="228"/>
      <c r="CSC55" s="227"/>
      <c r="CSD55" s="228"/>
      <c r="CSE55" s="227"/>
      <c r="CSF55" s="228"/>
      <c r="CSG55" s="227"/>
      <c r="CSH55" s="228"/>
      <c r="CSI55" s="227"/>
      <c r="CSJ55" s="228"/>
      <c r="CSK55" s="227"/>
      <c r="CSL55" s="228"/>
      <c r="CSM55" s="227"/>
      <c r="CSN55" s="228"/>
      <c r="CSO55" s="227"/>
      <c r="CSP55" s="228"/>
      <c r="CSQ55" s="227"/>
      <c r="CSR55" s="228"/>
      <c r="CSS55" s="227"/>
      <c r="CST55" s="228"/>
      <c r="CSU55" s="227"/>
      <c r="CSV55" s="228"/>
      <c r="CSW55" s="227"/>
      <c r="CSX55" s="228"/>
      <c r="CSY55" s="227"/>
      <c r="CSZ55" s="228"/>
      <c r="CTA55" s="227"/>
      <c r="CTB55" s="228"/>
      <c r="CTC55" s="227"/>
      <c r="CTD55" s="228"/>
      <c r="CTE55" s="227"/>
      <c r="CTF55" s="228"/>
      <c r="CTG55" s="227"/>
      <c r="CTH55" s="228"/>
      <c r="CTI55" s="227"/>
      <c r="CTJ55" s="228"/>
      <c r="CTK55" s="227"/>
      <c r="CTL55" s="228"/>
      <c r="CTM55" s="227"/>
      <c r="CTN55" s="228"/>
      <c r="CTO55" s="227"/>
      <c r="CTP55" s="228"/>
      <c r="CTQ55" s="227"/>
      <c r="CTR55" s="228"/>
      <c r="CTS55" s="227"/>
      <c r="CTT55" s="228"/>
      <c r="CTU55" s="227"/>
      <c r="CTV55" s="228"/>
      <c r="CTW55" s="227"/>
      <c r="CTX55" s="228"/>
      <c r="CTY55" s="227"/>
      <c r="CTZ55" s="228"/>
      <c r="CUA55" s="227"/>
      <c r="CUB55" s="228"/>
      <c r="CUC55" s="227"/>
      <c r="CUD55" s="228"/>
      <c r="CUE55" s="227"/>
      <c r="CUF55" s="228"/>
      <c r="CUG55" s="227"/>
      <c r="CUH55" s="228"/>
      <c r="CUI55" s="227"/>
      <c r="CUJ55" s="228"/>
      <c r="CUK55" s="227"/>
      <c r="CUL55" s="228"/>
      <c r="CUM55" s="227"/>
      <c r="CUN55" s="228"/>
      <c r="CUO55" s="227"/>
      <c r="CUP55" s="228"/>
      <c r="CUQ55" s="227"/>
      <c r="CUR55" s="228"/>
      <c r="CUS55" s="227"/>
      <c r="CUT55" s="228"/>
      <c r="CUU55" s="227"/>
      <c r="CUV55" s="228"/>
      <c r="CUW55" s="227"/>
      <c r="CUX55" s="228"/>
      <c r="CUY55" s="227"/>
      <c r="CUZ55" s="228"/>
      <c r="CVA55" s="227"/>
      <c r="CVB55" s="228"/>
      <c r="CVC55" s="227"/>
      <c r="CVD55" s="228"/>
      <c r="CVE55" s="227"/>
      <c r="CVF55" s="228"/>
      <c r="CVG55" s="227"/>
      <c r="CVH55" s="228"/>
      <c r="CVI55" s="227"/>
      <c r="CVJ55" s="228"/>
      <c r="CVK55" s="227"/>
      <c r="CVL55" s="228"/>
      <c r="CVM55" s="227"/>
      <c r="CVN55" s="228"/>
      <c r="CVO55" s="227"/>
      <c r="CVP55" s="228"/>
      <c r="CVQ55" s="227"/>
      <c r="CVR55" s="228"/>
      <c r="CVS55" s="227"/>
      <c r="CVT55" s="228"/>
      <c r="CVU55" s="227"/>
      <c r="CVV55" s="228"/>
      <c r="CVW55" s="227"/>
      <c r="CVX55" s="228"/>
      <c r="CVY55" s="227"/>
      <c r="CVZ55" s="228"/>
      <c r="CWA55" s="227"/>
      <c r="CWB55" s="228"/>
      <c r="CWC55" s="227"/>
      <c r="CWD55" s="228"/>
      <c r="CWE55" s="227"/>
      <c r="CWF55" s="228"/>
      <c r="CWG55" s="227"/>
      <c r="CWH55" s="228"/>
      <c r="CWI55" s="227"/>
      <c r="CWJ55" s="228"/>
      <c r="CWK55" s="227"/>
      <c r="CWL55" s="228"/>
      <c r="CWM55" s="227"/>
      <c r="CWN55" s="228"/>
      <c r="CWO55" s="227"/>
      <c r="CWP55" s="228"/>
      <c r="CWQ55" s="227"/>
      <c r="CWR55" s="228"/>
      <c r="CWS55" s="227"/>
      <c r="CWT55" s="228"/>
      <c r="CWU55" s="227"/>
      <c r="CWV55" s="228"/>
      <c r="CWW55" s="227"/>
      <c r="CWX55" s="228"/>
      <c r="CWY55" s="227"/>
      <c r="CWZ55" s="228"/>
      <c r="CXA55" s="227"/>
      <c r="CXB55" s="228"/>
      <c r="CXC55" s="227"/>
      <c r="CXD55" s="228"/>
      <c r="CXE55" s="227"/>
      <c r="CXF55" s="228"/>
      <c r="CXG55" s="227"/>
      <c r="CXH55" s="228"/>
      <c r="CXI55" s="227"/>
      <c r="CXJ55" s="228"/>
      <c r="CXK55" s="227"/>
      <c r="CXL55" s="228"/>
      <c r="CXM55" s="227"/>
      <c r="CXN55" s="228"/>
      <c r="CXO55" s="227"/>
      <c r="CXP55" s="228"/>
      <c r="CXQ55" s="227"/>
      <c r="CXR55" s="228"/>
      <c r="CXS55" s="227"/>
      <c r="CXT55" s="228"/>
      <c r="CXU55" s="227"/>
      <c r="CXV55" s="228"/>
      <c r="CXW55" s="227"/>
      <c r="CXX55" s="228"/>
      <c r="CXY55" s="227"/>
      <c r="CXZ55" s="228"/>
      <c r="CYA55" s="227"/>
      <c r="CYB55" s="228"/>
      <c r="CYC55" s="227"/>
      <c r="CYD55" s="228"/>
      <c r="CYE55" s="227"/>
      <c r="CYF55" s="228"/>
      <c r="CYG55" s="227"/>
      <c r="CYH55" s="228"/>
      <c r="CYI55" s="227"/>
      <c r="CYJ55" s="228"/>
      <c r="CYK55" s="227"/>
      <c r="CYL55" s="228"/>
      <c r="CYM55" s="227"/>
      <c r="CYN55" s="228"/>
      <c r="CYO55" s="227"/>
      <c r="CYP55" s="228"/>
      <c r="CYQ55" s="227"/>
      <c r="CYR55" s="228"/>
      <c r="CYS55" s="227"/>
      <c r="CYT55" s="228"/>
      <c r="CYU55" s="227"/>
      <c r="CYV55" s="228"/>
      <c r="CYW55" s="227"/>
      <c r="CYX55" s="228"/>
      <c r="CYY55" s="227"/>
      <c r="CYZ55" s="228"/>
      <c r="CZA55" s="227"/>
      <c r="CZB55" s="228"/>
      <c r="CZC55" s="227"/>
      <c r="CZD55" s="228"/>
      <c r="CZE55" s="227"/>
      <c r="CZF55" s="228"/>
      <c r="CZG55" s="227"/>
      <c r="CZH55" s="228"/>
      <c r="CZI55" s="227"/>
      <c r="CZJ55" s="228"/>
      <c r="CZK55" s="227"/>
      <c r="CZL55" s="228"/>
      <c r="CZM55" s="227"/>
      <c r="CZN55" s="228"/>
      <c r="CZO55" s="227"/>
      <c r="CZP55" s="228"/>
      <c r="CZQ55" s="227"/>
      <c r="CZR55" s="228"/>
      <c r="CZS55" s="227"/>
      <c r="CZT55" s="228"/>
      <c r="CZU55" s="227"/>
      <c r="CZV55" s="228"/>
      <c r="CZW55" s="227"/>
      <c r="CZX55" s="228"/>
      <c r="CZY55" s="227"/>
      <c r="CZZ55" s="228"/>
      <c r="DAA55" s="227"/>
      <c r="DAB55" s="228"/>
      <c r="DAC55" s="227"/>
      <c r="DAD55" s="228"/>
      <c r="DAE55" s="227"/>
      <c r="DAF55" s="228"/>
      <c r="DAG55" s="227"/>
      <c r="DAH55" s="228"/>
      <c r="DAI55" s="227"/>
      <c r="DAJ55" s="228"/>
      <c r="DAK55" s="227"/>
      <c r="DAL55" s="228"/>
      <c r="DAM55" s="227"/>
      <c r="DAN55" s="228"/>
      <c r="DAO55" s="227"/>
      <c r="DAP55" s="228"/>
      <c r="DAQ55" s="227"/>
      <c r="DAR55" s="228"/>
      <c r="DAS55" s="227"/>
      <c r="DAT55" s="228"/>
      <c r="DAU55" s="227"/>
      <c r="DAV55" s="228"/>
      <c r="DAW55" s="227"/>
      <c r="DAX55" s="228"/>
      <c r="DAY55" s="227"/>
      <c r="DAZ55" s="228"/>
      <c r="DBA55" s="227"/>
      <c r="DBB55" s="228"/>
      <c r="DBC55" s="227"/>
      <c r="DBD55" s="228"/>
      <c r="DBE55" s="227"/>
      <c r="DBF55" s="228"/>
      <c r="DBG55" s="227"/>
      <c r="DBH55" s="228"/>
      <c r="DBI55" s="227"/>
      <c r="DBJ55" s="228"/>
      <c r="DBK55" s="227"/>
      <c r="DBL55" s="228"/>
      <c r="DBM55" s="227"/>
      <c r="DBN55" s="228"/>
      <c r="DBO55" s="227"/>
      <c r="DBP55" s="228"/>
      <c r="DBQ55" s="227"/>
      <c r="DBR55" s="228"/>
      <c r="DBS55" s="227"/>
      <c r="DBT55" s="228"/>
      <c r="DBU55" s="227"/>
      <c r="DBV55" s="228"/>
      <c r="DBW55" s="227"/>
      <c r="DBX55" s="228"/>
      <c r="DBY55" s="227"/>
      <c r="DBZ55" s="228"/>
      <c r="DCA55" s="227"/>
      <c r="DCB55" s="228"/>
      <c r="DCC55" s="227"/>
      <c r="DCD55" s="228"/>
      <c r="DCE55" s="227"/>
      <c r="DCF55" s="228"/>
      <c r="DCG55" s="227"/>
      <c r="DCH55" s="228"/>
      <c r="DCI55" s="227"/>
      <c r="DCJ55" s="228"/>
      <c r="DCK55" s="227"/>
      <c r="DCL55" s="228"/>
      <c r="DCM55" s="227"/>
      <c r="DCN55" s="228"/>
      <c r="DCO55" s="227"/>
      <c r="DCP55" s="228"/>
      <c r="DCQ55" s="227"/>
      <c r="DCR55" s="228"/>
      <c r="DCS55" s="227"/>
      <c r="DCT55" s="228"/>
      <c r="DCU55" s="227"/>
      <c r="DCV55" s="228"/>
      <c r="DCW55" s="227"/>
      <c r="DCX55" s="228"/>
      <c r="DCY55" s="227"/>
      <c r="DCZ55" s="228"/>
      <c r="DDA55" s="227"/>
      <c r="DDB55" s="228"/>
      <c r="DDC55" s="227"/>
      <c r="DDD55" s="228"/>
      <c r="DDE55" s="227"/>
      <c r="DDF55" s="228"/>
      <c r="DDG55" s="227"/>
      <c r="DDH55" s="228"/>
      <c r="DDI55" s="227"/>
      <c r="DDJ55" s="228"/>
      <c r="DDK55" s="227"/>
      <c r="DDL55" s="228"/>
      <c r="DDM55" s="227"/>
      <c r="DDN55" s="228"/>
      <c r="DDO55" s="227"/>
      <c r="DDP55" s="228"/>
      <c r="DDQ55" s="227"/>
      <c r="DDR55" s="228"/>
      <c r="DDS55" s="227"/>
      <c r="DDT55" s="228"/>
      <c r="DDU55" s="227"/>
      <c r="DDV55" s="228"/>
      <c r="DDW55" s="227"/>
      <c r="DDX55" s="228"/>
      <c r="DDY55" s="227"/>
      <c r="DDZ55" s="228"/>
      <c r="DEA55" s="227"/>
      <c r="DEB55" s="228"/>
      <c r="DEC55" s="227"/>
      <c r="DED55" s="228"/>
      <c r="DEE55" s="227"/>
      <c r="DEF55" s="228"/>
      <c r="DEG55" s="227"/>
      <c r="DEH55" s="228"/>
      <c r="DEI55" s="227"/>
      <c r="DEJ55" s="228"/>
      <c r="DEK55" s="227"/>
      <c r="DEL55" s="228"/>
      <c r="DEM55" s="227"/>
      <c r="DEN55" s="228"/>
      <c r="DEO55" s="227"/>
      <c r="DEP55" s="228"/>
      <c r="DEQ55" s="227"/>
      <c r="DER55" s="228"/>
      <c r="DES55" s="227"/>
      <c r="DET55" s="228"/>
      <c r="DEU55" s="227"/>
      <c r="DEV55" s="228"/>
      <c r="DEW55" s="227"/>
      <c r="DEX55" s="228"/>
      <c r="DEY55" s="227"/>
      <c r="DEZ55" s="228"/>
      <c r="DFA55" s="227"/>
      <c r="DFB55" s="228"/>
      <c r="DFC55" s="227"/>
      <c r="DFD55" s="228"/>
      <c r="DFE55" s="227"/>
      <c r="DFF55" s="228"/>
      <c r="DFG55" s="227"/>
      <c r="DFH55" s="228"/>
      <c r="DFI55" s="227"/>
      <c r="DFJ55" s="228"/>
      <c r="DFK55" s="227"/>
      <c r="DFL55" s="228"/>
      <c r="DFM55" s="227"/>
      <c r="DFN55" s="228"/>
      <c r="DFO55" s="227"/>
      <c r="DFP55" s="228"/>
      <c r="DFQ55" s="227"/>
      <c r="DFR55" s="228"/>
      <c r="DFS55" s="227"/>
      <c r="DFT55" s="228"/>
      <c r="DFU55" s="227"/>
      <c r="DFV55" s="228"/>
      <c r="DFW55" s="227"/>
      <c r="DFX55" s="228"/>
      <c r="DFY55" s="227"/>
      <c r="DFZ55" s="228"/>
      <c r="DGA55" s="227"/>
      <c r="DGB55" s="228"/>
      <c r="DGC55" s="227"/>
      <c r="DGD55" s="228"/>
      <c r="DGE55" s="227"/>
      <c r="DGF55" s="228"/>
      <c r="DGG55" s="227"/>
      <c r="DGH55" s="228"/>
      <c r="DGI55" s="227"/>
      <c r="DGJ55" s="228"/>
      <c r="DGK55" s="227"/>
      <c r="DGL55" s="228"/>
      <c r="DGM55" s="227"/>
      <c r="DGN55" s="228"/>
      <c r="DGO55" s="227"/>
      <c r="DGP55" s="228"/>
      <c r="DGQ55" s="227"/>
      <c r="DGR55" s="228"/>
      <c r="DGS55" s="227"/>
      <c r="DGT55" s="228"/>
      <c r="DGU55" s="227"/>
      <c r="DGV55" s="228"/>
      <c r="DGW55" s="227"/>
      <c r="DGX55" s="228"/>
      <c r="DGY55" s="227"/>
      <c r="DGZ55" s="228"/>
      <c r="DHA55" s="227"/>
      <c r="DHB55" s="228"/>
      <c r="DHC55" s="227"/>
      <c r="DHD55" s="228"/>
      <c r="DHE55" s="227"/>
      <c r="DHF55" s="228"/>
      <c r="DHG55" s="227"/>
      <c r="DHH55" s="228"/>
      <c r="DHI55" s="227"/>
      <c r="DHJ55" s="228"/>
      <c r="DHK55" s="227"/>
      <c r="DHL55" s="228"/>
      <c r="DHM55" s="227"/>
      <c r="DHN55" s="228"/>
      <c r="DHO55" s="227"/>
      <c r="DHP55" s="228"/>
      <c r="DHQ55" s="227"/>
      <c r="DHR55" s="228"/>
      <c r="DHS55" s="227"/>
      <c r="DHT55" s="228"/>
      <c r="DHU55" s="227"/>
      <c r="DHV55" s="228"/>
      <c r="DHW55" s="227"/>
      <c r="DHX55" s="228"/>
      <c r="DHY55" s="227"/>
      <c r="DHZ55" s="228"/>
      <c r="DIA55" s="227"/>
      <c r="DIB55" s="228"/>
      <c r="DIC55" s="227"/>
      <c r="DID55" s="228"/>
      <c r="DIE55" s="227"/>
      <c r="DIF55" s="228"/>
      <c r="DIG55" s="227"/>
      <c r="DIH55" s="228"/>
      <c r="DII55" s="227"/>
      <c r="DIJ55" s="228"/>
      <c r="DIK55" s="227"/>
      <c r="DIL55" s="228"/>
      <c r="DIM55" s="227"/>
      <c r="DIN55" s="228"/>
      <c r="DIO55" s="227"/>
      <c r="DIP55" s="228"/>
      <c r="DIQ55" s="227"/>
      <c r="DIR55" s="228"/>
      <c r="DIS55" s="227"/>
      <c r="DIT55" s="228"/>
      <c r="DIU55" s="227"/>
      <c r="DIV55" s="228"/>
      <c r="DIW55" s="227"/>
      <c r="DIX55" s="228"/>
      <c r="DIY55" s="227"/>
      <c r="DIZ55" s="228"/>
      <c r="DJA55" s="227"/>
      <c r="DJB55" s="228"/>
      <c r="DJC55" s="227"/>
      <c r="DJD55" s="228"/>
      <c r="DJE55" s="227"/>
      <c r="DJF55" s="228"/>
      <c r="DJG55" s="227"/>
      <c r="DJH55" s="228"/>
      <c r="DJI55" s="227"/>
      <c r="DJJ55" s="228"/>
      <c r="DJK55" s="227"/>
      <c r="DJL55" s="228"/>
      <c r="DJM55" s="227"/>
      <c r="DJN55" s="228"/>
      <c r="DJO55" s="227"/>
      <c r="DJP55" s="228"/>
      <c r="DJQ55" s="227"/>
      <c r="DJR55" s="228"/>
      <c r="DJS55" s="227"/>
      <c r="DJT55" s="228"/>
      <c r="DJU55" s="227"/>
      <c r="DJV55" s="228"/>
      <c r="DJW55" s="227"/>
      <c r="DJX55" s="228"/>
      <c r="DJY55" s="227"/>
      <c r="DJZ55" s="228"/>
      <c r="DKA55" s="227"/>
      <c r="DKB55" s="228"/>
      <c r="DKC55" s="227"/>
      <c r="DKD55" s="228"/>
      <c r="DKE55" s="227"/>
      <c r="DKF55" s="228"/>
      <c r="DKG55" s="227"/>
      <c r="DKH55" s="228"/>
      <c r="DKI55" s="227"/>
      <c r="DKJ55" s="228"/>
      <c r="DKK55" s="227"/>
      <c r="DKL55" s="228"/>
      <c r="DKM55" s="227"/>
      <c r="DKN55" s="228"/>
      <c r="DKO55" s="227"/>
      <c r="DKP55" s="228"/>
      <c r="DKQ55" s="227"/>
      <c r="DKR55" s="228"/>
      <c r="DKS55" s="227"/>
      <c r="DKT55" s="228"/>
      <c r="DKU55" s="227"/>
      <c r="DKV55" s="228"/>
      <c r="DKW55" s="227"/>
      <c r="DKX55" s="228"/>
      <c r="DKY55" s="227"/>
      <c r="DKZ55" s="228"/>
      <c r="DLA55" s="227"/>
      <c r="DLB55" s="228"/>
      <c r="DLC55" s="227"/>
      <c r="DLD55" s="228"/>
      <c r="DLE55" s="227"/>
      <c r="DLF55" s="228"/>
      <c r="DLG55" s="227"/>
      <c r="DLH55" s="228"/>
      <c r="DLI55" s="227"/>
      <c r="DLJ55" s="228"/>
      <c r="DLK55" s="227"/>
      <c r="DLL55" s="228"/>
      <c r="DLM55" s="227"/>
      <c r="DLN55" s="228"/>
      <c r="DLO55" s="227"/>
      <c r="DLP55" s="228"/>
      <c r="DLQ55" s="227"/>
      <c r="DLR55" s="228"/>
      <c r="DLS55" s="227"/>
      <c r="DLT55" s="228"/>
      <c r="DLU55" s="227"/>
      <c r="DLV55" s="228"/>
      <c r="DLW55" s="227"/>
      <c r="DLX55" s="228"/>
      <c r="DLY55" s="227"/>
      <c r="DLZ55" s="228"/>
      <c r="DMA55" s="227"/>
      <c r="DMB55" s="228"/>
      <c r="DMC55" s="227"/>
      <c r="DMD55" s="228"/>
      <c r="DME55" s="227"/>
      <c r="DMF55" s="228"/>
      <c r="DMG55" s="227"/>
      <c r="DMH55" s="228"/>
      <c r="DMI55" s="227"/>
      <c r="DMJ55" s="228"/>
      <c r="DMK55" s="227"/>
      <c r="DML55" s="228"/>
      <c r="DMM55" s="227"/>
      <c r="DMN55" s="228"/>
      <c r="DMO55" s="227"/>
      <c r="DMP55" s="228"/>
      <c r="DMQ55" s="227"/>
      <c r="DMR55" s="228"/>
      <c r="DMS55" s="227"/>
      <c r="DMT55" s="228"/>
      <c r="DMU55" s="227"/>
      <c r="DMV55" s="228"/>
      <c r="DMW55" s="227"/>
      <c r="DMX55" s="228"/>
      <c r="DMY55" s="227"/>
      <c r="DMZ55" s="228"/>
      <c r="DNA55" s="227"/>
      <c r="DNB55" s="228"/>
      <c r="DNC55" s="227"/>
      <c r="DND55" s="228"/>
      <c r="DNE55" s="227"/>
      <c r="DNF55" s="228"/>
      <c r="DNG55" s="227"/>
      <c r="DNH55" s="228"/>
      <c r="DNI55" s="227"/>
      <c r="DNJ55" s="228"/>
      <c r="DNK55" s="227"/>
      <c r="DNL55" s="228"/>
      <c r="DNM55" s="227"/>
      <c r="DNN55" s="228"/>
      <c r="DNO55" s="227"/>
      <c r="DNP55" s="228"/>
      <c r="DNQ55" s="227"/>
      <c r="DNR55" s="228"/>
      <c r="DNS55" s="227"/>
      <c r="DNT55" s="228"/>
      <c r="DNU55" s="227"/>
      <c r="DNV55" s="228"/>
      <c r="DNW55" s="227"/>
      <c r="DNX55" s="228"/>
      <c r="DNY55" s="227"/>
      <c r="DNZ55" s="228"/>
      <c r="DOA55" s="227"/>
      <c r="DOB55" s="228"/>
      <c r="DOC55" s="227"/>
      <c r="DOD55" s="228"/>
      <c r="DOE55" s="227"/>
      <c r="DOF55" s="228"/>
      <c r="DOG55" s="227"/>
      <c r="DOH55" s="228"/>
      <c r="DOI55" s="227"/>
      <c r="DOJ55" s="228"/>
      <c r="DOK55" s="227"/>
      <c r="DOL55" s="228"/>
      <c r="DOM55" s="227"/>
      <c r="DON55" s="228"/>
      <c r="DOO55" s="227"/>
      <c r="DOP55" s="228"/>
      <c r="DOQ55" s="227"/>
      <c r="DOR55" s="228"/>
      <c r="DOS55" s="227"/>
      <c r="DOT55" s="228"/>
      <c r="DOU55" s="227"/>
      <c r="DOV55" s="228"/>
      <c r="DOW55" s="227"/>
      <c r="DOX55" s="228"/>
      <c r="DOY55" s="227"/>
      <c r="DOZ55" s="228"/>
      <c r="DPA55" s="227"/>
      <c r="DPB55" s="228"/>
      <c r="DPC55" s="227"/>
      <c r="DPD55" s="228"/>
      <c r="DPE55" s="227"/>
      <c r="DPF55" s="228"/>
      <c r="DPG55" s="227"/>
      <c r="DPH55" s="228"/>
      <c r="DPI55" s="227"/>
      <c r="DPJ55" s="228"/>
      <c r="DPK55" s="227"/>
      <c r="DPL55" s="228"/>
      <c r="DPM55" s="227"/>
      <c r="DPN55" s="228"/>
      <c r="DPO55" s="227"/>
      <c r="DPP55" s="228"/>
      <c r="DPQ55" s="227"/>
      <c r="DPR55" s="228"/>
      <c r="DPS55" s="227"/>
      <c r="DPT55" s="228"/>
      <c r="DPU55" s="227"/>
      <c r="DPV55" s="228"/>
      <c r="DPW55" s="227"/>
      <c r="DPX55" s="228"/>
      <c r="DPY55" s="227"/>
      <c r="DPZ55" s="228"/>
      <c r="DQA55" s="227"/>
      <c r="DQB55" s="228"/>
      <c r="DQC55" s="227"/>
      <c r="DQD55" s="228"/>
      <c r="DQE55" s="227"/>
      <c r="DQF55" s="228"/>
      <c r="DQG55" s="227"/>
      <c r="DQH55" s="228"/>
      <c r="DQI55" s="227"/>
      <c r="DQJ55" s="228"/>
      <c r="DQK55" s="227"/>
      <c r="DQL55" s="228"/>
      <c r="DQM55" s="227"/>
      <c r="DQN55" s="228"/>
      <c r="DQO55" s="227"/>
      <c r="DQP55" s="228"/>
      <c r="DQQ55" s="227"/>
      <c r="DQR55" s="228"/>
      <c r="DQS55" s="227"/>
      <c r="DQT55" s="228"/>
      <c r="DQU55" s="227"/>
      <c r="DQV55" s="228"/>
      <c r="DQW55" s="227"/>
      <c r="DQX55" s="228"/>
      <c r="DQY55" s="227"/>
      <c r="DQZ55" s="228"/>
      <c r="DRA55" s="227"/>
      <c r="DRB55" s="228"/>
      <c r="DRC55" s="227"/>
      <c r="DRD55" s="228"/>
      <c r="DRE55" s="227"/>
      <c r="DRF55" s="228"/>
      <c r="DRG55" s="227"/>
      <c r="DRH55" s="228"/>
      <c r="DRI55" s="227"/>
      <c r="DRJ55" s="228"/>
      <c r="DRK55" s="227"/>
      <c r="DRL55" s="228"/>
      <c r="DRM55" s="227"/>
      <c r="DRN55" s="228"/>
      <c r="DRO55" s="227"/>
      <c r="DRP55" s="228"/>
      <c r="DRQ55" s="227"/>
      <c r="DRR55" s="228"/>
      <c r="DRS55" s="227"/>
      <c r="DRT55" s="228"/>
      <c r="DRU55" s="227"/>
      <c r="DRV55" s="228"/>
      <c r="DRW55" s="227"/>
      <c r="DRX55" s="228"/>
      <c r="DRY55" s="227"/>
      <c r="DRZ55" s="228"/>
      <c r="DSA55" s="227"/>
      <c r="DSB55" s="228"/>
      <c r="DSC55" s="227"/>
      <c r="DSD55" s="228"/>
      <c r="DSE55" s="227"/>
      <c r="DSF55" s="228"/>
      <c r="DSG55" s="227"/>
      <c r="DSH55" s="228"/>
      <c r="DSI55" s="227"/>
      <c r="DSJ55" s="228"/>
      <c r="DSK55" s="227"/>
      <c r="DSL55" s="228"/>
      <c r="DSM55" s="227"/>
      <c r="DSN55" s="228"/>
      <c r="DSO55" s="227"/>
      <c r="DSP55" s="228"/>
      <c r="DSQ55" s="227"/>
      <c r="DSR55" s="228"/>
      <c r="DSS55" s="227"/>
      <c r="DST55" s="228"/>
      <c r="DSU55" s="227"/>
      <c r="DSV55" s="228"/>
      <c r="DSW55" s="227"/>
      <c r="DSX55" s="228"/>
      <c r="DSY55" s="227"/>
      <c r="DSZ55" s="228"/>
      <c r="DTA55" s="227"/>
      <c r="DTB55" s="228"/>
      <c r="DTC55" s="227"/>
      <c r="DTD55" s="228"/>
      <c r="DTE55" s="227"/>
      <c r="DTF55" s="228"/>
      <c r="DTG55" s="227"/>
      <c r="DTH55" s="228"/>
      <c r="DTI55" s="227"/>
      <c r="DTJ55" s="228"/>
      <c r="DTK55" s="227"/>
      <c r="DTL55" s="228"/>
      <c r="DTM55" s="227"/>
      <c r="DTN55" s="228"/>
      <c r="DTO55" s="227"/>
      <c r="DTP55" s="228"/>
      <c r="DTQ55" s="227"/>
      <c r="DTR55" s="228"/>
      <c r="DTS55" s="227"/>
      <c r="DTT55" s="228"/>
      <c r="DTU55" s="227"/>
      <c r="DTV55" s="228"/>
      <c r="DTW55" s="227"/>
      <c r="DTX55" s="228"/>
      <c r="DTY55" s="227"/>
      <c r="DTZ55" s="228"/>
      <c r="DUA55" s="227"/>
      <c r="DUB55" s="228"/>
      <c r="DUC55" s="227"/>
      <c r="DUD55" s="228"/>
      <c r="DUE55" s="227"/>
      <c r="DUF55" s="228"/>
      <c r="DUG55" s="227"/>
      <c r="DUH55" s="228"/>
      <c r="DUI55" s="227"/>
      <c r="DUJ55" s="228"/>
      <c r="DUK55" s="227"/>
      <c r="DUL55" s="228"/>
      <c r="DUM55" s="227"/>
      <c r="DUN55" s="228"/>
      <c r="DUO55" s="227"/>
      <c r="DUP55" s="228"/>
      <c r="DUQ55" s="227"/>
      <c r="DUR55" s="228"/>
      <c r="DUS55" s="227"/>
      <c r="DUT55" s="228"/>
      <c r="DUU55" s="227"/>
      <c r="DUV55" s="228"/>
      <c r="DUW55" s="227"/>
      <c r="DUX55" s="228"/>
      <c r="DUY55" s="227"/>
      <c r="DUZ55" s="228"/>
      <c r="DVA55" s="227"/>
      <c r="DVB55" s="228"/>
      <c r="DVC55" s="227"/>
      <c r="DVD55" s="228"/>
      <c r="DVE55" s="227"/>
      <c r="DVF55" s="228"/>
      <c r="DVG55" s="227"/>
      <c r="DVH55" s="228"/>
      <c r="DVI55" s="227"/>
      <c r="DVJ55" s="228"/>
      <c r="DVK55" s="227"/>
      <c r="DVL55" s="228"/>
      <c r="DVM55" s="227"/>
      <c r="DVN55" s="228"/>
      <c r="DVO55" s="227"/>
      <c r="DVP55" s="228"/>
      <c r="DVQ55" s="227"/>
      <c r="DVR55" s="228"/>
      <c r="DVS55" s="227"/>
      <c r="DVT55" s="228"/>
      <c r="DVU55" s="227"/>
      <c r="DVV55" s="228"/>
      <c r="DVW55" s="227"/>
      <c r="DVX55" s="228"/>
      <c r="DVY55" s="227"/>
      <c r="DVZ55" s="228"/>
      <c r="DWA55" s="227"/>
      <c r="DWB55" s="228"/>
      <c r="DWC55" s="227"/>
      <c r="DWD55" s="228"/>
      <c r="DWE55" s="227"/>
      <c r="DWF55" s="228"/>
      <c r="DWG55" s="227"/>
      <c r="DWH55" s="228"/>
      <c r="DWI55" s="227"/>
      <c r="DWJ55" s="228"/>
      <c r="DWK55" s="227"/>
      <c r="DWL55" s="228"/>
      <c r="DWM55" s="227"/>
      <c r="DWN55" s="228"/>
      <c r="DWO55" s="227"/>
      <c r="DWP55" s="228"/>
      <c r="DWQ55" s="227"/>
      <c r="DWR55" s="228"/>
      <c r="DWS55" s="227"/>
      <c r="DWT55" s="228"/>
      <c r="DWU55" s="227"/>
      <c r="DWV55" s="228"/>
      <c r="DWW55" s="227"/>
      <c r="DWX55" s="228"/>
      <c r="DWY55" s="227"/>
      <c r="DWZ55" s="228"/>
      <c r="DXA55" s="227"/>
      <c r="DXB55" s="228"/>
      <c r="DXC55" s="227"/>
      <c r="DXD55" s="228"/>
      <c r="DXE55" s="227"/>
      <c r="DXF55" s="228"/>
      <c r="DXG55" s="227"/>
      <c r="DXH55" s="228"/>
      <c r="DXI55" s="227"/>
      <c r="DXJ55" s="228"/>
      <c r="DXK55" s="227"/>
      <c r="DXL55" s="228"/>
      <c r="DXM55" s="227"/>
      <c r="DXN55" s="228"/>
      <c r="DXO55" s="227"/>
      <c r="DXP55" s="228"/>
      <c r="DXQ55" s="227"/>
      <c r="DXR55" s="228"/>
      <c r="DXS55" s="227"/>
      <c r="DXT55" s="228"/>
      <c r="DXU55" s="227"/>
      <c r="DXV55" s="228"/>
      <c r="DXW55" s="227"/>
      <c r="DXX55" s="228"/>
      <c r="DXY55" s="227"/>
      <c r="DXZ55" s="228"/>
      <c r="DYA55" s="227"/>
      <c r="DYB55" s="228"/>
      <c r="DYC55" s="227"/>
      <c r="DYD55" s="228"/>
      <c r="DYE55" s="227"/>
      <c r="DYF55" s="228"/>
      <c r="DYG55" s="227"/>
      <c r="DYH55" s="228"/>
      <c r="DYI55" s="227"/>
      <c r="DYJ55" s="228"/>
      <c r="DYK55" s="227"/>
      <c r="DYL55" s="228"/>
      <c r="DYM55" s="227"/>
      <c r="DYN55" s="228"/>
      <c r="DYO55" s="227"/>
      <c r="DYP55" s="228"/>
      <c r="DYQ55" s="227"/>
      <c r="DYR55" s="228"/>
      <c r="DYS55" s="227"/>
      <c r="DYT55" s="228"/>
      <c r="DYU55" s="227"/>
      <c r="DYV55" s="228"/>
      <c r="DYW55" s="227"/>
      <c r="DYX55" s="228"/>
      <c r="DYY55" s="227"/>
      <c r="DYZ55" s="228"/>
      <c r="DZA55" s="227"/>
      <c r="DZB55" s="228"/>
      <c r="DZC55" s="227"/>
      <c r="DZD55" s="228"/>
      <c r="DZE55" s="227"/>
      <c r="DZF55" s="228"/>
      <c r="DZG55" s="227"/>
      <c r="DZH55" s="228"/>
      <c r="DZI55" s="227"/>
      <c r="DZJ55" s="228"/>
      <c r="DZK55" s="227"/>
      <c r="DZL55" s="228"/>
      <c r="DZM55" s="227"/>
      <c r="DZN55" s="228"/>
      <c r="DZO55" s="227"/>
      <c r="DZP55" s="228"/>
      <c r="DZQ55" s="227"/>
      <c r="DZR55" s="228"/>
      <c r="DZS55" s="227"/>
      <c r="DZT55" s="228"/>
      <c r="DZU55" s="227"/>
      <c r="DZV55" s="228"/>
      <c r="DZW55" s="227"/>
      <c r="DZX55" s="228"/>
      <c r="DZY55" s="227"/>
      <c r="DZZ55" s="228"/>
      <c r="EAA55" s="227"/>
      <c r="EAB55" s="228"/>
      <c r="EAC55" s="227"/>
      <c r="EAD55" s="228"/>
      <c r="EAE55" s="227"/>
      <c r="EAF55" s="228"/>
      <c r="EAG55" s="227"/>
      <c r="EAH55" s="228"/>
      <c r="EAI55" s="227"/>
      <c r="EAJ55" s="228"/>
      <c r="EAK55" s="227"/>
      <c r="EAL55" s="228"/>
      <c r="EAM55" s="227"/>
      <c r="EAN55" s="228"/>
      <c r="EAO55" s="227"/>
      <c r="EAP55" s="228"/>
      <c r="EAQ55" s="227"/>
      <c r="EAR55" s="228"/>
      <c r="EAS55" s="227"/>
      <c r="EAT55" s="228"/>
      <c r="EAU55" s="227"/>
      <c r="EAV55" s="228"/>
      <c r="EAW55" s="227"/>
      <c r="EAX55" s="228"/>
      <c r="EAY55" s="227"/>
      <c r="EAZ55" s="228"/>
      <c r="EBA55" s="227"/>
      <c r="EBB55" s="228"/>
      <c r="EBC55" s="227"/>
      <c r="EBD55" s="228"/>
      <c r="EBE55" s="227"/>
      <c r="EBF55" s="228"/>
      <c r="EBG55" s="227"/>
      <c r="EBH55" s="228"/>
      <c r="EBI55" s="227"/>
      <c r="EBJ55" s="228"/>
      <c r="EBK55" s="227"/>
      <c r="EBL55" s="228"/>
      <c r="EBM55" s="227"/>
      <c r="EBN55" s="228"/>
      <c r="EBO55" s="227"/>
      <c r="EBP55" s="228"/>
      <c r="EBQ55" s="227"/>
      <c r="EBR55" s="228"/>
      <c r="EBS55" s="227"/>
      <c r="EBT55" s="228"/>
      <c r="EBU55" s="227"/>
      <c r="EBV55" s="228"/>
      <c r="EBW55" s="227"/>
      <c r="EBX55" s="228"/>
      <c r="EBY55" s="227"/>
      <c r="EBZ55" s="228"/>
      <c r="ECA55" s="227"/>
      <c r="ECB55" s="228"/>
      <c r="ECC55" s="227"/>
      <c r="ECD55" s="228"/>
      <c r="ECE55" s="227"/>
      <c r="ECF55" s="228"/>
      <c r="ECG55" s="227"/>
      <c r="ECH55" s="228"/>
      <c r="ECI55" s="227"/>
      <c r="ECJ55" s="228"/>
      <c r="ECK55" s="227"/>
      <c r="ECL55" s="228"/>
      <c r="ECM55" s="227"/>
      <c r="ECN55" s="228"/>
      <c r="ECO55" s="227"/>
      <c r="ECP55" s="228"/>
      <c r="ECQ55" s="227"/>
      <c r="ECR55" s="228"/>
      <c r="ECS55" s="227"/>
      <c r="ECT55" s="228"/>
      <c r="ECU55" s="227"/>
      <c r="ECV55" s="228"/>
      <c r="ECW55" s="227"/>
      <c r="ECX55" s="228"/>
      <c r="ECY55" s="227"/>
      <c r="ECZ55" s="228"/>
      <c r="EDA55" s="227"/>
      <c r="EDB55" s="228"/>
      <c r="EDC55" s="227"/>
      <c r="EDD55" s="228"/>
      <c r="EDE55" s="227"/>
      <c r="EDF55" s="228"/>
      <c r="EDG55" s="227"/>
      <c r="EDH55" s="228"/>
      <c r="EDI55" s="227"/>
      <c r="EDJ55" s="228"/>
      <c r="EDK55" s="227"/>
      <c r="EDL55" s="228"/>
      <c r="EDM55" s="227"/>
      <c r="EDN55" s="228"/>
      <c r="EDO55" s="227"/>
      <c r="EDP55" s="228"/>
      <c r="EDQ55" s="227"/>
      <c r="EDR55" s="228"/>
      <c r="EDS55" s="227"/>
      <c r="EDT55" s="228"/>
      <c r="EDU55" s="227"/>
      <c r="EDV55" s="228"/>
      <c r="EDW55" s="227"/>
      <c r="EDX55" s="228"/>
      <c r="EDY55" s="227"/>
      <c r="EDZ55" s="228"/>
      <c r="EEA55" s="227"/>
      <c r="EEB55" s="228"/>
      <c r="EEC55" s="227"/>
      <c r="EED55" s="228"/>
      <c r="EEE55" s="227"/>
      <c r="EEF55" s="228"/>
      <c r="EEG55" s="227"/>
      <c r="EEH55" s="228"/>
      <c r="EEI55" s="227"/>
      <c r="EEJ55" s="228"/>
      <c r="EEK55" s="227"/>
      <c r="EEL55" s="228"/>
      <c r="EEM55" s="227"/>
      <c r="EEN55" s="228"/>
      <c r="EEO55" s="227"/>
      <c r="EEP55" s="228"/>
      <c r="EEQ55" s="227"/>
      <c r="EER55" s="228"/>
      <c r="EES55" s="227"/>
      <c r="EET55" s="228"/>
      <c r="EEU55" s="227"/>
      <c r="EEV55" s="228"/>
      <c r="EEW55" s="227"/>
      <c r="EEX55" s="228"/>
      <c r="EEY55" s="227"/>
      <c r="EEZ55" s="228"/>
      <c r="EFA55" s="227"/>
      <c r="EFB55" s="228"/>
      <c r="EFC55" s="227"/>
      <c r="EFD55" s="228"/>
      <c r="EFE55" s="227"/>
      <c r="EFF55" s="228"/>
      <c r="EFG55" s="227"/>
      <c r="EFH55" s="228"/>
      <c r="EFI55" s="227"/>
      <c r="EFJ55" s="228"/>
      <c r="EFK55" s="227"/>
      <c r="EFL55" s="228"/>
      <c r="EFM55" s="227"/>
      <c r="EFN55" s="228"/>
      <c r="EFO55" s="227"/>
      <c r="EFP55" s="228"/>
      <c r="EFQ55" s="227"/>
      <c r="EFR55" s="228"/>
      <c r="EFS55" s="227"/>
      <c r="EFT55" s="228"/>
      <c r="EFU55" s="227"/>
      <c r="EFV55" s="228"/>
      <c r="EFW55" s="227"/>
      <c r="EFX55" s="228"/>
      <c r="EFY55" s="227"/>
      <c r="EFZ55" s="228"/>
      <c r="EGA55" s="227"/>
      <c r="EGB55" s="228"/>
      <c r="EGC55" s="227"/>
      <c r="EGD55" s="228"/>
      <c r="EGE55" s="227"/>
      <c r="EGF55" s="228"/>
      <c r="EGG55" s="227"/>
      <c r="EGH55" s="228"/>
      <c r="EGI55" s="227"/>
      <c r="EGJ55" s="228"/>
      <c r="EGK55" s="227"/>
      <c r="EGL55" s="228"/>
      <c r="EGM55" s="227"/>
      <c r="EGN55" s="228"/>
      <c r="EGO55" s="227"/>
      <c r="EGP55" s="228"/>
      <c r="EGQ55" s="227"/>
      <c r="EGR55" s="228"/>
      <c r="EGS55" s="227"/>
      <c r="EGT55" s="228"/>
      <c r="EGU55" s="227"/>
      <c r="EGV55" s="228"/>
      <c r="EGW55" s="227"/>
      <c r="EGX55" s="228"/>
      <c r="EGY55" s="227"/>
      <c r="EGZ55" s="228"/>
      <c r="EHA55" s="227"/>
      <c r="EHB55" s="228"/>
      <c r="EHC55" s="227"/>
      <c r="EHD55" s="228"/>
      <c r="EHE55" s="227"/>
      <c r="EHF55" s="228"/>
      <c r="EHG55" s="227"/>
      <c r="EHH55" s="228"/>
      <c r="EHI55" s="227"/>
      <c r="EHJ55" s="228"/>
      <c r="EHK55" s="227"/>
      <c r="EHL55" s="228"/>
      <c r="EHM55" s="227"/>
      <c r="EHN55" s="228"/>
      <c r="EHO55" s="227"/>
      <c r="EHP55" s="228"/>
      <c r="EHQ55" s="227"/>
      <c r="EHR55" s="228"/>
      <c r="EHS55" s="227"/>
      <c r="EHT55" s="228"/>
      <c r="EHU55" s="227"/>
      <c r="EHV55" s="228"/>
      <c r="EHW55" s="227"/>
      <c r="EHX55" s="228"/>
      <c r="EHY55" s="227"/>
      <c r="EHZ55" s="228"/>
      <c r="EIA55" s="227"/>
      <c r="EIB55" s="228"/>
      <c r="EIC55" s="227"/>
      <c r="EID55" s="228"/>
      <c r="EIE55" s="227"/>
      <c r="EIF55" s="228"/>
      <c r="EIG55" s="227"/>
      <c r="EIH55" s="228"/>
      <c r="EII55" s="227"/>
      <c r="EIJ55" s="228"/>
      <c r="EIK55" s="227"/>
      <c r="EIL55" s="228"/>
      <c r="EIM55" s="227"/>
      <c r="EIN55" s="228"/>
      <c r="EIO55" s="227"/>
      <c r="EIP55" s="228"/>
      <c r="EIQ55" s="227"/>
      <c r="EIR55" s="228"/>
      <c r="EIS55" s="227"/>
      <c r="EIT55" s="228"/>
      <c r="EIU55" s="227"/>
      <c r="EIV55" s="228"/>
      <c r="EIW55" s="227"/>
      <c r="EIX55" s="228"/>
      <c r="EIY55" s="227"/>
      <c r="EIZ55" s="228"/>
      <c r="EJA55" s="227"/>
      <c r="EJB55" s="228"/>
      <c r="EJC55" s="227"/>
      <c r="EJD55" s="228"/>
      <c r="EJE55" s="227"/>
      <c r="EJF55" s="228"/>
      <c r="EJG55" s="227"/>
      <c r="EJH55" s="228"/>
      <c r="EJI55" s="227"/>
      <c r="EJJ55" s="228"/>
      <c r="EJK55" s="227"/>
      <c r="EJL55" s="228"/>
      <c r="EJM55" s="227"/>
      <c r="EJN55" s="228"/>
      <c r="EJO55" s="227"/>
      <c r="EJP55" s="228"/>
      <c r="EJQ55" s="227"/>
      <c r="EJR55" s="228"/>
      <c r="EJS55" s="227"/>
      <c r="EJT55" s="228"/>
      <c r="EJU55" s="227"/>
      <c r="EJV55" s="228"/>
      <c r="EJW55" s="227"/>
      <c r="EJX55" s="228"/>
      <c r="EJY55" s="227"/>
      <c r="EJZ55" s="228"/>
      <c r="EKA55" s="227"/>
      <c r="EKB55" s="228"/>
      <c r="EKC55" s="227"/>
      <c r="EKD55" s="228"/>
      <c r="EKE55" s="227"/>
      <c r="EKF55" s="228"/>
      <c r="EKG55" s="227"/>
      <c r="EKH55" s="228"/>
      <c r="EKI55" s="227"/>
      <c r="EKJ55" s="228"/>
      <c r="EKK55" s="227"/>
      <c r="EKL55" s="228"/>
      <c r="EKM55" s="227"/>
      <c r="EKN55" s="228"/>
      <c r="EKO55" s="227"/>
      <c r="EKP55" s="228"/>
      <c r="EKQ55" s="227"/>
      <c r="EKR55" s="228"/>
      <c r="EKS55" s="227"/>
      <c r="EKT55" s="228"/>
      <c r="EKU55" s="227"/>
      <c r="EKV55" s="228"/>
      <c r="EKW55" s="227"/>
      <c r="EKX55" s="228"/>
      <c r="EKY55" s="227"/>
      <c r="EKZ55" s="228"/>
      <c r="ELA55" s="227"/>
      <c r="ELB55" s="228"/>
      <c r="ELC55" s="227"/>
      <c r="ELD55" s="228"/>
      <c r="ELE55" s="227"/>
      <c r="ELF55" s="228"/>
      <c r="ELG55" s="227"/>
      <c r="ELH55" s="228"/>
      <c r="ELI55" s="227"/>
      <c r="ELJ55" s="228"/>
      <c r="ELK55" s="227"/>
      <c r="ELL55" s="228"/>
      <c r="ELM55" s="227"/>
      <c r="ELN55" s="228"/>
      <c r="ELO55" s="227"/>
      <c r="ELP55" s="228"/>
      <c r="ELQ55" s="227"/>
      <c r="ELR55" s="228"/>
      <c r="ELS55" s="227"/>
      <c r="ELT55" s="228"/>
      <c r="ELU55" s="227"/>
      <c r="ELV55" s="228"/>
      <c r="ELW55" s="227"/>
      <c r="ELX55" s="228"/>
      <c r="ELY55" s="227"/>
      <c r="ELZ55" s="228"/>
      <c r="EMA55" s="227"/>
      <c r="EMB55" s="228"/>
      <c r="EMC55" s="227"/>
      <c r="EMD55" s="228"/>
      <c r="EME55" s="227"/>
      <c r="EMF55" s="228"/>
      <c r="EMG55" s="227"/>
      <c r="EMH55" s="228"/>
      <c r="EMI55" s="227"/>
      <c r="EMJ55" s="228"/>
      <c r="EMK55" s="227"/>
      <c r="EML55" s="228"/>
      <c r="EMM55" s="227"/>
      <c r="EMN55" s="228"/>
      <c r="EMO55" s="227"/>
      <c r="EMP55" s="228"/>
      <c r="EMQ55" s="227"/>
      <c r="EMR55" s="228"/>
      <c r="EMS55" s="227"/>
      <c r="EMT55" s="228"/>
      <c r="EMU55" s="227"/>
      <c r="EMV55" s="228"/>
      <c r="EMW55" s="227"/>
      <c r="EMX55" s="228"/>
      <c r="EMY55" s="227"/>
      <c r="EMZ55" s="228"/>
      <c r="ENA55" s="227"/>
      <c r="ENB55" s="228"/>
      <c r="ENC55" s="227"/>
      <c r="END55" s="228"/>
      <c r="ENE55" s="227"/>
      <c r="ENF55" s="228"/>
      <c r="ENG55" s="227"/>
      <c r="ENH55" s="228"/>
      <c r="ENI55" s="227"/>
      <c r="ENJ55" s="228"/>
      <c r="ENK55" s="227"/>
      <c r="ENL55" s="228"/>
      <c r="ENM55" s="227"/>
      <c r="ENN55" s="228"/>
      <c r="ENO55" s="227"/>
      <c r="ENP55" s="228"/>
      <c r="ENQ55" s="227"/>
      <c r="ENR55" s="228"/>
      <c r="ENS55" s="227"/>
      <c r="ENT55" s="228"/>
      <c r="ENU55" s="227"/>
      <c r="ENV55" s="228"/>
      <c r="ENW55" s="227"/>
      <c r="ENX55" s="228"/>
      <c r="ENY55" s="227"/>
      <c r="ENZ55" s="228"/>
      <c r="EOA55" s="227"/>
      <c r="EOB55" s="228"/>
      <c r="EOC55" s="227"/>
      <c r="EOD55" s="228"/>
      <c r="EOE55" s="227"/>
      <c r="EOF55" s="228"/>
      <c r="EOG55" s="227"/>
      <c r="EOH55" s="228"/>
      <c r="EOI55" s="227"/>
      <c r="EOJ55" s="228"/>
      <c r="EOK55" s="227"/>
      <c r="EOL55" s="228"/>
      <c r="EOM55" s="227"/>
      <c r="EON55" s="228"/>
      <c r="EOO55" s="227"/>
      <c r="EOP55" s="228"/>
      <c r="EOQ55" s="227"/>
      <c r="EOR55" s="228"/>
      <c r="EOS55" s="227"/>
      <c r="EOT55" s="228"/>
      <c r="EOU55" s="227"/>
      <c r="EOV55" s="228"/>
      <c r="EOW55" s="227"/>
      <c r="EOX55" s="228"/>
      <c r="EOY55" s="227"/>
      <c r="EOZ55" s="228"/>
      <c r="EPA55" s="227"/>
      <c r="EPB55" s="228"/>
      <c r="EPC55" s="227"/>
      <c r="EPD55" s="228"/>
      <c r="EPE55" s="227"/>
      <c r="EPF55" s="228"/>
      <c r="EPG55" s="227"/>
      <c r="EPH55" s="228"/>
      <c r="EPI55" s="227"/>
      <c r="EPJ55" s="228"/>
      <c r="EPK55" s="227"/>
      <c r="EPL55" s="228"/>
      <c r="EPM55" s="227"/>
      <c r="EPN55" s="228"/>
      <c r="EPO55" s="227"/>
      <c r="EPP55" s="228"/>
      <c r="EPQ55" s="227"/>
      <c r="EPR55" s="228"/>
      <c r="EPS55" s="227"/>
      <c r="EPT55" s="228"/>
      <c r="EPU55" s="227"/>
      <c r="EPV55" s="228"/>
      <c r="EPW55" s="227"/>
      <c r="EPX55" s="228"/>
      <c r="EPY55" s="227"/>
      <c r="EPZ55" s="228"/>
      <c r="EQA55" s="227"/>
      <c r="EQB55" s="228"/>
      <c r="EQC55" s="227"/>
      <c r="EQD55" s="228"/>
      <c r="EQE55" s="227"/>
      <c r="EQF55" s="228"/>
      <c r="EQG55" s="227"/>
      <c r="EQH55" s="228"/>
      <c r="EQI55" s="227"/>
      <c r="EQJ55" s="228"/>
      <c r="EQK55" s="227"/>
      <c r="EQL55" s="228"/>
      <c r="EQM55" s="227"/>
      <c r="EQN55" s="228"/>
      <c r="EQO55" s="227"/>
      <c r="EQP55" s="228"/>
      <c r="EQQ55" s="227"/>
      <c r="EQR55" s="228"/>
      <c r="EQS55" s="227"/>
      <c r="EQT55" s="228"/>
      <c r="EQU55" s="227"/>
      <c r="EQV55" s="228"/>
      <c r="EQW55" s="227"/>
      <c r="EQX55" s="228"/>
      <c r="EQY55" s="227"/>
      <c r="EQZ55" s="228"/>
      <c r="ERA55" s="227"/>
      <c r="ERB55" s="228"/>
      <c r="ERC55" s="227"/>
      <c r="ERD55" s="228"/>
      <c r="ERE55" s="227"/>
      <c r="ERF55" s="228"/>
      <c r="ERG55" s="227"/>
      <c r="ERH55" s="228"/>
      <c r="ERI55" s="227"/>
      <c r="ERJ55" s="228"/>
      <c r="ERK55" s="227"/>
      <c r="ERL55" s="228"/>
      <c r="ERM55" s="227"/>
      <c r="ERN55" s="228"/>
      <c r="ERO55" s="227"/>
      <c r="ERP55" s="228"/>
      <c r="ERQ55" s="227"/>
      <c r="ERR55" s="228"/>
      <c r="ERS55" s="227"/>
      <c r="ERT55" s="228"/>
      <c r="ERU55" s="227"/>
      <c r="ERV55" s="228"/>
      <c r="ERW55" s="227"/>
      <c r="ERX55" s="228"/>
      <c r="ERY55" s="227"/>
      <c r="ERZ55" s="228"/>
      <c r="ESA55" s="227"/>
      <c r="ESB55" s="228"/>
      <c r="ESC55" s="227"/>
      <c r="ESD55" s="228"/>
      <c r="ESE55" s="227"/>
      <c r="ESF55" s="228"/>
      <c r="ESG55" s="227"/>
      <c r="ESH55" s="228"/>
      <c r="ESI55" s="227"/>
      <c r="ESJ55" s="228"/>
      <c r="ESK55" s="227"/>
      <c r="ESL55" s="228"/>
      <c r="ESM55" s="227"/>
      <c r="ESN55" s="228"/>
      <c r="ESO55" s="227"/>
      <c r="ESP55" s="228"/>
      <c r="ESQ55" s="227"/>
      <c r="ESR55" s="228"/>
      <c r="ESS55" s="227"/>
      <c r="EST55" s="228"/>
      <c r="ESU55" s="227"/>
      <c r="ESV55" s="228"/>
      <c r="ESW55" s="227"/>
      <c r="ESX55" s="228"/>
      <c r="ESY55" s="227"/>
      <c r="ESZ55" s="228"/>
      <c r="ETA55" s="227"/>
      <c r="ETB55" s="228"/>
      <c r="ETC55" s="227"/>
      <c r="ETD55" s="228"/>
      <c r="ETE55" s="227"/>
      <c r="ETF55" s="228"/>
      <c r="ETG55" s="227"/>
      <c r="ETH55" s="228"/>
      <c r="ETI55" s="227"/>
      <c r="ETJ55" s="228"/>
      <c r="ETK55" s="227"/>
      <c r="ETL55" s="228"/>
      <c r="ETM55" s="227"/>
      <c r="ETN55" s="228"/>
      <c r="ETO55" s="227"/>
      <c r="ETP55" s="228"/>
      <c r="ETQ55" s="227"/>
      <c r="ETR55" s="228"/>
      <c r="ETS55" s="227"/>
      <c r="ETT55" s="228"/>
      <c r="ETU55" s="227"/>
      <c r="ETV55" s="228"/>
      <c r="ETW55" s="227"/>
      <c r="ETX55" s="228"/>
      <c r="ETY55" s="227"/>
      <c r="ETZ55" s="228"/>
      <c r="EUA55" s="227"/>
      <c r="EUB55" s="228"/>
      <c r="EUC55" s="227"/>
      <c r="EUD55" s="228"/>
      <c r="EUE55" s="227"/>
      <c r="EUF55" s="228"/>
      <c r="EUG55" s="227"/>
      <c r="EUH55" s="228"/>
      <c r="EUI55" s="227"/>
      <c r="EUJ55" s="228"/>
      <c r="EUK55" s="227"/>
      <c r="EUL55" s="228"/>
      <c r="EUM55" s="227"/>
      <c r="EUN55" s="228"/>
      <c r="EUO55" s="227"/>
      <c r="EUP55" s="228"/>
      <c r="EUQ55" s="227"/>
      <c r="EUR55" s="228"/>
      <c r="EUS55" s="227"/>
      <c r="EUT55" s="228"/>
      <c r="EUU55" s="227"/>
      <c r="EUV55" s="228"/>
      <c r="EUW55" s="227"/>
      <c r="EUX55" s="228"/>
      <c r="EUY55" s="227"/>
      <c r="EUZ55" s="228"/>
      <c r="EVA55" s="227"/>
      <c r="EVB55" s="228"/>
      <c r="EVC55" s="227"/>
      <c r="EVD55" s="228"/>
      <c r="EVE55" s="227"/>
      <c r="EVF55" s="228"/>
      <c r="EVG55" s="227"/>
      <c r="EVH55" s="228"/>
      <c r="EVI55" s="227"/>
      <c r="EVJ55" s="228"/>
      <c r="EVK55" s="227"/>
      <c r="EVL55" s="228"/>
      <c r="EVM55" s="227"/>
      <c r="EVN55" s="228"/>
      <c r="EVO55" s="227"/>
      <c r="EVP55" s="228"/>
      <c r="EVQ55" s="227"/>
      <c r="EVR55" s="228"/>
      <c r="EVS55" s="227"/>
      <c r="EVT55" s="228"/>
      <c r="EVU55" s="227"/>
      <c r="EVV55" s="228"/>
      <c r="EVW55" s="227"/>
      <c r="EVX55" s="228"/>
      <c r="EVY55" s="227"/>
      <c r="EVZ55" s="228"/>
      <c r="EWA55" s="227"/>
      <c r="EWB55" s="228"/>
      <c r="EWC55" s="227"/>
      <c r="EWD55" s="228"/>
      <c r="EWE55" s="227"/>
      <c r="EWF55" s="228"/>
      <c r="EWG55" s="227"/>
      <c r="EWH55" s="228"/>
      <c r="EWI55" s="227"/>
      <c r="EWJ55" s="228"/>
      <c r="EWK55" s="227"/>
      <c r="EWL55" s="228"/>
      <c r="EWM55" s="227"/>
      <c r="EWN55" s="228"/>
      <c r="EWO55" s="227"/>
      <c r="EWP55" s="228"/>
      <c r="EWQ55" s="227"/>
      <c r="EWR55" s="228"/>
      <c r="EWS55" s="227"/>
      <c r="EWT55" s="228"/>
      <c r="EWU55" s="227"/>
      <c r="EWV55" s="228"/>
      <c r="EWW55" s="227"/>
      <c r="EWX55" s="228"/>
      <c r="EWY55" s="227"/>
      <c r="EWZ55" s="228"/>
      <c r="EXA55" s="227"/>
      <c r="EXB55" s="228"/>
      <c r="EXC55" s="227"/>
      <c r="EXD55" s="228"/>
      <c r="EXE55" s="227"/>
      <c r="EXF55" s="228"/>
      <c r="EXG55" s="227"/>
      <c r="EXH55" s="228"/>
      <c r="EXI55" s="227"/>
      <c r="EXJ55" s="228"/>
      <c r="EXK55" s="227"/>
      <c r="EXL55" s="228"/>
      <c r="EXM55" s="227"/>
      <c r="EXN55" s="228"/>
      <c r="EXO55" s="227"/>
      <c r="EXP55" s="228"/>
      <c r="EXQ55" s="227"/>
      <c r="EXR55" s="228"/>
      <c r="EXS55" s="227"/>
      <c r="EXT55" s="228"/>
      <c r="EXU55" s="227"/>
      <c r="EXV55" s="228"/>
      <c r="EXW55" s="227"/>
      <c r="EXX55" s="228"/>
      <c r="EXY55" s="227"/>
      <c r="EXZ55" s="228"/>
      <c r="EYA55" s="227"/>
      <c r="EYB55" s="228"/>
      <c r="EYC55" s="227"/>
      <c r="EYD55" s="228"/>
      <c r="EYE55" s="227"/>
      <c r="EYF55" s="228"/>
      <c r="EYG55" s="227"/>
      <c r="EYH55" s="228"/>
      <c r="EYI55" s="227"/>
      <c r="EYJ55" s="228"/>
      <c r="EYK55" s="227"/>
      <c r="EYL55" s="228"/>
      <c r="EYM55" s="227"/>
      <c r="EYN55" s="228"/>
      <c r="EYO55" s="227"/>
      <c r="EYP55" s="228"/>
      <c r="EYQ55" s="227"/>
      <c r="EYR55" s="228"/>
      <c r="EYS55" s="227"/>
      <c r="EYT55" s="228"/>
      <c r="EYU55" s="227"/>
      <c r="EYV55" s="228"/>
      <c r="EYW55" s="227"/>
      <c r="EYX55" s="228"/>
      <c r="EYY55" s="227"/>
      <c r="EYZ55" s="228"/>
      <c r="EZA55" s="227"/>
      <c r="EZB55" s="228"/>
      <c r="EZC55" s="227"/>
      <c r="EZD55" s="228"/>
      <c r="EZE55" s="227"/>
      <c r="EZF55" s="228"/>
      <c r="EZG55" s="227"/>
      <c r="EZH55" s="228"/>
      <c r="EZI55" s="227"/>
      <c r="EZJ55" s="228"/>
      <c r="EZK55" s="227"/>
      <c r="EZL55" s="228"/>
      <c r="EZM55" s="227"/>
      <c r="EZN55" s="228"/>
      <c r="EZO55" s="227"/>
      <c r="EZP55" s="228"/>
      <c r="EZQ55" s="227"/>
      <c r="EZR55" s="228"/>
      <c r="EZS55" s="227"/>
      <c r="EZT55" s="228"/>
      <c r="EZU55" s="227"/>
      <c r="EZV55" s="228"/>
      <c r="EZW55" s="227"/>
      <c r="EZX55" s="228"/>
      <c r="EZY55" s="227"/>
      <c r="EZZ55" s="228"/>
      <c r="FAA55" s="227"/>
      <c r="FAB55" s="228"/>
      <c r="FAC55" s="227"/>
      <c r="FAD55" s="228"/>
      <c r="FAE55" s="227"/>
      <c r="FAF55" s="228"/>
      <c r="FAG55" s="227"/>
      <c r="FAH55" s="228"/>
      <c r="FAI55" s="227"/>
      <c r="FAJ55" s="228"/>
      <c r="FAK55" s="227"/>
      <c r="FAL55" s="228"/>
      <c r="FAM55" s="227"/>
      <c r="FAN55" s="228"/>
      <c r="FAO55" s="227"/>
      <c r="FAP55" s="228"/>
      <c r="FAQ55" s="227"/>
      <c r="FAR55" s="228"/>
      <c r="FAS55" s="227"/>
      <c r="FAT55" s="228"/>
      <c r="FAU55" s="227"/>
      <c r="FAV55" s="228"/>
      <c r="FAW55" s="227"/>
      <c r="FAX55" s="228"/>
      <c r="FAY55" s="227"/>
      <c r="FAZ55" s="228"/>
      <c r="FBA55" s="227"/>
      <c r="FBB55" s="228"/>
      <c r="FBC55" s="227"/>
      <c r="FBD55" s="228"/>
      <c r="FBE55" s="227"/>
      <c r="FBF55" s="228"/>
      <c r="FBG55" s="227"/>
      <c r="FBH55" s="228"/>
      <c r="FBI55" s="227"/>
      <c r="FBJ55" s="228"/>
      <c r="FBK55" s="227"/>
      <c r="FBL55" s="228"/>
      <c r="FBM55" s="227"/>
      <c r="FBN55" s="228"/>
      <c r="FBO55" s="227"/>
      <c r="FBP55" s="228"/>
      <c r="FBQ55" s="227"/>
      <c r="FBR55" s="228"/>
      <c r="FBS55" s="227"/>
      <c r="FBT55" s="228"/>
      <c r="FBU55" s="227"/>
      <c r="FBV55" s="228"/>
      <c r="FBW55" s="227"/>
      <c r="FBX55" s="228"/>
      <c r="FBY55" s="227"/>
      <c r="FBZ55" s="228"/>
      <c r="FCA55" s="227"/>
      <c r="FCB55" s="228"/>
      <c r="FCC55" s="227"/>
      <c r="FCD55" s="228"/>
      <c r="FCE55" s="227"/>
      <c r="FCF55" s="228"/>
      <c r="FCG55" s="227"/>
      <c r="FCH55" s="228"/>
      <c r="FCI55" s="227"/>
      <c r="FCJ55" s="228"/>
      <c r="FCK55" s="227"/>
      <c r="FCL55" s="228"/>
      <c r="FCM55" s="227"/>
      <c r="FCN55" s="228"/>
      <c r="FCO55" s="227"/>
      <c r="FCP55" s="228"/>
      <c r="FCQ55" s="227"/>
      <c r="FCR55" s="228"/>
      <c r="FCS55" s="227"/>
      <c r="FCT55" s="228"/>
      <c r="FCU55" s="227"/>
      <c r="FCV55" s="228"/>
      <c r="FCW55" s="227"/>
      <c r="FCX55" s="228"/>
      <c r="FCY55" s="227"/>
      <c r="FCZ55" s="228"/>
      <c r="FDA55" s="227"/>
      <c r="FDB55" s="228"/>
      <c r="FDC55" s="227"/>
      <c r="FDD55" s="228"/>
      <c r="FDE55" s="227"/>
      <c r="FDF55" s="228"/>
      <c r="FDG55" s="227"/>
      <c r="FDH55" s="228"/>
      <c r="FDI55" s="227"/>
      <c r="FDJ55" s="228"/>
      <c r="FDK55" s="227"/>
      <c r="FDL55" s="228"/>
      <c r="FDM55" s="227"/>
      <c r="FDN55" s="228"/>
      <c r="FDO55" s="227"/>
      <c r="FDP55" s="228"/>
      <c r="FDQ55" s="227"/>
      <c r="FDR55" s="228"/>
      <c r="FDS55" s="227"/>
      <c r="FDT55" s="228"/>
      <c r="FDU55" s="227"/>
      <c r="FDV55" s="228"/>
      <c r="FDW55" s="227"/>
      <c r="FDX55" s="228"/>
      <c r="FDY55" s="227"/>
      <c r="FDZ55" s="228"/>
      <c r="FEA55" s="227"/>
      <c r="FEB55" s="228"/>
      <c r="FEC55" s="227"/>
      <c r="FED55" s="228"/>
      <c r="FEE55" s="227"/>
      <c r="FEF55" s="228"/>
      <c r="FEG55" s="227"/>
      <c r="FEH55" s="228"/>
      <c r="FEI55" s="227"/>
      <c r="FEJ55" s="228"/>
      <c r="FEK55" s="227"/>
      <c r="FEL55" s="228"/>
      <c r="FEM55" s="227"/>
      <c r="FEN55" s="228"/>
      <c r="FEO55" s="227"/>
      <c r="FEP55" s="228"/>
      <c r="FEQ55" s="227"/>
      <c r="FER55" s="228"/>
      <c r="FES55" s="227"/>
      <c r="FET55" s="228"/>
      <c r="FEU55" s="227"/>
      <c r="FEV55" s="228"/>
      <c r="FEW55" s="227"/>
      <c r="FEX55" s="228"/>
      <c r="FEY55" s="227"/>
      <c r="FEZ55" s="228"/>
      <c r="FFA55" s="227"/>
      <c r="FFB55" s="228"/>
      <c r="FFC55" s="227"/>
      <c r="FFD55" s="228"/>
      <c r="FFE55" s="227"/>
      <c r="FFF55" s="228"/>
      <c r="FFG55" s="227"/>
      <c r="FFH55" s="228"/>
      <c r="FFI55" s="227"/>
      <c r="FFJ55" s="228"/>
      <c r="FFK55" s="227"/>
      <c r="FFL55" s="228"/>
      <c r="FFM55" s="227"/>
      <c r="FFN55" s="228"/>
      <c r="FFO55" s="227"/>
      <c r="FFP55" s="228"/>
      <c r="FFQ55" s="227"/>
      <c r="FFR55" s="228"/>
      <c r="FFS55" s="227"/>
      <c r="FFT55" s="228"/>
      <c r="FFU55" s="227"/>
      <c r="FFV55" s="228"/>
      <c r="FFW55" s="227"/>
      <c r="FFX55" s="228"/>
      <c r="FFY55" s="227"/>
      <c r="FFZ55" s="228"/>
      <c r="FGA55" s="227"/>
      <c r="FGB55" s="228"/>
      <c r="FGC55" s="227"/>
      <c r="FGD55" s="228"/>
      <c r="FGE55" s="227"/>
      <c r="FGF55" s="228"/>
      <c r="FGG55" s="227"/>
      <c r="FGH55" s="228"/>
      <c r="FGI55" s="227"/>
      <c r="FGJ55" s="228"/>
      <c r="FGK55" s="227"/>
      <c r="FGL55" s="228"/>
      <c r="FGM55" s="227"/>
      <c r="FGN55" s="228"/>
      <c r="FGO55" s="227"/>
      <c r="FGP55" s="228"/>
      <c r="FGQ55" s="227"/>
      <c r="FGR55" s="228"/>
      <c r="FGS55" s="227"/>
      <c r="FGT55" s="228"/>
      <c r="FGU55" s="227"/>
      <c r="FGV55" s="228"/>
      <c r="FGW55" s="227"/>
      <c r="FGX55" s="228"/>
      <c r="FGY55" s="227"/>
      <c r="FGZ55" s="228"/>
      <c r="FHA55" s="227"/>
      <c r="FHB55" s="228"/>
      <c r="FHC55" s="227"/>
      <c r="FHD55" s="228"/>
      <c r="FHE55" s="227"/>
      <c r="FHF55" s="228"/>
      <c r="FHG55" s="227"/>
      <c r="FHH55" s="228"/>
      <c r="FHI55" s="227"/>
      <c r="FHJ55" s="228"/>
      <c r="FHK55" s="227"/>
      <c r="FHL55" s="228"/>
      <c r="FHM55" s="227"/>
      <c r="FHN55" s="228"/>
      <c r="FHO55" s="227"/>
      <c r="FHP55" s="228"/>
      <c r="FHQ55" s="227"/>
      <c r="FHR55" s="228"/>
      <c r="FHS55" s="227"/>
      <c r="FHT55" s="228"/>
      <c r="FHU55" s="227"/>
      <c r="FHV55" s="228"/>
      <c r="FHW55" s="227"/>
      <c r="FHX55" s="228"/>
      <c r="FHY55" s="227"/>
      <c r="FHZ55" s="228"/>
      <c r="FIA55" s="227"/>
      <c r="FIB55" s="228"/>
      <c r="FIC55" s="227"/>
      <c r="FID55" s="228"/>
      <c r="FIE55" s="227"/>
      <c r="FIF55" s="228"/>
      <c r="FIG55" s="227"/>
      <c r="FIH55" s="228"/>
      <c r="FII55" s="227"/>
      <c r="FIJ55" s="228"/>
      <c r="FIK55" s="227"/>
      <c r="FIL55" s="228"/>
      <c r="FIM55" s="227"/>
      <c r="FIN55" s="228"/>
      <c r="FIO55" s="227"/>
      <c r="FIP55" s="228"/>
      <c r="FIQ55" s="227"/>
      <c r="FIR55" s="228"/>
      <c r="FIS55" s="227"/>
      <c r="FIT55" s="228"/>
      <c r="FIU55" s="227"/>
      <c r="FIV55" s="228"/>
      <c r="FIW55" s="227"/>
      <c r="FIX55" s="228"/>
      <c r="FIY55" s="227"/>
      <c r="FIZ55" s="228"/>
      <c r="FJA55" s="227"/>
      <c r="FJB55" s="228"/>
      <c r="FJC55" s="227"/>
      <c r="FJD55" s="228"/>
      <c r="FJE55" s="227"/>
      <c r="FJF55" s="228"/>
      <c r="FJG55" s="227"/>
      <c r="FJH55" s="228"/>
      <c r="FJI55" s="227"/>
      <c r="FJJ55" s="228"/>
      <c r="FJK55" s="227"/>
      <c r="FJL55" s="228"/>
      <c r="FJM55" s="227"/>
      <c r="FJN55" s="228"/>
      <c r="FJO55" s="227"/>
      <c r="FJP55" s="228"/>
      <c r="FJQ55" s="227"/>
      <c r="FJR55" s="228"/>
      <c r="FJS55" s="227"/>
      <c r="FJT55" s="228"/>
      <c r="FJU55" s="227"/>
      <c r="FJV55" s="228"/>
      <c r="FJW55" s="227"/>
      <c r="FJX55" s="228"/>
      <c r="FJY55" s="227"/>
      <c r="FJZ55" s="228"/>
      <c r="FKA55" s="227"/>
      <c r="FKB55" s="228"/>
      <c r="FKC55" s="227"/>
      <c r="FKD55" s="228"/>
      <c r="FKE55" s="227"/>
      <c r="FKF55" s="228"/>
      <c r="FKG55" s="227"/>
      <c r="FKH55" s="228"/>
      <c r="FKI55" s="227"/>
      <c r="FKJ55" s="228"/>
      <c r="FKK55" s="227"/>
      <c r="FKL55" s="228"/>
      <c r="FKM55" s="227"/>
      <c r="FKN55" s="228"/>
      <c r="FKO55" s="227"/>
      <c r="FKP55" s="228"/>
      <c r="FKQ55" s="227"/>
      <c r="FKR55" s="228"/>
      <c r="FKS55" s="227"/>
      <c r="FKT55" s="228"/>
      <c r="FKU55" s="227"/>
      <c r="FKV55" s="228"/>
      <c r="FKW55" s="227"/>
      <c r="FKX55" s="228"/>
      <c r="FKY55" s="227"/>
      <c r="FKZ55" s="228"/>
      <c r="FLA55" s="227"/>
      <c r="FLB55" s="228"/>
      <c r="FLC55" s="227"/>
      <c r="FLD55" s="228"/>
      <c r="FLE55" s="227"/>
      <c r="FLF55" s="228"/>
      <c r="FLG55" s="227"/>
      <c r="FLH55" s="228"/>
      <c r="FLI55" s="227"/>
      <c r="FLJ55" s="228"/>
      <c r="FLK55" s="227"/>
      <c r="FLL55" s="228"/>
      <c r="FLM55" s="227"/>
      <c r="FLN55" s="228"/>
      <c r="FLO55" s="227"/>
      <c r="FLP55" s="228"/>
      <c r="FLQ55" s="227"/>
      <c r="FLR55" s="228"/>
      <c r="FLS55" s="227"/>
      <c r="FLT55" s="228"/>
      <c r="FLU55" s="227"/>
      <c r="FLV55" s="228"/>
      <c r="FLW55" s="227"/>
      <c r="FLX55" s="228"/>
      <c r="FLY55" s="227"/>
      <c r="FLZ55" s="228"/>
      <c r="FMA55" s="227"/>
      <c r="FMB55" s="228"/>
      <c r="FMC55" s="227"/>
      <c r="FMD55" s="228"/>
      <c r="FME55" s="227"/>
      <c r="FMF55" s="228"/>
      <c r="FMG55" s="227"/>
      <c r="FMH55" s="228"/>
      <c r="FMI55" s="227"/>
      <c r="FMJ55" s="228"/>
      <c r="FMK55" s="227"/>
      <c r="FML55" s="228"/>
      <c r="FMM55" s="227"/>
      <c r="FMN55" s="228"/>
      <c r="FMO55" s="227"/>
      <c r="FMP55" s="228"/>
      <c r="FMQ55" s="227"/>
      <c r="FMR55" s="228"/>
      <c r="FMS55" s="227"/>
      <c r="FMT55" s="228"/>
      <c r="FMU55" s="227"/>
      <c r="FMV55" s="228"/>
      <c r="FMW55" s="227"/>
      <c r="FMX55" s="228"/>
      <c r="FMY55" s="227"/>
      <c r="FMZ55" s="228"/>
      <c r="FNA55" s="227"/>
      <c r="FNB55" s="228"/>
      <c r="FNC55" s="227"/>
      <c r="FND55" s="228"/>
      <c r="FNE55" s="227"/>
      <c r="FNF55" s="228"/>
      <c r="FNG55" s="227"/>
      <c r="FNH55" s="228"/>
      <c r="FNI55" s="227"/>
      <c r="FNJ55" s="228"/>
      <c r="FNK55" s="227"/>
      <c r="FNL55" s="228"/>
      <c r="FNM55" s="227"/>
      <c r="FNN55" s="228"/>
      <c r="FNO55" s="227"/>
      <c r="FNP55" s="228"/>
      <c r="FNQ55" s="227"/>
      <c r="FNR55" s="228"/>
      <c r="FNS55" s="227"/>
      <c r="FNT55" s="228"/>
      <c r="FNU55" s="227"/>
      <c r="FNV55" s="228"/>
      <c r="FNW55" s="227"/>
      <c r="FNX55" s="228"/>
      <c r="FNY55" s="227"/>
      <c r="FNZ55" s="228"/>
      <c r="FOA55" s="227"/>
      <c r="FOB55" s="228"/>
      <c r="FOC55" s="227"/>
      <c r="FOD55" s="228"/>
      <c r="FOE55" s="227"/>
      <c r="FOF55" s="228"/>
      <c r="FOG55" s="227"/>
      <c r="FOH55" s="228"/>
      <c r="FOI55" s="227"/>
      <c r="FOJ55" s="228"/>
      <c r="FOK55" s="227"/>
      <c r="FOL55" s="228"/>
      <c r="FOM55" s="227"/>
      <c r="FON55" s="228"/>
      <c r="FOO55" s="227"/>
      <c r="FOP55" s="228"/>
      <c r="FOQ55" s="227"/>
      <c r="FOR55" s="228"/>
      <c r="FOS55" s="227"/>
      <c r="FOT55" s="228"/>
      <c r="FOU55" s="227"/>
      <c r="FOV55" s="228"/>
      <c r="FOW55" s="227"/>
      <c r="FOX55" s="228"/>
      <c r="FOY55" s="227"/>
      <c r="FOZ55" s="228"/>
      <c r="FPA55" s="227"/>
      <c r="FPB55" s="228"/>
      <c r="FPC55" s="227"/>
      <c r="FPD55" s="228"/>
      <c r="FPE55" s="227"/>
      <c r="FPF55" s="228"/>
      <c r="FPG55" s="227"/>
      <c r="FPH55" s="228"/>
      <c r="FPI55" s="227"/>
      <c r="FPJ55" s="228"/>
      <c r="FPK55" s="227"/>
      <c r="FPL55" s="228"/>
      <c r="FPM55" s="227"/>
      <c r="FPN55" s="228"/>
      <c r="FPO55" s="227"/>
      <c r="FPP55" s="228"/>
      <c r="FPQ55" s="227"/>
      <c r="FPR55" s="228"/>
      <c r="FPS55" s="227"/>
      <c r="FPT55" s="228"/>
      <c r="FPU55" s="227"/>
      <c r="FPV55" s="228"/>
      <c r="FPW55" s="227"/>
      <c r="FPX55" s="228"/>
      <c r="FPY55" s="227"/>
      <c r="FPZ55" s="228"/>
      <c r="FQA55" s="227"/>
      <c r="FQB55" s="228"/>
      <c r="FQC55" s="227"/>
      <c r="FQD55" s="228"/>
      <c r="FQE55" s="227"/>
      <c r="FQF55" s="228"/>
      <c r="FQG55" s="227"/>
      <c r="FQH55" s="228"/>
      <c r="FQI55" s="227"/>
      <c r="FQJ55" s="228"/>
      <c r="FQK55" s="227"/>
      <c r="FQL55" s="228"/>
      <c r="FQM55" s="227"/>
      <c r="FQN55" s="228"/>
      <c r="FQO55" s="227"/>
      <c r="FQP55" s="228"/>
      <c r="FQQ55" s="227"/>
      <c r="FQR55" s="228"/>
      <c r="FQS55" s="227"/>
      <c r="FQT55" s="228"/>
      <c r="FQU55" s="227"/>
      <c r="FQV55" s="228"/>
      <c r="FQW55" s="227"/>
      <c r="FQX55" s="228"/>
      <c r="FQY55" s="227"/>
      <c r="FQZ55" s="228"/>
      <c r="FRA55" s="227"/>
      <c r="FRB55" s="228"/>
      <c r="FRC55" s="227"/>
      <c r="FRD55" s="228"/>
      <c r="FRE55" s="227"/>
      <c r="FRF55" s="228"/>
      <c r="FRG55" s="227"/>
      <c r="FRH55" s="228"/>
      <c r="FRI55" s="227"/>
      <c r="FRJ55" s="228"/>
      <c r="FRK55" s="227"/>
      <c r="FRL55" s="228"/>
      <c r="FRM55" s="227"/>
      <c r="FRN55" s="228"/>
      <c r="FRO55" s="227"/>
      <c r="FRP55" s="228"/>
      <c r="FRQ55" s="227"/>
      <c r="FRR55" s="228"/>
      <c r="FRS55" s="227"/>
      <c r="FRT55" s="228"/>
      <c r="FRU55" s="227"/>
      <c r="FRV55" s="228"/>
      <c r="FRW55" s="227"/>
      <c r="FRX55" s="228"/>
      <c r="FRY55" s="227"/>
      <c r="FRZ55" s="228"/>
      <c r="FSA55" s="227"/>
      <c r="FSB55" s="228"/>
      <c r="FSC55" s="227"/>
      <c r="FSD55" s="228"/>
      <c r="FSE55" s="227"/>
      <c r="FSF55" s="228"/>
      <c r="FSG55" s="227"/>
      <c r="FSH55" s="228"/>
      <c r="FSI55" s="227"/>
      <c r="FSJ55" s="228"/>
      <c r="FSK55" s="227"/>
      <c r="FSL55" s="228"/>
      <c r="FSM55" s="227"/>
      <c r="FSN55" s="228"/>
      <c r="FSO55" s="227"/>
      <c r="FSP55" s="228"/>
      <c r="FSQ55" s="227"/>
      <c r="FSR55" s="228"/>
      <c r="FSS55" s="227"/>
      <c r="FST55" s="228"/>
      <c r="FSU55" s="227"/>
      <c r="FSV55" s="228"/>
      <c r="FSW55" s="227"/>
      <c r="FSX55" s="228"/>
      <c r="FSY55" s="227"/>
      <c r="FSZ55" s="228"/>
      <c r="FTA55" s="227"/>
      <c r="FTB55" s="228"/>
      <c r="FTC55" s="227"/>
      <c r="FTD55" s="228"/>
      <c r="FTE55" s="227"/>
      <c r="FTF55" s="228"/>
      <c r="FTG55" s="227"/>
      <c r="FTH55" s="228"/>
      <c r="FTI55" s="227"/>
      <c r="FTJ55" s="228"/>
      <c r="FTK55" s="227"/>
      <c r="FTL55" s="228"/>
      <c r="FTM55" s="227"/>
      <c r="FTN55" s="228"/>
      <c r="FTO55" s="227"/>
      <c r="FTP55" s="228"/>
      <c r="FTQ55" s="227"/>
      <c r="FTR55" s="228"/>
      <c r="FTS55" s="227"/>
      <c r="FTT55" s="228"/>
      <c r="FTU55" s="227"/>
      <c r="FTV55" s="228"/>
      <c r="FTW55" s="227"/>
      <c r="FTX55" s="228"/>
      <c r="FTY55" s="227"/>
      <c r="FTZ55" s="228"/>
      <c r="FUA55" s="227"/>
      <c r="FUB55" s="228"/>
      <c r="FUC55" s="227"/>
      <c r="FUD55" s="228"/>
      <c r="FUE55" s="227"/>
      <c r="FUF55" s="228"/>
      <c r="FUG55" s="227"/>
      <c r="FUH55" s="228"/>
      <c r="FUI55" s="227"/>
      <c r="FUJ55" s="228"/>
      <c r="FUK55" s="227"/>
      <c r="FUL55" s="228"/>
      <c r="FUM55" s="227"/>
      <c r="FUN55" s="228"/>
      <c r="FUO55" s="227"/>
      <c r="FUP55" s="228"/>
      <c r="FUQ55" s="227"/>
      <c r="FUR55" s="228"/>
      <c r="FUS55" s="227"/>
      <c r="FUT55" s="228"/>
      <c r="FUU55" s="227"/>
      <c r="FUV55" s="228"/>
      <c r="FUW55" s="227"/>
      <c r="FUX55" s="228"/>
      <c r="FUY55" s="227"/>
      <c r="FUZ55" s="228"/>
      <c r="FVA55" s="227"/>
      <c r="FVB55" s="228"/>
      <c r="FVC55" s="227"/>
      <c r="FVD55" s="228"/>
      <c r="FVE55" s="227"/>
      <c r="FVF55" s="228"/>
      <c r="FVG55" s="227"/>
      <c r="FVH55" s="228"/>
      <c r="FVI55" s="227"/>
      <c r="FVJ55" s="228"/>
      <c r="FVK55" s="227"/>
      <c r="FVL55" s="228"/>
      <c r="FVM55" s="227"/>
      <c r="FVN55" s="228"/>
      <c r="FVO55" s="227"/>
      <c r="FVP55" s="228"/>
      <c r="FVQ55" s="227"/>
      <c r="FVR55" s="228"/>
      <c r="FVS55" s="227"/>
      <c r="FVT55" s="228"/>
      <c r="FVU55" s="227"/>
      <c r="FVV55" s="228"/>
      <c r="FVW55" s="227"/>
      <c r="FVX55" s="228"/>
      <c r="FVY55" s="227"/>
      <c r="FVZ55" s="228"/>
      <c r="FWA55" s="227"/>
      <c r="FWB55" s="228"/>
      <c r="FWC55" s="227"/>
      <c r="FWD55" s="228"/>
      <c r="FWE55" s="227"/>
      <c r="FWF55" s="228"/>
      <c r="FWG55" s="227"/>
      <c r="FWH55" s="228"/>
      <c r="FWI55" s="227"/>
      <c r="FWJ55" s="228"/>
      <c r="FWK55" s="227"/>
      <c r="FWL55" s="228"/>
      <c r="FWM55" s="227"/>
      <c r="FWN55" s="228"/>
      <c r="FWO55" s="227"/>
      <c r="FWP55" s="228"/>
      <c r="FWQ55" s="227"/>
      <c r="FWR55" s="228"/>
      <c r="FWS55" s="227"/>
      <c r="FWT55" s="228"/>
      <c r="FWU55" s="227"/>
      <c r="FWV55" s="228"/>
      <c r="FWW55" s="227"/>
      <c r="FWX55" s="228"/>
      <c r="FWY55" s="227"/>
      <c r="FWZ55" s="228"/>
      <c r="FXA55" s="227"/>
      <c r="FXB55" s="228"/>
      <c r="FXC55" s="227"/>
      <c r="FXD55" s="228"/>
      <c r="FXE55" s="227"/>
      <c r="FXF55" s="228"/>
      <c r="FXG55" s="227"/>
      <c r="FXH55" s="228"/>
      <c r="FXI55" s="227"/>
      <c r="FXJ55" s="228"/>
      <c r="FXK55" s="227"/>
      <c r="FXL55" s="228"/>
      <c r="FXM55" s="227"/>
      <c r="FXN55" s="228"/>
      <c r="FXO55" s="227"/>
      <c r="FXP55" s="228"/>
      <c r="FXQ55" s="227"/>
      <c r="FXR55" s="228"/>
      <c r="FXS55" s="227"/>
      <c r="FXT55" s="228"/>
      <c r="FXU55" s="227"/>
      <c r="FXV55" s="228"/>
      <c r="FXW55" s="227"/>
      <c r="FXX55" s="228"/>
      <c r="FXY55" s="227"/>
      <c r="FXZ55" s="228"/>
      <c r="FYA55" s="227"/>
      <c r="FYB55" s="228"/>
      <c r="FYC55" s="227"/>
      <c r="FYD55" s="228"/>
      <c r="FYE55" s="227"/>
      <c r="FYF55" s="228"/>
      <c r="FYG55" s="227"/>
      <c r="FYH55" s="228"/>
      <c r="FYI55" s="227"/>
      <c r="FYJ55" s="228"/>
      <c r="FYK55" s="227"/>
      <c r="FYL55" s="228"/>
      <c r="FYM55" s="227"/>
      <c r="FYN55" s="228"/>
      <c r="FYO55" s="227"/>
      <c r="FYP55" s="228"/>
      <c r="FYQ55" s="227"/>
      <c r="FYR55" s="228"/>
      <c r="FYS55" s="227"/>
      <c r="FYT55" s="228"/>
      <c r="FYU55" s="227"/>
      <c r="FYV55" s="228"/>
      <c r="FYW55" s="227"/>
      <c r="FYX55" s="228"/>
      <c r="FYY55" s="227"/>
      <c r="FYZ55" s="228"/>
      <c r="FZA55" s="227"/>
      <c r="FZB55" s="228"/>
      <c r="FZC55" s="227"/>
      <c r="FZD55" s="228"/>
      <c r="FZE55" s="227"/>
      <c r="FZF55" s="228"/>
      <c r="FZG55" s="227"/>
      <c r="FZH55" s="228"/>
      <c r="FZI55" s="227"/>
      <c r="FZJ55" s="228"/>
      <c r="FZK55" s="227"/>
      <c r="FZL55" s="228"/>
      <c r="FZM55" s="227"/>
      <c r="FZN55" s="228"/>
      <c r="FZO55" s="227"/>
      <c r="FZP55" s="228"/>
      <c r="FZQ55" s="227"/>
      <c r="FZR55" s="228"/>
      <c r="FZS55" s="227"/>
      <c r="FZT55" s="228"/>
      <c r="FZU55" s="227"/>
      <c r="FZV55" s="228"/>
      <c r="FZW55" s="227"/>
      <c r="FZX55" s="228"/>
      <c r="FZY55" s="227"/>
      <c r="FZZ55" s="228"/>
      <c r="GAA55" s="227"/>
      <c r="GAB55" s="228"/>
      <c r="GAC55" s="227"/>
      <c r="GAD55" s="228"/>
      <c r="GAE55" s="227"/>
      <c r="GAF55" s="228"/>
      <c r="GAG55" s="227"/>
      <c r="GAH55" s="228"/>
      <c r="GAI55" s="227"/>
      <c r="GAJ55" s="228"/>
      <c r="GAK55" s="227"/>
      <c r="GAL55" s="228"/>
      <c r="GAM55" s="227"/>
      <c r="GAN55" s="228"/>
      <c r="GAO55" s="227"/>
      <c r="GAP55" s="228"/>
      <c r="GAQ55" s="227"/>
      <c r="GAR55" s="228"/>
      <c r="GAS55" s="227"/>
      <c r="GAT55" s="228"/>
      <c r="GAU55" s="227"/>
      <c r="GAV55" s="228"/>
      <c r="GAW55" s="227"/>
      <c r="GAX55" s="228"/>
      <c r="GAY55" s="227"/>
      <c r="GAZ55" s="228"/>
      <c r="GBA55" s="227"/>
      <c r="GBB55" s="228"/>
      <c r="GBC55" s="227"/>
      <c r="GBD55" s="228"/>
      <c r="GBE55" s="227"/>
      <c r="GBF55" s="228"/>
      <c r="GBG55" s="227"/>
      <c r="GBH55" s="228"/>
      <c r="GBI55" s="227"/>
      <c r="GBJ55" s="228"/>
      <c r="GBK55" s="227"/>
      <c r="GBL55" s="228"/>
      <c r="GBM55" s="227"/>
      <c r="GBN55" s="228"/>
      <c r="GBO55" s="227"/>
      <c r="GBP55" s="228"/>
      <c r="GBQ55" s="227"/>
      <c r="GBR55" s="228"/>
      <c r="GBS55" s="227"/>
      <c r="GBT55" s="228"/>
      <c r="GBU55" s="227"/>
      <c r="GBV55" s="228"/>
      <c r="GBW55" s="227"/>
      <c r="GBX55" s="228"/>
      <c r="GBY55" s="227"/>
      <c r="GBZ55" s="228"/>
      <c r="GCA55" s="227"/>
      <c r="GCB55" s="228"/>
      <c r="GCC55" s="227"/>
      <c r="GCD55" s="228"/>
      <c r="GCE55" s="227"/>
      <c r="GCF55" s="228"/>
      <c r="GCG55" s="227"/>
      <c r="GCH55" s="228"/>
      <c r="GCI55" s="227"/>
      <c r="GCJ55" s="228"/>
      <c r="GCK55" s="227"/>
      <c r="GCL55" s="228"/>
      <c r="GCM55" s="227"/>
      <c r="GCN55" s="228"/>
      <c r="GCO55" s="227"/>
      <c r="GCP55" s="228"/>
      <c r="GCQ55" s="227"/>
      <c r="GCR55" s="228"/>
      <c r="GCS55" s="227"/>
      <c r="GCT55" s="228"/>
      <c r="GCU55" s="227"/>
      <c r="GCV55" s="228"/>
      <c r="GCW55" s="227"/>
      <c r="GCX55" s="228"/>
      <c r="GCY55" s="227"/>
      <c r="GCZ55" s="228"/>
      <c r="GDA55" s="227"/>
      <c r="GDB55" s="228"/>
      <c r="GDC55" s="227"/>
      <c r="GDD55" s="228"/>
      <c r="GDE55" s="227"/>
      <c r="GDF55" s="228"/>
      <c r="GDG55" s="227"/>
      <c r="GDH55" s="228"/>
      <c r="GDI55" s="227"/>
      <c r="GDJ55" s="228"/>
      <c r="GDK55" s="227"/>
      <c r="GDL55" s="228"/>
      <c r="GDM55" s="227"/>
      <c r="GDN55" s="228"/>
      <c r="GDO55" s="227"/>
      <c r="GDP55" s="228"/>
      <c r="GDQ55" s="227"/>
      <c r="GDR55" s="228"/>
      <c r="GDS55" s="227"/>
      <c r="GDT55" s="228"/>
      <c r="GDU55" s="227"/>
      <c r="GDV55" s="228"/>
      <c r="GDW55" s="227"/>
      <c r="GDX55" s="228"/>
      <c r="GDY55" s="227"/>
      <c r="GDZ55" s="228"/>
      <c r="GEA55" s="227"/>
      <c r="GEB55" s="228"/>
      <c r="GEC55" s="227"/>
      <c r="GED55" s="228"/>
      <c r="GEE55" s="227"/>
      <c r="GEF55" s="228"/>
      <c r="GEG55" s="227"/>
      <c r="GEH55" s="228"/>
      <c r="GEI55" s="227"/>
      <c r="GEJ55" s="228"/>
      <c r="GEK55" s="227"/>
      <c r="GEL55" s="228"/>
      <c r="GEM55" s="227"/>
      <c r="GEN55" s="228"/>
      <c r="GEO55" s="227"/>
      <c r="GEP55" s="228"/>
      <c r="GEQ55" s="227"/>
      <c r="GER55" s="228"/>
      <c r="GES55" s="227"/>
      <c r="GET55" s="228"/>
      <c r="GEU55" s="227"/>
      <c r="GEV55" s="228"/>
      <c r="GEW55" s="227"/>
      <c r="GEX55" s="228"/>
      <c r="GEY55" s="227"/>
      <c r="GEZ55" s="228"/>
      <c r="GFA55" s="227"/>
      <c r="GFB55" s="228"/>
      <c r="GFC55" s="227"/>
      <c r="GFD55" s="228"/>
      <c r="GFE55" s="227"/>
      <c r="GFF55" s="228"/>
      <c r="GFG55" s="227"/>
      <c r="GFH55" s="228"/>
      <c r="GFI55" s="227"/>
      <c r="GFJ55" s="228"/>
      <c r="GFK55" s="227"/>
      <c r="GFL55" s="228"/>
      <c r="GFM55" s="227"/>
      <c r="GFN55" s="228"/>
      <c r="GFO55" s="227"/>
      <c r="GFP55" s="228"/>
      <c r="GFQ55" s="227"/>
      <c r="GFR55" s="228"/>
      <c r="GFS55" s="227"/>
      <c r="GFT55" s="228"/>
      <c r="GFU55" s="227"/>
      <c r="GFV55" s="228"/>
      <c r="GFW55" s="227"/>
      <c r="GFX55" s="228"/>
      <c r="GFY55" s="227"/>
      <c r="GFZ55" s="228"/>
      <c r="GGA55" s="227"/>
      <c r="GGB55" s="228"/>
      <c r="GGC55" s="227"/>
      <c r="GGD55" s="228"/>
      <c r="GGE55" s="227"/>
      <c r="GGF55" s="228"/>
      <c r="GGG55" s="227"/>
      <c r="GGH55" s="228"/>
      <c r="GGI55" s="227"/>
      <c r="GGJ55" s="228"/>
      <c r="GGK55" s="227"/>
      <c r="GGL55" s="228"/>
      <c r="GGM55" s="227"/>
      <c r="GGN55" s="228"/>
      <c r="GGO55" s="227"/>
      <c r="GGP55" s="228"/>
      <c r="GGQ55" s="227"/>
      <c r="GGR55" s="228"/>
      <c r="GGS55" s="227"/>
      <c r="GGT55" s="228"/>
      <c r="GGU55" s="227"/>
      <c r="GGV55" s="228"/>
      <c r="GGW55" s="227"/>
      <c r="GGX55" s="228"/>
      <c r="GGY55" s="227"/>
      <c r="GGZ55" s="228"/>
      <c r="GHA55" s="227"/>
      <c r="GHB55" s="228"/>
      <c r="GHC55" s="227"/>
      <c r="GHD55" s="228"/>
      <c r="GHE55" s="227"/>
      <c r="GHF55" s="228"/>
      <c r="GHG55" s="227"/>
      <c r="GHH55" s="228"/>
      <c r="GHI55" s="227"/>
      <c r="GHJ55" s="228"/>
      <c r="GHK55" s="227"/>
      <c r="GHL55" s="228"/>
      <c r="GHM55" s="227"/>
      <c r="GHN55" s="228"/>
      <c r="GHO55" s="227"/>
      <c r="GHP55" s="228"/>
      <c r="GHQ55" s="227"/>
      <c r="GHR55" s="228"/>
      <c r="GHS55" s="227"/>
      <c r="GHT55" s="228"/>
      <c r="GHU55" s="227"/>
      <c r="GHV55" s="228"/>
      <c r="GHW55" s="227"/>
      <c r="GHX55" s="228"/>
      <c r="GHY55" s="227"/>
      <c r="GHZ55" s="228"/>
      <c r="GIA55" s="227"/>
      <c r="GIB55" s="228"/>
      <c r="GIC55" s="227"/>
      <c r="GID55" s="228"/>
      <c r="GIE55" s="227"/>
      <c r="GIF55" s="228"/>
      <c r="GIG55" s="227"/>
      <c r="GIH55" s="228"/>
      <c r="GII55" s="227"/>
      <c r="GIJ55" s="228"/>
      <c r="GIK55" s="227"/>
      <c r="GIL55" s="228"/>
      <c r="GIM55" s="227"/>
      <c r="GIN55" s="228"/>
      <c r="GIO55" s="227"/>
      <c r="GIP55" s="228"/>
      <c r="GIQ55" s="227"/>
      <c r="GIR55" s="228"/>
      <c r="GIS55" s="227"/>
      <c r="GIT55" s="228"/>
      <c r="GIU55" s="227"/>
      <c r="GIV55" s="228"/>
      <c r="GIW55" s="227"/>
      <c r="GIX55" s="228"/>
      <c r="GIY55" s="227"/>
      <c r="GIZ55" s="228"/>
      <c r="GJA55" s="227"/>
      <c r="GJB55" s="228"/>
      <c r="GJC55" s="227"/>
      <c r="GJD55" s="228"/>
      <c r="GJE55" s="227"/>
      <c r="GJF55" s="228"/>
      <c r="GJG55" s="227"/>
      <c r="GJH55" s="228"/>
      <c r="GJI55" s="227"/>
      <c r="GJJ55" s="228"/>
      <c r="GJK55" s="227"/>
      <c r="GJL55" s="228"/>
      <c r="GJM55" s="227"/>
      <c r="GJN55" s="228"/>
      <c r="GJO55" s="227"/>
      <c r="GJP55" s="228"/>
      <c r="GJQ55" s="227"/>
      <c r="GJR55" s="228"/>
      <c r="GJS55" s="227"/>
      <c r="GJT55" s="228"/>
      <c r="GJU55" s="227"/>
      <c r="GJV55" s="228"/>
      <c r="GJW55" s="227"/>
      <c r="GJX55" s="228"/>
      <c r="GJY55" s="227"/>
      <c r="GJZ55" s="228"/>
      <c r="GKA55" s="227"/>
      <c r="GKB55" s="228"/>
      <c r="GKC55" s="227"/>
      <c r="GKD55" s="228"/>
      <c r="GKE55" s="227"/>
      <c r="GKF55" s="228"/>
      <c r="GKG55" s="227"/>
      <c r="GKH55" s="228"/>
      <c r="GKI55" s="227"/>
      <c r="GKJ55" s="228"/>
      <c r="GKK55" s="227"/>
      <c r="GKL55" s="228"/>
      <c r="GKM55" s="227"/>
      <c r="GKN55" s="228"/>
      <c r="GKO55" s="227"/>
      <c r="GKP55" s="228"/>
      <c r="GKQ55" s="227"/>
      <c r="GKR55" s="228"/>
      <c r="GKS55" s="227"/>
      <c r="GKT55" s="228"/>
      <c r="GKU55" s="227"/>
      <c r="GKV55" s="228"/>
      <c r="GKW55" s="227"/>
      <c r="GKX55" s="228"/>
      <c r="GKY55" s="227"/>
      <c r="GKZ55" s="228"/>
      <c r="GLA55" s="227"/>
      <c r="GLB55" s="228"/>
      <c r="GLC55" s="227"/>
      <c r="GLD55" s="228"/>
      <c r="GLE55" s="227"/>
      <c r="GLF55" s="228"/>
      <c r="GLG55" s="227"/>
      <c r="GLH55" s="228"/>
      <c r="GLI55" s="227"/>
      <c r="GLJ55" s="228"/>
      <c r="GLK55" s="227"/>
      <c r="GLL55" s="228"/>
      <c r="GLM55" s="227"/>
      <c r="GLN55" s="228"/>
      <c r="GLO55" s="227"/>
      <c r="GLP55" s="228"/>
      <c r="GLQ55" s="227"/>
      <c r="GLR55" s="228"/>
      <c r="GLS55" s="227"/>
      <c r="GLT55" s="228"/>
      <c r="GLU55" s="227"/>
      <c r="GLV55" s="228"/>
      <c r="GLW55" s="227"/>
      <c r="GLX55" s="228"/>
      <c r="GLY55" s="227"/>
      <c r="GLZ55" s="228"/>
      <c r="GMA55" s="227"/>
      <c r="GMB55" s="228"/>
      <c r="GMC55" s="227"/>
      <c r="GMD55" s="228"/>
      <c r="GME55" s="227"/>
      <c r="GMF55" s="228"/>
      <c r="GMG55" s="227"/>
      <c r="GMH55" s="228"/>
      <c r="GMI55" s="227"/>
      <c r="GMJ55" s="228"/>
      <c r="GMK55" s="227"/>
      <c r="GML55" s="228"/>
      <c r="GMM55" s="227"/>
      <c r="GMN55" s="228"/>
      <c r="GMO55" s="227"/>
      <c r="GMP55" s="228"/>
      <c r="GMQ55" s="227"/>
      <c r="GMR55" s="228"/>
      <c r="GMS55" s="227"/>
      <c r="GMT55" s="228"/>
      <c r="GMU55" s="227"/>
      <c r="GMV55" s="228"/>
      <c r="GMW55" s="227"/>
      <c r="GMX55" s="228"/>
      <c r="GMY55" s="227"/>
      <c r="GMZ55" s="228"/>
      <c r="GNA55" s="227"/>
      <c r="GNB55" s="228"/>
      <c r="GNC55" s="227"/>
      <c r="GND55" s="228"/>
      <c r="GNE55" s="227"/>
      <c r="GNF55" s="228"/>
      <c r="GNG55" s="227"/>
      <c r="GNH55" s="228"/>
      <c r="GNI55" s="227"/>
      <c r="GNJ55" s="228"/>
      <c r="GNK55" s="227"/>
      <c r="GNL55" s="228"/>
      <c r="GNM55" s="227"/>
      <c r="GNN55" s="228"/>
      <c r="GNO55" s="227"/>
      <c r="GNP55" s="228"/>
      <c r="GNQ55" s="227"/>
      <c r="GNR55" s="228"/>
      <c r="GNS55" s="227"/>
      <c r="GNT55" s="228"/>
      <c r="GNU55" s="227"/>
      <c r="GNV55" s="228"/>
      <c r="GNW55" s="227"/>
      <c r="GNX55" s="228"/>
      <c r="GNY55" s="227"/>
      <c r="GNZ55" s="228"/>
      <c r="GOA55" s="227"/>
      <c r="GOB55" s="228"/>
      <c r="GOC55" s="227"/>
      <c r="GOD55" s="228"/>
      <c r="GOE55" s="227"/>
      <c r="GOF55" s="228"/>
      <c r="GOG55" s="227"/>
      <c r="GOH55" s="228"/>
      <c r="GOI55" s="227"/>
      <c r="GOJ55" s="228"/>
      <c r="GOK55" s="227"/>
      <c r="GOL55" s="228"/>
      <c r="GOM55" s="227"/>
      <c r="GON55" s="228"/>
      <c r="GOO55" s="227"/>
      <c r="GOP55" s="228"/>
      <c r="GOQ55" s="227"/>
      <c r="GOR55" s="228"/>
      <c r="GOS55" s="227"/>
      <c r="GOT55" s="228"/>
      <c r="GOU55" s="227"/>
      <c r="GOV55" s="228"/>
      <c r="GOW55" s="227"/>
      <c r="GOX55" s="228"/>
      <c r="GOY55" s="227"/>
      <c r="GOZ55" s="228"/>
      <c r="GPA55" s="227"/>
      <c r="GPB55" s="228"/>
      <c r="GPC55" s="227"/>
      <c r="GPD55" s="228"/>
      <c r="GPE55" s="227"/>
      <c r="GPF55" s="228"/>
      <c r="GPG55" s="227"/>
      <c r="GPH55" s="228"/>
      <c r="GPI55" s="227"/>
      <c r="GPJ55" s="228"/>
      <c r="GPK55" s="227"/>
      <c r="GPL55" s="228"/>
      <c r="GPM55" s="227"/>
      <c r="GPN55" s="228"/>
      <c r="GPO55" s="227"/>
      <c r="GPP55" s="228"/>
      <c r="GPQ55" s="227"/>
      <c r="GPR55" s="228"/>
      <c r="GPS55" s="227"/>
      <c r="GPT55" s="228"/>
      <c r="GPU55" s="227"/>
      <c r="GPV55" s="228"/>
      <c r="GPW55" s="227"/>
      <c r="GPX55" s="228"/>
      <c r="GPY55" s="227"/>
      <c r="GPZ55" s="228"/>
      <c r="GQA55" s="227"/>
      <c r="GQB55" s="228"/>
      <c r="GQC55" s="227"/>
      <c r="GQD55" s="228"/>
      <c r="GQE55" s="227"/>
      <c r="GQF55" s="228"/>
      <c r="GQG55" s="227"/>
      <c r="GQH55" s="228"/>
      <c r="GQI55" s="227"/>
      <c r="GQJ55" s="228"/>
      <c r="GQK55" s="227"/>
      <c r="GQL55" s="228"/>
      <c r="GQM55" s="227"/>
      <c r="GQN55" s="228"/>
      <c r="GQO55" s="227"/>
      <c r="GQP55" s="228"/>
      <c r="GQQ55" s="227"/>
      <c r="GQR55" s="228"/>
      <c r="GQS55" s="227"/>
      <c r="GQT55" s="228"/>
      <c r="GQU55" s="227"/>
      <c r="GQV55" s="228"/>
      <c r="GQW55" s="227"/>
      <c r="GQX55" s="228"/>
      <c r="GQY55" s="227"/>
      <c r="GQZ55" s="228"/>
      <c r="GRA55" s="227"/>
      <c r="GRB55" s="228"/>
      <c r="GRC55" s="227"/>
      <c r="GRD55" s="228"/>
      <c r="GRE55" s="227"/>
      <c r="GRF55" s="228"/>
      <c r="GRG55" s="227"/>
      <c r="GRH55" s="228"/>
      <c r="GRI55" s="227"/>
      <c r="GRJ55" s="228"/>
      <c r="GRK55" s="227"/>
      <c r="GRL55" s="228"/>
      <c r="GRM55" s="227"/>
      <c r="GRN55" s="228"/>
      <c r="GRO55" s="227"/>
      <c r="GRP55" s="228"/>
      <c r="GRQ55" s="227"/>
      <c r="GRR55" s="228"/>
      <c r="GRS55" s="227"/>
      <c r="GRT55" s="228"/>
      <c r="GRU55" s="227"/>
      <c r="GRV55" s="228"/>
      <c r="GRW55" s="227"/>
      <c r="GRX55" s="228"/>
      <c r="GRY55" s="227"/>
      <c r="GRZ55" s="228"/>
      <c r="GSA55" s="227"/>
      <c r="GSB55" s="228"/>
      <c r="GSC55" s="227"/>
      <c r="GSD55" s="228"/>
      <c r="GSE55" s="227"/>
      <c r="GSF55" s="228"/>
      <c r="GSG55" s="227"/>
      <c r="GSH55" s="228"/>
      <c r="GSI55" s="227"/>
      <c r="GSJ55" s="228"/>
      <c r="GSK55" s="227"/>
      <c r="GSL55" s="228"/>
      <c r="GSM55" s="227"/>
      <c r="GSN55" s="228"/>
      <c r="GSO55" s="227"/>
      <c r="GSP55" s="228"/>
      <c r="GSQ55" s="227"/>
      <c r="GSR55" s="228"/>
      <c r="GSS55" s="227"/>
      <c r="GST55" s="228"/>
      <c r="GSU55" s="227"/>
      <c r="GSV55" s="228"/>
      <c r="GSW55" s="227"/>
      <c r="GSX55" s="228"/>
      <c r="GSY55" s="227"/>
      <c r="GSZ55" s="228"/>
      <c r="GTA55" s="227"/>
      <c r="GTB55" s="228"/>
      <c r="GTC55" s="227"/>
      <c r="GTD55" s="228"/>
      <c r="GTE55" s="227"/>
      <c r="GTF55" s="228"/>
      <c r="GTG55" s="227"/>
      <c r="GTH55" s="228"/>
      <c r="GTI55" s="227"/>
      <c r="GTJ55" s="228"/>
      <c r="GTK55" s="227"/>
      <c r="GTL55" s="228"/>
      <c r="GTM55" s="227"/>
      <c r="GTN55" s="228"/>
      <c r="GTO55" s="227"/>
      <c r="GTP55" s="228"/>
      <c r="GTQ55" s="227"/>
      <c r="GTR55" s="228"/>
      <c r="GTS55" s="227"/>
      <c r="GTT55" s="228"/>
      <c r="GTU55" s="227"/>
      <c r="GTV55" s="228"/>
      <c r="GTW55" s="227"/>
      <c r="GTX55" s="228"/>
      <c r="GTY55" s="227"/>
      <c r="GTZ55" s="228"/>
      <c r="GUA55" s="227"/>
      <c r="GUB55" s="228"/>
      <c r="GUC55" s="227"/>
      <c r="GUD55" s="228"/>
      <c r="GUE55" s="227"/>
      <c r="GUF55" s="228"/>
      <c r="GUG55" s="227"/>
      <c r="GUH55" s="228"/>
      <c r="GUI55" s="227"/>
      <c r="GUJ55" s="228"/>
      <c r="GUK55" s="227"/>
      <c r="GUL55" s="228"/>
      <c r="GUM55" s="227"/>
      <c r="GUN55" s="228"/>
      <c r="GUO55" s="227"/>
      <c r="GUP55" s="228"/>
      <c r="GUQ55" s="227"/>
      <c r="GUR55" s="228"/>
      <c r="GUS55" s="227"/>
      <c r="GUT55" s="228"/>
      <c r="GUU55" s="227"/>
      <c r="GUV55" s="228"/>
      <c r="GUW55" s="227"/>
      <c r="GUX55" s="228"/>
      <c r="GUY55" s="227"/>
      <c r="GUZ55" s="228"/>
      <c r="GVA55" s="227"/>
      <c r="GVB55" s="228"/>
      <c r="GVC55" s="227"/>
      <c r="GVD55" s="228"/>
      <c r="GVE55" s="227"/>
      <c r="GVF55" s="228"/>
      <c r="GVG55" s="227"/>
      <c r="GVH55" s="228"/>
      <c r="GVI55" s="227"/>
      <c r="GVJ55" s="228"/>
      <c r="GVK55" s="227"/>
      <c r="GVL55" s="228"/>
      <c r="GVM55" s="227"/>
      <c r="GVN55" s="228"/>
      <c r="GVO55" s="227"/>
      <c r="GVP55" s="228"/>
      <c r="GVQ55" s="227"/>
      <c r="GVR55" s="228"/>
      <c r="GVS55" s="227"/>
      <c r="GVT55" s="228"/>
      <c r="GVU55" s="227"/>
      <c r="GVV55" s="228"/>
      <c r="GVW55" s="227"/>
      <c r="GVX55" s="228"/>
      <c r="GVY55" s="227"/>
      <c r="GVZ55" s="228"/>
      <c r="GWA55" s="227"/>
      <c r="GWB55" s="228"/>
      <c r="GWC55" s="227"/>
      <c r="GWD55" s="228"/>
      <c r="GWE55" s="227"/>
      <c r="GWF55" s="228"/>
      <c r="GWG55" s="227"/>
      <c r="GWH55" s="228"/>
      <c r="GWI55" s="227"/>
      <c r="GWJ55" s="228"/>
      <c r="GWK55" s="227"/>
      <c r="GWL55" s="228"/>
      <c r="GWM55" s="227"/>
      <c r="GWN55" s="228"/>
      <c r="GWO55" s="227"/>
      <c r="GWP55" s="228"/>
      <c r="GWQ55" s="227"/>
      <c r="GWR55" s="228"/>
      <c r="GWS55" s="227"/>
      <c r="GWT55" s="228"/>
      <c r="GWU55" s="227"/>
      <c r="GWV55" s="228"/>
      <c r="GWW55" s="227"/>
      <c r="GWX55" s="228"/>
      <c r="GWY55" s="227"/>
      <c r="GWZ55" s="228"/>
      <c r="GXA55" s="227"/>
      <c r="GXB55" s="228"/>
      <c r="GXC55" s="227"/>
      <c r="GXD55" s="228"/>
      <c r="GXE55" s="227"/>
      <c r="GXF55" s="228"/>
      <c r="GXG55" s="227"/>
      <c r="GXH55" s="228"/>
      <c r="GXI55" s="227"/>
      <c r="GXJ55" s="228"/>
      <c r="GXK55" s="227"/>
      <c r="GXL55" s="228"/>
      <c r="GXM55" s="227"/>
      <c r="GXN55" s="228"/>
      <c r="GXO55" s="227"/>
      <c r="GXP55" s="228"/>
      <c r="GXQ55" s="227"/>
      <c r="GXR55" s="228"/>
      <c r="GXS55" s="227"/>
      <c r="GXT55" s="228"/>
      <c r="GXU55" s="227"/>
      <c r="GXV55" s="228"/>
      <c r="GXW55" s="227"/>
      <c r="GXX55" s="228"/>
      <c r="GXY55" s="227"/>
      <c r="GXZ55" s="228"/>
      <c r="GYA55" s="227"/>
      <c r="GYB55" s="228"/>
      <c r="GYC55" s="227"/>
      <c r="GYD55" s="228"/>
      <c r="GYE55" s="227"/>
      <c r="GYF55" s="228"/>
      <c r="GYG55" s="227"/>
      <c r="GYH55" s="228"/>
      <c r="GYI55" s="227"/>
      <c r="GYJ55" s="228"/>
      <c r="GYK55" s="227"/>
      <c r="GYL55" s="228"/>
      <c r="GYM55" s="227"/>
      <c r="GYN55" s="228"/>
      <c r="GYO55" s="227"/>
      <c r="GYP55" s="228"/>
      <c r="GYQ55" s="227"/>
      <c r="GYR55" s="228"/>
      <c r="GYS55" s="227"/>
      <c r="GYT55" s="228"/>
      <c r="GYU55" s="227"/>
      <c r="GYV55" s="228"/>
      <c r="GYW55" s="227"/>
      <c r="GYX55" s="228"/>
      <c r="GYY55" s="227"/>
      <c r="GYZ55" s="228"/>
      <c r="GZA55" s="227"/>
      <c r="GZB55" s="228"/>
      <c r="GZC55" s="227"/>
      <c r="GZD55" s="228"/>
      <c r="GZE55" s="227"/>
      <c r="GZF55" s="228"/>
      <c r="GZG55" s="227"/>
      <c r="GZH55" s="228"/>
      <c r="GZI55" s="227"/>
      <c r="GZJ55" s="228"/>
      <c r="GZK55" s="227"/>
      <c r="GZL55" s="228"/>
      <c r="GZM55" s="227"/>
      <c r="GZN55" s="228"/>
      <c r="GZO55" s="227"/>
      <c r="GZP55" s="228"/>
      <c r="GZQ55" s="227"/>
      <c r="GZR55" s="228"/>
      <c r="GZS55" s="227"/>
      <c r="GZT55" s="228"/>
      <c r="GZU55" s="227"/>
      <c r="GZV55" s="228"/>
      <c r="GZW55" s="227"/>
      <c r="GZX55" s="228"/>
      <c r="GZY55" s="227"/>
      <c r="GZZ55" s="228"/>
      <c r="HAA55" s="227"/>
      <c r="HAB55" s="228"/>
      <c r="HAC55" s="227"/>
      <c r="HAD55" s="228"/>
      <c r="HAE55" s="227"/>
      <c r="HAF55" s="228"/>
      <c r="HAG55" s="227"/>
      <c r="HAH55" s="228"/>
      <c r="HAI55" s="227"/>
      <c r="HAJ55" s="228"/>
      <c r="HAK55" s="227"/>
      <c r="HAL55" s="228"/>
      <c r="HAM55" s="227"/>
      <c r="HAN55" s="228"/>
      <c r="HAO55" s="227"/>
      <c r="HAP55" s="228"/>
      <c r="HAQ55" s="227"/>
      <c r="HAR55" s="228"/>
      <c r="HAS55" s="227"/>
      <c r="HAT55" s="228"/>
      <c r="HAU55" s="227"/>
      <c r="HAV55" s="228"/>
      <c r="HAW55" s="227"/>
      <c r="HAX55" s="228"/>
      <c r="HAY55" s="227"/>
      <c r="HAZ55" s="228"/>
      <c r="HBA55" s="227"/>
      <c r="HBB55" s="228"/>
      <c r="HBC55" s="227"/>
      <c r="HBD55" s="228"/>
      <c r="HBE55" s="227"/>
      <c r="HBF55" s="228"/>
      <c r="HBG55" s="227"/>
      <c r="HBH55" s="228"/>
      <c r="HBI55" s="227"/>
      <c r="HBJ55" s="228"/>
      <c r="HBK55" s="227"/>
      <c r="HBL55" s="228"/>
      <c r="HBM55" s="227"/>
      <c r="HBN55" s="228"/>
      <c r="HBO55" s="227"/>
      <c r="HBP55" s="228"/>
      <c r="HBQ55" s="227"/>
      <c r="HBR55" s="228"/>
      <c r="HBS55" s="227"/>
      <c r="HBT55" s="228"/>
      <c r="HBU55" s="227"/>
      <c r="HBV55" s="228"/>
      <c r="HBW55" s="227"/>
      <c r="HBX55" s="228"/>
      <c r="HBY55" s="227"/>
      <c r="HBZ55" s="228"/>
      <c r="HCA55" s="227"/>
      <c r="HCB55" s="228"/>
      <c r="HCC55" s="227"/>
      <c r="HCD55" s="228"/>
      <c r="HCE55" s="227"/>
      <c r="HCF55" s="228"/>
      <c r="HCG55" s="227"/>
      <c r="HCH55" s="228"/>
      <c r="HCI55" s="227"/>
      <c r="HCJ55" s="228"/>
      <c r="HCK55" s="227"/>
      <c r="HCL55" s="228"/>
      <c r="HCM55" s="227"/>
      <c r="HCN55" s="228"/>
      <c r="HCO55" s="227"/>
      <c r="HCP55" s="228"/>
      <c r="HCQ55" s="227"/>
      <c r="HCR55" s="228"/>
      <c r="HCS55" s="227"/>
      <c r="HCT55" s="228"/>
      <c r="HCU55" s="227"/>
      <c r="HCV55" s="228"/>
      <c r="HCW55" s="227"/>
      <c r="HCX55" s="228"/>
      <c r="HCY55" s="227"/>
      <c r="HCZ55" s="228"/>
      <c r="HDA55" s="227"/>
      <c r="HDB55" s="228"/>
      <c r="HDC55" s="227"/>
      <c r="HDD55" s="228"/>
      <c r="HDE55" s="227"/>
      <c r="HDF55" s="228"/>
      <c r="HDG55" s="227"/>
      <c r="HDH55" s="228"/>
      <c r="HDI55" s="227"/>
      <c r="HDJ55" s="228"/>
      <c r="HDK55" s="227"/>
      <c r="HDL55" s="228"/>
      <c r="HDM55" s="227"/>
      <c r="HDN55" s="228"/>
      <c r="HDO55" s="227"/>
      <c r="HDP55" s="228"/>
      <c r="HDQ55" s="227"/>
      <c r="HDR55" s="228"/>
      <c r="HDS55" s="227"/>
      <c r="HDT55" s="228"/>
      <c r="HDU55" s="227"/>
      <c r="HDV55" s="228"/>
      <c r="HDW55" s="227"/>
      <c r="HDX55" s="228"/>
      <c r="HDY55" s="227"/>
      <c r="HDZ55" s="228"/>
      <c r="HEA55" s="227"/>
      <c r="HEB55" s="228"/>
      <c r="HEC55" s="227"/>
      <c r="HED55" s="228"/>
      <c r="HEE55" s="227"/>
      <c r="HEF55" s="228"/>
      <c r="HEG55" s="227"/>
      <c r="HEH55" s="228"/>
      <c r="HEI55" s="227"/>
      <c r="HEJ55" s="228"/>
      <c r="HEK55" s="227"/>
      <c r="HEL55" s="228"/>
      <c r="HEM55" s="227"/>
      <c r="HEN55" s="228"/>
      <c r="HEO55" s="227"/>
      <c r="HEP55" s="228"/>
      <c r="HEQ55" s="227"/>
      <c r="HER55" s="228"/>
      <c r="HES55" s="227"/>
      <c r="HET55" s="228"/>
      <c r="HEU55" s="227"/>
      <c r="HEV55" s="228"/>
      <c r="HEW55" s="227"/>
      <c r="HEX55" s="228"/>
      <c r="HEY55" s="227"/>
      <c r="HEZ55" s="228"/>
      <c r="HFA55" s="227"/>
      <c r="HFB55" s="228"/>
      <c r="HFC55" s="227"/>
      <c r="HFD55" s="228"/>
      <c r="HFE55" s="227"/>
      <c r="HFF55" s="228"/>
      <c r="HFG55" s="227"/>
      <c r="HFH55" s="228"/>
      <c r="HFI55" s="227"/>
      <c r="HFJ55" s="228"/>
      <c r="HFK55" s="227"/>
      <c r="HFL55" s="228"/>
      <c r="HFM55" s="227"/>
      <c r="HFN55" s="228"/>
      <c r="HFO55" s="227"/>
      <c r="HFP55" s="228"/>
      <c r="HFQ55" s="227"/>
      <c r="HFR55" s="228"/>
      <c r="HFS55" s="227"/>
      <c r="HFT55" s="228"/>
      <c r="HFU55" s="227"/>
      <c r="HFV55" s="228"/>
      <c r="HFW55" s="227"/>
      <c r="HFX55" s="228"/>
      <c r="HFY55" s="227"/>
      <c r="HFZ55" s="228"/>
      <c r="HGA55" s="227"/>
      <c r="HGB55" s="228"/>
      <c r="HGC55" s="227"/>
      <c r="HGD55" s="228"/>
      <c r="HGE55" s="227"/>
      <c r="HGF55" s="228"/>
      <c r="HGG55" s="227"/>
      <c r="HGH55" s="228"/>
      <c r="HGI55" s="227"/>
      <c r="HGJ55" s="228"/>
      <c r="HGK55" s="227"/>
      <c r="HGL55" s="228"/>
      <c r="HGM55" s="227"/>
      <c r="HGN55" s="228"/>
      <c r="HGO55" s="227"/>
      <c r="HGP55" s="228"/>
      <c r="HGQ55" s="227"/>
      <c r="HGR55" s="228"/>
      <c r="HGS55" s="227"/>
      <c r="HGT55" s="228"/>
      <c r="HGU55" s="227"/>
      <c r="HGV55" s="228"/>
      <c r="HGW55" s="227"/>
      <c r="HGX55" s="228"/>
      <c r="HGY55" s="227"/>
      <c r="HGZ55" s="228"/>
      <c r="HHA55" s="227"/>
      <c r="HHB55" s="228"/>
      <c r="HHC55" s="227"/>
      <c r="HHD55" s="228"/>
      <c r="HHE55" s="227"/>
      <c r="HHF55" s="228"/>
      <c r="HHG55" s="227"/>
      <c r="HHH55" s="228"/>
      <c r="HHI55" s="227"/>
      <c r="HHJ55" s="228"/>
      <c r="HHK55" s="227"/>
      <c r="HHL55" s="228"/>
      <c r="HHM55" s="227"/>
      <c r="HHN55" s="228"/>
      <c r="HHO55" s="227"/>
      <c r="HHP55" s="228"/>
      <c r="HHQ55" s="227"/>
      <c r="HHR55" s="228"/>
      <c r="HHS55" s="227"/>
      <c r="HHT55" s="228"/>
      <c r="HHU55" s="227"/>
      <c r="HHV55" s="228"/>
      <c r="HHW55" s="227"/>
      <c r="HHX55" s="228"/>
      <c r="HHY55" s="227"/>
      <c r="HHZ55" s="228"/>
      <c r="HIA55" s="227"/>
      <c r="HIB55" s="228"/>
      <c r="HIC55" s="227"/>
      <c r="HID55" s="228"/>
      <c r="HIE55" s="227"/>
      <c r="HIF55" s="228"/>
      <c r="HIG55" s="227"/>
      <c r="HIH55" s="228"/>
      <c r="HII55" s="227"/>
      <c r="HIJ55" s="228"/>
      <c r="HIK55" s="227"/>
      <c r="HIL55" s="228"/>
      <c r="HIM55" s="227"/>
      <c r="HIN55" s="228"/>
      <c r="HIO55" s="227"/>
      <c r="HIP55" s="228"/>
      <c r="HIQ55" s="227"/>
      <c r="HIR55" s="228"/>
      <c r="HIS55" s="227"/>
      <c r="HIT55" s="228"/>
      <c r="HIU55" s="227"/>
      <c r="HIV55" s="228"/>
      <c r="HIW55" s="227"/>
      <c r="HIX55" s="228"/>
      <c r="HIY55" s="227"/>
      <c r="HIZ55" s="228"/>
      <c r="HJA55" s="227"/>
      <c r="HJB55" s="228"/>
      <c r="HJC55" s="227"/>
      <c r="HJD55" s="228"/>
      <c r="HJE55" s="227"/>
      <c r="HJF55" s="228"/>
      <c r="HJG55" s="227"/>
      <c r="HJH55" s="228"/>
      <c r="HJI55" s="227"/>
      <c r="HJJ55" s="228"/>
      <c r="HJK55" s="227"/>
      <c r="HJL55" s="228"/>
      <c r="HJM55" s="227"/>
      <c r="HJN55" s="228"/>
      <c r="HJO55" s="227"/>
      <c r="HJP55" s="228"/>
      <c r="HJQ55" s="227"/>
      <c r="HJR55" s="228"/>
      <c r="HJS55" s="227"/>
      <c r="HJT55" s="228"/>
      <c r="HJU55" s="227"/>
      <c r="HJV55" s="228"/>
      <c r="HJW55" s="227"/>
      <c r="HJX55" s="228"/>
      <c r="HJY55" s="227"/>
      <c r="HJZ55" s="228"/>
      <c r="HKA55" s="227"/>
      <c r="HKB55" s="228"/>
      <c r="HKC55" s="227"/>
      <c r="HKD55" s="228"/>
      <c r="HKE55" s="227"/>
      <c r="HKF55" s="228"/>
      <c r="HKG55" s="227"/>
      <c r="HKH55" s="228"/>
      <c r="HKI55" s="227"/>
      <c r="HKJ55" s="228"/>
      <c r="HKK55" s="227"/>
      <c r="HKL55" s="228"/>
      <c r="HKM55" s="227"/>
      <c r="HKN55" s="228"/>
      <c r="HKO55" s="227"/>
      <c r="HKP55" s="228"/>
      <c r="HKQ55" s="227"/>
      <c r="HKR55" s="228"/>
      <c r="HKS55" s="227"/>
      <c r="HKT55" s="228"/>
      <c r="HKU55" s="227"/>
      <c r="HKV55" s="228"/>
      <c r="HKW55" s="227"/>
      <c r="HKX55" s="228"/>
      <c r="HKY55" s="227"/>
      <c r="HKZ55" s="228"/>
      <c r="HLA55" s="227"/>
      <c r="HLB55" s="228"/>
      <c r="HLC55" s="227"/>
      <c r="HLD55" s="228"/>
      <c r="HLE55" s="227"/>
      <c r="HLF55" s="228"/>
      <c r="HLG55" s="227"/>
      <c r="HLH55" s="228"/>
      <c r="HLI55" s="227"/>
      <c r="HLJ55" s="228"/>
      <c r="HLK55" s="227"/>
      <c r="HLL55" s="228"/>
      <c r="HLM55" s="227"/>
      <c r="HLN55" s="228"/>
      <c r="HLO55" s="227"/>
      <c r="HLP55" s="228"/>
      <c r="HLQ55" s="227"/>
      <c r="HLR55" s="228"/>
      <c r="HLS55" s="227"/>
      <c r="HLT55" s="228"/>
      <c r="HLU55" s="227"/>
      <c r="HLV55" s="228"/>
      <c r="HLW55" s="227"/>
      <c r="HLX55" s="228"/>
      <c r="HLY55" s="227"/>
      <c r="HLZ55" s="228"/>
      <c r="HMA55" s="227"/>
      <c r="HMB55" s="228"/>
      <c r="HMC55" s="227"/>
      <c r="HMD55" s="228"/>
      <c r="HME55" s="227"/>
      <c r="HMF55" s="228"/>
      <c r="HMG55" s="227"/>
      <c r="HMH55" s="228"/>
      <c r="HMI55" s="227"/>
      <c r="HMJ55" s="228"/>
      <c r="HMK55" s="227"/>
      <c r="HML55" s="228"/>
      <c r="HMM55" s="227"/>
      <c r="HMN55" s="228"/>
      <c r="HMO55" s="227"/>
      <c r="HMP55" s="228"/>
      <c r="HMQ55" s="227"/>
      <c r="HMR55" s="228"/>
      <c r="HMS55" s="227"/>
      <c r="HMT55" s="228"/>
      <c r="HMU55" s="227"/>
      <c r="HMV55" s="228"/>
      <c r="HMW55" s="227"/>
      <c r="HMX55" s="228"/>
      <c r="HMY55" s="227"/>
      <c r="HMZ55" s="228"/>
      <c r="HNA55" s="227"/>
      <c r="HNB55" s="228"/>
      <c r="HNC55" s="227"/>
      <c r="HND55" s="228"/>
      <c r="HNE55" s="227"/>
      <c r="HNF55" s="228"/>
      <c r="HNG55" s="227"/>
      <c r="HNH55" s="228"/>
      <c r="HNI55" s="227"/>
      <c r="HNJ55" s="228"/>
      <c r="HNK55" s="227"/>
      <c r="HNL55" s="228"/>
      <c r="HNM55" s="227"/>
      <c r="HNN55" s="228"/>
      <c r="HNO55" s="227"/>
      <c r="HNP55" s="228"/>
      <c r="HNQ55" s="227"/>
      <c r="HNR55" s="228"/>
      <c r="HNS55" s="227"/>
      <c r="HNT55" s="228"/>
      <c r="HNU55" s="227"/>
      <c r="HNV55" s="228"/>
      <c r="HNW55" s="227"/>
      <c r="HNX55" s="228"/>
      <c r="HNY55" s="227"/>
      <c r="HNZ55" s="228"/>
      <c r="HOA55" s="227"/>
      <c r="HOB55" s="228"/>
      <c r="HOC55" s="227"/>
      <c r="HOD55" s="228"/>
      <c r="HOE55" s="227"/>
      <c r="HOF55" s="228"/>
      <c r="HOG55" s="227"/>
      <c r="HOH55" s="228"/>
      <c r="HOI55" s="227"/>
      <c r="HOJ55" s="228"/>
      <c r="HOK55" s="227"/>
      <c r="HOL55" s="228"/>
      <c r="HOM55" s="227"/>
      <c r="HON55" s="228"/>
      <c r="HOO55" s="227"/>
      <c r="HOP55" s="228"/>
      <c r="HOQ55" s="227"/>
      <c r="HOR55" s="228"/>
      <c r="HOS55" s="227"/>
      <c r="HOT55" s="228"/>
      <c r="HOU55" s="227"/>
      <c r="HOV55" s="228"/>
      <c r="HOW55" s="227"/>
      <c r="HOX55" s="228"/>
      <c r="HOY55" s="227"/>
      <c r="HOZ55" s="228"/>
      <c r="HPA55" s="227"/>
      <c r="HPB55" s="228"/>
      <c r="HPC55" s="227"/>
      <c r="HPD55" s="228"/>
      <c r="HPE55" s="227"/>
      <c r="HPF55" s="228"/>
      <c r="HPG55" s="227"/>
      <c r="HPH55" s="228"/>
      <c r="HPI55" s="227"/>
      <c r="HPJ55" s="228"/>
      <c r="HPK55" s="227"/>
      <c r="HPL55" s="228"/>
      <c r="HPM55" s="227"/>
      <c r="HPN55" s="228"/>
      <c r="HPO55" s="227"/>
      <c r="HPP55" s="228"/>
      <c r="HPQ55" s="227"/>
      <c r="HPR55" s="228"/>
      <c r="HPS55" s="227"/>
      <c r="HPT55" s="228"/>
      <c r="HPU55" s="227"/>
      <c r="HPV55" s="228"/>
      <c r="HPW55" s="227"/>
      <c r="HPX55" s="228"/>
      <c r="HPY55" s="227"/>
      <c r="HPZ55" s="228"/>
      <c r="HQA55" s="227"/>
      <c r="HQB55" s="228"/>
      <c r="HQC55" s="227"/>
      <c r="HQD55" s="228"/>
      <c r="HQE55" s="227"/>
      <c r="HQF55" s="228"/>
      <c r="HQG55" s="227"/>
      <c r="HQH55" s="228"/>
      <c r="HQI55" s="227"/>
      <c r="HQJ55" s="228"/>
      <c r="HQK55" s="227"/>
      <c r="HQL55" s="228"/>
      <c r="HQM55" s="227"/>
      <c r="HQN55" s="228"/>
      <c r="HQO55" s="227"/>
      <c r="HQP55" s="228"/>
      <c r="HQQ55" s="227"/>
      <c r="HQR55" s="228"/>
      <c r="HQS55" s="227"/>
      <c r="HQT55" s="228"/>
      <c r="HQU55" s="227"/>
      <c r="HQV55" s="228"/>
      <c r="HQW55" s="227"/>
      <c r="HQX55" s="228"/>
      <c r="HQY55" s="227"/>
      <c r="HQZ55" s="228"/>
      <c r="HRA55" s="227"/>
      <c r="HRB55" s="228"/>
      <c r="HRC55" s="227"/>
      <c r="HRD55" s="228"/>
      <c r="HRE55" s="227"/>
      <c r="HRF55" s="228"/>
      <c r="HRG55" s="227"/>
      <c r="HRH55" s="228"/>
      <c r="HRI55" s="227"/>
      <c r="HRJ55" s="228"/>
      <c r="HRK55" s="227"/>
      <c r="HRL55" s="228"/>
      <c r="HRM55" s="227"/>
      <c r="HRN55" s="228"/>
      <c r="HRO55" s="227"/>
      <c r="HRP55" s="228"/>
      <c r="HRQ55" s="227"/>
      <c r="HRR55" s="228"/>
      <c r="HRS55" s="227"/>
      <c r="HRT55" s="228"/>
      <c r="HRU55" s="227"/>
      <c r="HRV55" s="228"/>
      <c r="HRW55" s="227"/>
      <c r="HRX55" s="228"/>
      <c r="HRY55" s="227"/>
      <c r="HRZ55" s="228"/>
      <c r="HSA55" s="227"/>
      <c r="HSB55" s="228"/>
      <c r="HSC55" s="227"/>
      <c r="HSD55" s="228"/>
      <c r="HSE55" s="227"/>
      <c r="HSF55" s="228"/>
      <c r="HSG55" s="227"/>
      <c r="HSH55" s="228"/>
      <c r="HSI55" s="227"/>
      <c r="HSJ55" s="228"/>
      <c r="HSK55" s="227"/>
      <c r="HSL55" s="228"/>
      <c r="HSM55" s="227"/>
      <c r="HSN55" s="228"/>
      <c r="HSO55" s="227"/>
      <c r="HSP55" s="228"/>
      <c r="HSQ55" s="227"/>
      <c r="HSR55" s="228"/>
      <c r="HSS55" s="227"/>
      <c r="HST55" s="228"/>
      <c r="HSU55" s="227"/>
      <c r="HSV55" s="228"/>
      <c r="HSW55" s="227"/>
      <c r="HSX55" s="228"/>
      <c r="HSY55" s="227"/>
      <c r="HSZ55" s="228"/>
      <c r="HTA55" s="227"/>
      <c r="HTB55" s="228"/>
      <c r="HTC55" s="227"/>
      <c r="HTD55" s="228"/>
      <c r="HTE55" s="227"/>
      <c r="HTF55" s="228"/>
      <c r="HTG55" s="227"/>
      <c r="HTH55" s="228"/>
      <c r="HTI55" s="227"/>
      <c r="HTJ55" s="228"/>
      <c r="HTK55" s="227"/>
      <c r="HTL55" s="228"/>
      <c r="HTM55" s="227"/>
      <c r="HTN55" s="228"/>
      <c r="HTO55" s="227"/>
      <c r="HTP55" s="228"/>
      <c r="HTQ55" s="227"/>
      <c r="HTR55" s="228"/>
      <c r="HTS55" s="227"/>
      <c r="HTT55" s="228"/>
      <c r="HTU55" s="227"/>
      <c r="HTV55" s="228"/>
      <c r="HTW55" s="227"/>
      <c r="HTX55" s="228"/>
      <c r="HTY55" s="227"/>
      <c r="HTZ55" s="228"/>
      <c r="HUA55" s="227"/>
      <c r="HUB55" s="228"/>
      <c r="HUC55" s="227"/>
      <c r="HUD55" s="228"/>
      <c r="HUE55" s="227"/>
      <c r="HUF55" s="228"/>
      <c r="HUG55" s="227"/>
      <c r="HUH55" s="228"/>
      <c r="HUI55" s="227"/>
      <c r="HUJ55" s="228"/>
      <c r="HUK55" s="227"/>
      <c r="HUL55" s="228"/>
      <c r="HUM55" s="227"/>
      <c r="HUN55" s="228"/>
      <c r="HUO55" s="227"/>
      <c r="HUP55" s="228"/>
      <c r="HUQ55" s="227"/>
      <c r="HUR55" s="228"/>
      <c r="HUS55" s="227"/>
      <c r="HUT55" s="228"/>
      <c r="HUU55" s="227"/>
      <c r="HUV55" s="228"/>
      <c r="HUW55" s="227"/>
      <c r="HUX55" s="228"/>
      <c r="HUY55" s="227"/>
      <c r="HUZ55" s="228"/>
      <c r="HVA55" s="227"/>
      <c r="HVB55" s="228"/>
      <c r="HVC55" s="227"/>
      <c r="HVD55" s="228"/>
      <c r="HVE55" s="227"/>
      <c r="HVF55" s="228"/>
      <c r="HVG55" s="227"/>
      <c r="HVH55" s="228"/>
      <c r="HVI55" s="227"/>
      <c r="HVJ55" s="228"/>
      <c r="HVK55" s="227"/>
      <c r="HVL55" s="228"/>
      <c r="HVM55" s="227"/>
      <c r="HVN55" s="228"/>
      <c r="HVO55" s="227"/>
      <c r="HVP55" s="228"/>
      <c r="HVQ55" s="227"/>
      <c r="HVR55" s="228"/>
      <c r="HVS55" s="227"/>
      <c r="HVT55" s="228"/>
      <c r="HVU55" s="227"/>
      <c r="HVV55" s="228"/>
      <c r="HVW55" s="227"/>
      <c r="HVX55" s="228"/>
      <c r="HVY55" s="227"/>
      <c r="HVZ55" s="228"/>
      <c r="HWA55" s="227"/>
      <c r="HWB55" s="228"/>
      <c r="HWC55" s="227"/>
      <c r="HWD55" s="228"/>
      <c r="HWE55" s="227"/>
      <c r="HWF55" s="228"/>
      <c r="HWG55" s="227"/>
      <c r="HWH55" s="228"/>
      <c r="HWI55" s="227"/>
      <c r="HWJ55" s="228"/>
      <c r="HWK55" s="227"/>
      <c r="HWL55" s="228"/>
      <c r="HWM55" s="227"/>
      <c r="HWN55" s="228"/>
      <c r="HWO55" s="227"/>
      <c r="HWP55" s="228"/>
      <c r="HWQ55" s="227"/>
      <c r="HWR55" s="228"/>
      <c r="HWS55" s="227"/>
      <c r="HWT55" s="228"/>
      <c r="HWU55" s="227"/>
      <c r="HWV55" s="228"/>
      <c r="HWW55" s="227"/>
      <c r="HWX55" s="228"/>
      <c r="HWY55" s="227"/>
      <c r="HWZ55" s="228"/>
      <c r="HXA55" s="227"/>
      <c r="HXB55" s="228"/>
      <c r="HXC55" s="227"/>
      <c r="HXD55" s="228"/>
      <c r="HXE55" s="227"/>
      <c r="HXF55" s="228"/>
      <c r="HXG55" s="227"/>
      <c r="HXH55" s="228"/>
      <c r="HXI55" s="227"/>
      <c r="HXJ55" s="228"/>
      <c r="HXK55" s="227"/>
      <c r="HXL55" s="228"/>
      <c r="HXM55" s="227"/>
      <c r="HXN55" s="228"/>
      <c r="HXO55" s="227"/>
      <c r="HXP55" s="228"/>
      <c r="HXQ55" s="227"/>
      <c r="HXR55" s="228"/>
      <c r="HXS55" s="227"/>
      <c r="HXT55" s="228"/>
      <c r="HXU55" s="227"/>
      <c r="HXV55" s="228"/>
      <c r="HXW55" s="227"/>
      <c r="HXX55" s="228"/>
      <c r="HXY55" s="227"/>
      <c r="HXZ55" s="228"/>
      <c r="HYA55" s="227"/>
      <c r="HYB55" s="228"/>
      <c r="HYC55" s="227"/>
      <c r="HYD55" s="228"/>
      <c r="HYE55" s="227"/>
      <c r="HYF55" s="228"/>
      <c r="HYG55" s="227"/>
      <c r="HYH55" s="228"/>
      <c r="HYI55" s="227"/>
      <c r="HYJ55" s="228"/>
      <c r="HYK55" s="227"/>
      <c r="HYL55" s="228"/>
      <c r="HYM55" s="227"/>
      <c r="HYN55" s="228"/>
      <c r="HYO55" s="227"/>
      <c r="HYP55" s="228"/>
      <c r="HYQ55" s="227"/>
      <c r="HYR55" s="228"/>
      <c r="HYS55" s="227"/>
      <c r="HYT55" s="228"/>
      <c r="HYU55" s="227"/>
      <c r="HYV55" s="228"/>
      <c r="HYW55" s="227"/>
      <c r="HYX55" s="228"/>
      <c r="HYY55" s="227"/>
      <c r="HYZ55" s="228"/>
      <c r="HZA55" s="227"/>
      <c r="HZB55" s="228"/>
      <c r="HZC55" s="227"/>
      <c r="HZD55" s="228"/>
      <c r="HZE55" s="227"/>
      <c r="HZF55" s="228"/>
      <c r="HZG55" s="227"/>
      <c r="HZH55" s="228"/>
      <c r="HZI55" s="227"/>
      <c r="HZJ55" s="228"/>
      <c r="HZK55" s="227"/>
      <c r="HZL55" s="228"/>
      <c r="HZM55" s="227"/>
      <c r="HZN55" s="228"/>
      <c r="HZO55" s="227"/>
      <c r="HZP55" s="228"/>
      <c r="HZQ55" s="227"/>
      <c r="HZR55" s="228"/>
      <c r="HZS55" s="227"/>
      <c r="HZT55" s="228"/>
      <c r="HZU55" s="227"/>
      <c r="HZV55" s="228"/>
      <c r="HZW55" s="227"/>
      <c r="HZX55" s="228"/>
      <c r="HZY55" s="227"/>
      <c r="HZZ55" s="228"/>
      <c r="IAA55" s="227"/>
      <c r="IAB55" s="228"/>
      <c r="IAC55" s="227"/>
      <c r="IAD55" s="228"/>
      <c r="IAE55" s="227"/>
      <c r="IAF55" s="228"/>
      <c r="IAG55" s="227"/>
      <c r="IAH55" s="228"/>
      <c r="IAI55" s="227"/>
      <c r="IAJ55" s="228"/>
      <c r="IAK55" s="227"/>
      <c r="IAL55" s="228"/>
      <c r="IAM55" s="227"/>
      <c r="IAN55" s="228"/>
      <c r="IAO55" s="227"/>
      <c r="IAP55" s="228"/>
      <c r="IAQ55" s="227"/>
      <c r="IAR55" s="228"/>
      <c r="IAS55" s="227"/>
      <c r="IAT55" s="228"/>
      <c r="IAU55" s="227"/>
      <c r="IAV55" s="228"/>
      <c r="IAW55" s="227"/>
      <c r="IAX55" s="228"/>
      <c r="IAY55" s="227"/>
      <c r="IAZ55" s="228"/>
      <c r="IBA55" s="227"/>
      <c r="IBB55" s="228"/>
      <c r="IBC55" s="227"/>
      <c r="IBD55" s="228"/>
      <c r="IBE55" s="227"/>
      <c r="IBF55" s="228"/>
      <c r="IBG55" s="227"/>
      <c r="IBH55" s="228"/>
      <c r="IBI55" s="227"/>
      <c r="IBJ55" s="228"/>
      <c r="IBK55" s="227"/>
      <c r="IBL55" s="228"/>
      <c r="IBM55" s="227"/>
      <c r="IBN55" s="228"/>
      <c r="IBO55" s="227"/>
      <c r="IBP55" s="228"/>
      <c r="IBQ55" s="227"/>
      <c r="IBR55" s="228"/>
      <c r="IBS55" s="227"/>
      <c r="IBT55" s="228"/>
      <c r="IBU55" s="227"/>
      <c r="IBV55" s="228"/>
      <c r="IBW55" s="227"/>
      <c r="IBX55" s="228"/>
      <c r="IBY55" s="227"/>
      <c r="IBZ55" s="228"/>
      <c r="ICA55" s="227"/>
      <c r="ICB55" s="228"/>
      <c r="ICC55" s="227"/>
      <c r="ICD55" s="228"/>
      <c r="ICE55" s="227"/>
      <c r="ICF55" s="228"/>
      <c r="ICG55" s="227"/>
      <c r="ICH55" s="228"/>
      <c r="ICI55" s="227"/>
      <c r="ICJ55" s="228"/>
      <c r="ICK55" s="227"/>
      <c r="ICL55" s="228"/>
      <c r="ICM55" s="227"/>
      <c r="ICN55" s="228"/>
      <c r="ICO55" s="227"/>
      <c r="ICP55" s="228"/>
      <c r="ICQ55" s="227"/>
      <c r="ICR55" s="228"/>
      <c r="ICS55" s="227"/>
      <c r="ICT55" s="228"/>
      <c r="ICU55" s="227"/>
      <c r="ICV55" s="228"/>
      <c r="ICW55" s="227"/>
      <c r="ICX55" s="228"/>
      <c r="ICY55" s="227"/>
      <c r="ICZ55" s="228"/>
      <c r="IDA55" s="227"/>
      <c r="IDB55" s="228"/>
      <c r="IDC55" s="227"/>
      <c r="IDD55" s="228"/>
      <c r="IDE55" s="227"/>
      <c r="IDF55" s="228"/>
      <c r="IDG55" s="227"/>
      <c r="IDH55" s="228"/>
      <c r="IDI55" s="227"/>
      <c r="IDJ55" s="228"/>
      <c r="IDK55" s="227"/>
      <c r="IDL55" s="228"/>
      <c r="IDM55" s="227"/>
      <c r="IDN55" s="228"/>
      <c r="IDO55" s="227"/>
      <c r="IDP55" s="228"/>
      <c r="IDQ55" s="227"/>
      <c r="IDR55" s="228"/>
      <c r="IDS55" s="227"/>
      <c r="IDT55" s="228"/>
      <c r="IDU55" s="227"/>
      <c r="IDV55" s="228"/>
      <c r="IDW55" s="227"/>
      <c r="IDX55" s="228"/>
      <c r="IDY55" s="227"/>
      <c r="IDZ55" s="228"/>
      <c r="IEA55" s="227"/>
      <c r="IEB55" s="228"/>
      <c r="IEC55" s="227"/>
      <c r="IED55" s="228"/>
      <c r="IEE55" s="227"/>
      <c r="IEF55" s="228"/>
      <c r="IEG55" s="227"/>
      <c r="IEH55" s="228"/>
      <c r="IEI55" s="227"/>
      <c r="IEJ55" s="228"/>
      <c r="IEK55" s="227"/>
      <c r="IEL55" s="228"/>
      <c r="IEM55" s="227"/>
      <c r="IEN55" s="228"/>
      <c r="IEO55" s="227"/>
      <c r="IEP55" s="228"/>
      <c r="IEQ55" s="227"/>
      <c r="IER55" s="228"/>
      <c r="IES55" s="227"/>
      <c r="IET55" s="228"/>
      <c r="IEU55" s="227"/>
      <c r="IEV55" s="228"/>
      <c r="IEW55" s="227"/>
      <c r="IEX55" s="228"/>
      <c r="IEY55" s="227"/>
      <c r="IEZ55" s="228"/>
      <c r="IFA55" s="227"/>
      <c r="IFB55" s="228"/>
      <c r="IFC55" s="227"/>
      <c r="IFD55" s="228"/>
      <c r="IFE55" s="227"/>
      <c r="IFF55" s="228"/>
      <c r="IFG55" s="227"/>
      <c r="IFH55" s="228"/>
      <c r="IFI55" s="227"/>
      <c r="IFJ55" s="228"/>
      <c r="IFK55" s="227"/>
      <c r="IFL55" s="228"/>
      <c r="IFM55" s="227"/>
      <c r="IFN55" s="228"/>
      <c r="IFO55" s="227"/>
      <c r="IFP55" s="228"/>
      <c r="IFQ55" s="227"/>
      <c r="IFR55" s="228"/>
      <c r="IFS55" s="227"/>
      <c r="IFT55" s="228"/>
      <c r="IFU55" s="227"/>
      <c r="IFV55" s="228"/>
      <c r="IFW55" s="227"/>
      <c r="IFX55" s="228"/>
      <c r="IFY55" s="227"/>
      <c r="IFZ55" s="228"/>
      <c r="IGA55" s="227"/>
      <c r="IGB55" s="228"/>
      <c r="IGC55" s="227"/>
      <c r="IGD55" s="228"/>
      <c r="IGE55" s="227"/>
      <c r="IGF55" s="228"/>
      <c r="IGG55" s="227"/>
      <c r="IGH55" s="228"/>
      <c r="IGI55" s="227"/>
      <c r="IGJ55" s="228"/>
      <c r="IGK55" s="227"/>
      <c r="IGL55" s="228"/>
      <c r="IGM55" s="227"/>
      <c r="IGN55" s="228"/>
      <c r="IGO55" s="227"/>
      <c r="IGP55" s="228"/>
      <c r="IGQ55" s="227"/>
      <c r="IGR55" s="228"/>
      <c r="IGS55" s="227"/>
      <c r="IGT55" s="228"/>
      <c r="IGU55" s="227"/>
      <c r="IGV55" s="228"/>
      <c r="IGW55" s="227"/>
      <c r="IGX55" s="228"/>
      <c r="IGY55" s="227"/>
      <c r="IGZ55" s="228"/>
      <c r="IHA55" s="227"/>
      <c r="IHB55" s="228"/>
      <c r="IHC55" s="227"/>
      <c r="IHD55" s="228"/>
      <c r="IHE55" s="227"/>
      <c r="IHF55" s="228"/>
      <c r="IHG55" s="227"/>
      <c r="IHH55" s="228"/>
      <c r="IHI55" s="227"/>
      <c r="IHJ55" s="228"/>
      <c r="IHK55" s="227"/>
      <c r="IHL55" s="228"/>
      <c r="IHM55" s="227"/>
      <c r="IHN55" s="228"/>
      <c r="IHO55" s="227"/>
      <c r="IHP55" s="228"/>
      <c r="IHQ55" s="227"/>
      <c r="IHR55" s="228"/>
      <c r="IHS55" s="227"/>
      <c r="IHT55" s="228"/>
      <c r="IHU55" s="227"/>
      <c r="IHV55" s="228"/>
      <c r="IHW55" s="227"/>
      <c r="IHX55" s="228"/>
      <c r="IHY55" s="227"/>
      <c r="IHZ55" s="228"/>
      <c r="IIA55" s="227"/>
      <c r="IIB55" s="228"/>
      <c r="IIC55" s="227"/>
      <c r="IID55" s="228"/>
      <c r="IIE55" s="227"/>
      <c r="IIF55" s="228"/>
      <c r="IIG55" s="227"/>
      <c r="IIH55" s="228"/>
      <c r="III55" s="227"/>
      <c r="IIJ55" s="228"/>
      <c r="IIK55" s="227"/>
      <c r="IIL55" s="228"/>
      <c r="IIM55" s="227"/>
      <c r="IIN55" s="228"/>
      <c r="IIO55" s="227"/>
      <c r="IIP55" s="228"/>
      <c r="IIQ55" s="227"/>
      <c r="IIR55" s="228"/>
      <c r="IIS55" s="227"/>
      <c r="IIT55" s="228"/>
      <c r="IIU55" s="227"/>
      <c r="IIV55" s="228"/>
      <c r="IIW55" s="227"/>
      <c r="IIX55" s="228"/>
      <c r="IIY55" s="227"/>
      <c r="IIZ55" s="228"/>
      <c r="IJA55" s="227"/>
      <c r="IJB55" s="228"/>
      <c r="IJC55" s="227"/>
      <c r="IJD55" s="228"/>
      <c r="IJE55" s="227"/>
      <c r="IJF55" s="228"/>
      <c r="IJG55" s="227"/>
      <c r="IJH55" s="228"/>
      <c r="IJI55" s="227"/>
      <c r="IJJ55" s="228"/>
      <c r="IJK55" s="227"/>
      <c r="IJL55" s="228"/>
      <c r="IJM55" s="227"/>
      <c r="IJN55" s="228"/>
      <c r="IJO55" s="227"/>
      <c r="IJP55" s="228"/>
      <c r="IJQ55" s="227"/>
      <c r="IJR55" s="228"/>
      <c r="IJS55" s="227"/>
      <c r="IJT55" s="228"/>
      <c r="IJU55" s="227"/>
      <c r="IJV55" s="228"/>
      <c r="IJW55" s="227"/>
      <c r="IJX55" s="228"/>
      <c r="IJY55" s="227"/>
      <c r="IJZ55" s="228"/>
      <c r="IKA55" s="227"/>
      <c r="IKB55" s="228"/>
      <c r="IKC55" s="227"/>
      <c r="IKD55" s="228"/>
      <c r="IKE55" s="227"/>
      <c r="IKF55" s="228"/>
      <c r="IKG55" s="227"/>
      <c r="IKH55" s="228"/>
      <c r="IKI55" s="227"/>
      <c r="IKJ55" s="228"/>
      <c r="IKK55" s="227"/>
      <c r="IKL55" s="228"/>
      <c r="IKM55" s="227"/>
      <c r="IKN55" s="228"/>
      <c r="IKO55" s="227"/>
      <c r="IKP55" s="228"/>
      <c r="IKQ55" s="227"/>
      <c r="IKR55" s="228"/>
      <c r="IKS55" s="227"/>
      <c r="IKT55" s="228"/>
      <c r="IKU55" s="227"/>
      <c r="IKV55" s="228"/>
      <c r="IKW55" s="227"/>
      <c r="IKX55" s="228"/>
      <c r="IKY55" s="227"/>
      <c r="IKZ55" s="228"/>
      <c r="ILA55" s="227"/>
      <c r="ILB55" s="228"/>
      <c r="ILC55" s="227"/>
      <c r="ILD55" s="228"/>
      <c r="ILE55" s="227"/>
      <c r="ILF55" s="228"/>
      <c r="ILG55" s="227"/>
      <c r="ILH55" s="228"/>
      <c r="ILI55" s="227"/>
      <c r="ILJ55" s="228"/>
      <c r="ILK55" s="227"/>
      <c r="ILL55" s="228"/>
      <c r="ILM55" s="227"/>
      <c r="ILN55" s="228"/>
      <c r="ILO55" s="227"/>
      <c r="ILP55" s="228"/>
      <c r="ILQ55" s="227"/>
      <c r="ILR55" s="228"/>
      <c r="ILS55" s="227"/>
      <c r="ILT55" s="228"/>
      <c r="ILU55" s="227"/>
      <c r="ILV55" s="228"/>
      <c r="ILW55" s="227"/>
      <c r="ILX55" s="228"/>
      <c r="ILY55" s="227"/>
      <c r="ILZ55" s="228"/>
      <c r="IMA55" s="227"/>
      <c r="IMB55" s="228"/>
      <c r="IMC55" s="227"/>
      <c r="IMD55" s="228"/>
      <c r="IME55" s="227"/>
      <c r="IMF55" s="228"/>
      <c r="IMG55" s="227"/>
      <c r="IMH55" s="228"/>
      <c r="IMI55" s="227"/>
      <c r="IMJ55" s="228"/>
      <c r="IMK55" s="227"/>
      <c r="IML55" s="228"/>
      <c r="IMM55" s="227"/>
      <c r="IMN55" s="228"/>
      <c r="IMO55" s="227"/>
      <c r="IMP55" s="228"/>
      <c r="IMQ55" s="227"/>
      <c r="IMR55" s="228"/>
      <c r="IMS55" s="227"/>
      <c r="IMT55" s="228"/>
      <c r="IMU55" s="227"/>
      <c r="IMV55" s="228"/>
      <c r="IMW55" s="227"/>
      <c r="IMX55" s="228"/>
      <c r="IMY55" s="227"/>
      <c r="IMZ55" s="228"/>
      <c r="INA55" s="227"/>
      <c r="INB55" s="228"/>
      <c r="INC55" s="227"/>
      <c r="IND55" s="228"/>
      <c r="INE55" s="227"/>
      <c r="INF55" s="228"/>
      <c r="ING55" s="227"/>
      <c r="INH55" s="228"/>
      <c r="INI55" s="227"/>
      <c r="INJ55" s="228"/>
      <c r="INK55" s="227"/>
      <c r="INL55" s="228"/>
      <c r="INM55" s="227"/>
      <c r="INN55" s="228"/>
      <c r="INO55" s="227"/>
      <c r="INP55" s="228"/>
      <c r="INQ55" s="227"/>
      <c r="INR55" s="228"/>
      <c r="INS55" s="227"/>
      <c r="INT55" s="228"/>
      <c r="INU55" s="227"/>
      <c r="INV55" s="228"/>
      <c r="INW55" s="227"/>
      <c r="INX55" s="228"/>
      <c r="INY55" s="227"/>
      <c r="INZ55" s="228"/>
      <c r="IOA55" s="227"/>
      <c r="IOB55" s="228"/>
      <c r="IOC55" s="227"/>
      <c r="IOD55" s="228"/>
      <c r="IOE55" s="227"/>
      <c r="IOF55" s="228"/>
      <c r="IOG55" s="227"/>
      <c r="IOH55" s="228"/>
      <c r="IOI55" s="227"/>
      <c r="IOJ55" s="228"/>
      <c r="IOK55" s="227"/>
      <c r="IOL55" s="228"/>
      <c r="IOM55" s="227"/>
      <c r="ION55" s="228"/>
      <c r="IOO55" s="227"/>
      <c r="IOP55" s="228"/>
      <c r="IOQ55" s="227"/>
      <c r="IOR55" s="228"/>
      <c r="IOS55" s="227"/>
      <c r="IOT55" s="228"/>
      <c r="IOU55" s="227"/>
      <c r="IOV55" s="228"/>
      <c r="IOW55" s="227"/>
      <c r="IOX55" s="228"/>
      <c r="IOY55" s="227"/>
      <c r="IOZ55" s="228"/>
      <c r="IPA55" s="227"/>
      <c r="IPB55" s="228"/>
      <c r="IPC55" s="227"/>
      <c r="IPD55" s="228"/>
      <c r="IPE55" s="227"/>
      <c r="IPF55" s="228"/>
      <c r="IPG55" s="227"/>
      <c r="IPH55" s="228"/>
      <c r="IPI55" s="227"/>
      <c r="IPJ55" s="228"/>
      <c r="IPK55" s="227"/>
      <c r="IPL55" s="228"/>
      <c r="IPM55" s="227"/>
      <c r="IPN55" s="228"/>
      <c r="IPO55" s="227"/>
      <c r="IPP55" s="228"/>
      <c r="IPQ55" s="227"/>
      <c r="IPR55" s="228"/>
      <c r="IPS55" s="227"/>
      <c r="IPT55" s="228"/>
      <c r="IPU55" s="227"/>
      <c r="IPV55" s="228"/>
      <c r="IPW55" s="227"/>
      <c r="IPX55" s="228"/>
      <c r="IPY55" s="227"/>
      <c r="IPZ55" s="228"/>
      <c r="IQA55" s="227"/>
      <c r="IQB55" s="228"/>
      <c r="IQC55" s="227"/>
      <c r="IQD55" s="228"/>
      <c r="IQE55" s="227"/>
      <c r="IQF55" s="228"/>
      <c r="IQG55" s="227"/>
      <c r="IQH55" s="228"/>
      <c r="IQI55" s="227"/>
      <c r="IQJ55" s="228"/>
      <c r="IQK55" s="227"/>
      <c r="IQL55" s="228"/>
      <c r="IQM55" s="227"/>
      <c r="IQN55" s="228"/>
      <c r="IQO55" s="227"/>
      <c r="IQP55" s="228"/>
      <c r="IQQ55" s="227"/>
      <c r="IQR55" s="228"/>
      <c r="IQS55" s="227"/>
      <c r="IQT55" s="228"/>
      <c r="IQU55" s="227"/>
      <c r="IQV55" s="228"/>
      <c r="IQW55" s="227"/>
      <c r="IQX55" s="228"/>
      <c r="IQY55" s="227"/>
      <c r="IQZ55" s="228"/>
      <c r="IRA55" s="227"/>
      <c r="IRB55" s="228"/>
      <c r="IRC55" s="227"/>
      <c r="IRD55" s="228"/>
      <c r="IRE55" s="227"/>
      <c r="IRF55" s="228"/>
      <c r="IRG55" s="227"/>
      <c r="IRH55" s="228"/>
      <c r="IRI55" s="227"/>
      <c r="IRJ55" s="228"/>
      <c r="IRK55" s="227"/>
      <c r="IRL55" s="228"/>
      <c r="IRM55" s="227"/>
      <c r="IRN55" s="228"/>
      <c r="IRO55" s="227"/>
      <c r="IRP55" s="228"/>
      <c r="IRQ55" s="227"/>
      <c r="IRR55" s="228"/>
      <c r="IRS55" s="227"/>
      <c r="IRT55" s="228"/>
      <c r="IRU55" s="227"/>
      <c r="IRV55" s="228"/>
      <c r="IRW55" s="227"/>
      <c r="IRX55" s="228"/>
      <c r="IRY55" s="227"/>
      <c r="IRZ55" s="228"/>
      <c r="ISA55" s="227"/>
      <c r="ISB55" s="228"/>
      <c r="ISC55" s="227"/>
      <c r="ISD55" s="228"/>
      <c r="ISE55" s="227"/>
      <c r="ISF55" s="228"/>
      <c r="ISG55" s="227"/>
      <c r="ISH55" s="228"/>
      <c r="ISI55" s="227"/>
      <c r="ISJ55" s="228"/>
      <c r="ISK55" s="227"/>
      <c r="ISL55" s="228"/>
      <c r="ISM55" s="227"/>
      <c r="ISN55" s="228"/>
      <c r="ISO55" s="227"/>
      <c r="ISP55" s="228"/>
      <c r="ISQ55" s="227"/>
      <c r="ISR55" s="228"/>
      <c r="ISS55" s="227"/>
      <c r="IST55" s="228"/>
      <c r="ISU55" s="227"/>
      <c r="ISV55" s="228"/>
      <c r="ISW55" s="227"/>
      <c r="ISX55" s="228"/>
      <c r="ISY55" s="227"/>
      <c r="ISZ55" s="228"/>
      <c r="ITA55" s="227"/>
      <c r="ITB55" s="228"/>
      <c r="ITC55" s="227"/>
      <c r="ITD55" s="228"/>
      <c r="ITE55" s="227"/>
      <c r="ITF55" s="228"/>
      <c r="ITG55" s="227"/>
      <c r="ITH55" s="228"/>
      <c r="ITI55" s="227"/>
      <c r="ITJ55" s="228"/>
      <c r="ITK55" s="227"/>
      <c r="ITL55" s="228"/>
      <c r="ITM55" s="227"/>
      <c r="ITN55" s="228"/>
      <c r="ITO55" s="227"/>
      <c r="ITP55" s="228"/>
      <c r="ITQ55" s="227"/>
      <c r="ITR55" s="228"/>
      <c r="ITS55" s="227"/>
      <c r="ITT55" s="228"/>
      <c r="ITU55" s="227"/>
      <c r="ITV55" s="228"/>
      <c r="ITW55" s="227"/>
      <c r="ITX55" s="228"/>
      <c r="ITY55" s="227"/>
      <c r="ITZ55" s="228"/>
      <c r="IUA55" s="227"/>
      <c r="IUB55" s="228"/>
      <c r="IUC55" s="227"/>
      <c r="IUD55" s="228"/>
      <c r="IUE55" s="227"/>
      <c r="IUF55" s="228"/>
      <c r="IUG55" s="227"/>
      <c r="IUH55" s="228"/>
      <c r="IUI55" s="227"/>
      <c r="IUJ55" s="228"/>
      <c r="IUK55" s="227"/>
      <c r="IUL55" s="228"/>
      <c r="IUM55" s="227"/>
      <c r="IUN55" s="228"/>
      <c r="IUO55" s="227"/>
      <c r="IUP55" s="228"/>
      <c r="IUQ55" s="227"/>
      <c r="IUR55" s="228"/>
      <c r="IUS55" s="227"/>
      <c r="IUT55" s="228"/>
      <c r="IUU55" s="227"/>
      <c r="IUV55" s="228"/>
      <c r="IUW55" s="227"/>
      <c r="IUX55" s="228"/>
      <c r="IUY55" s="227"/>
      <c r="IUZ55" s="228"/>
      <c r="IVA55" s="227"/>
      <c r="IVB55" s="228"/>
      <c r="IVC55" s="227"/>
      <c r="IVD55" s="228"/>
      <c r="IVE55" s="227"/>
      <c r="IVF55" s="228"/>
      <c r="IVG55" s="227"/>
      <c r="IVH55" s="228"/>
      <c r="IVI55" s="227"/>
      <c r="IVJ55" s="228"/>
      <c r="IVK55" s="227"/>
      <c r="IVL55" s="228"/>
      <c r="IVM55" s="227"/>
      <c r="IVN55" s="228"/>
      <c r="IVO55" s="227"/>
      <c r="IVP55" s="228"/>
      <c r="IVQ55" s="227"/>
      <c r="IVR55" s="228"/>
      <c r="IVS55" s="227"/>
      <c r="IVT55" s="228"/>
      <c r="IVU55" s="227"/>
      <c r="IVV55" s="228"/>
      <c r="IVW55" s="227"/>
      <c r="IVX55" s="228"/>
      <c r="IVY55" s="227"/>
      <c r="IVZ55" s="228"/>
      <c r="IWA55" s="227"/>
      <c r="IWB55" s="228"/>
      <c r="IWC55" s="227"/>
      <c r="IWD55" s="228"/>
      <c r="IWE55" s="227"/>
      <c r="IWF55" s="228"/>
      <c r="IWG55" s="227"/>
      <c r="IWH55" s="228"/>
      <c r="IWI55" s="227"/>
      <c r="IWJ55" s="228"/>
      <c r="IWK55" s="227"/>
      <c r="IWL55" s="228"/>
      <c r="IWM55" s="227"/>
      <c r="IWN55" s="228"/>
      <c r="IWO55" s="227"/>
      <c r="IWP55" s="228"/>
      <c r="IWQ55" s="227"/>
      <c r="IWR55" s="228"/>
      <c r="IWS55" s="227"/>
      <c r="IWT55" s="228"/>
      <c r="IWU55" s="227"/>
      <c r="IWV55" s="228"/>
      <c r="IWW55" s="227"/>
      <c r="IWX55" s="228"/>
      <c r="IWY55" s="227"/>
      <c r="IWZ55" s="228"/>
      <c r="IXA55" s="227"/>
      <c r="IXB55" s="228"/>
      <c r="IXC55" s="227"/>
      <c r="IXD55" s="228"/>
      <c r="IXE55" s="227"/>
      <c r="IXF55" s="228"/>
      <c r="IXG55" s="227"/>
      <c r="IXH55" s="228"/>
      <c r="IXI55" s="227"/>
      <c r="IXJ55" s="228"/>
      <c r="IXK55" s="227"/>
      <c r="IXL55" s="228"/>
      <c r="IXM55" s="227"/>
      <c r="IXN55" s="228"/>
      <c r="IXO55" s="227"/>
      <c r="IXP55" s="228"/>
      <c r="IXQ55" s="227"/>
      <c r="IXR55" s="228"/>
      <c r="IXS55" s="227"/>
      <c r="IXT55" s="228"/>
      <c r="IXU55" s="227"/>
      <c r="IXV55" s="228"/>
      <c r="IXW55" s="227"/>
      <c r="IXX55" s="228"/>
      <c r="IXY55" s="227"/>
      <c r="IXZ55" s="228"/>
      <c r="IYA55" s="227"/>
      <c r="IYB55" s="228"/>
      <c r="IYC55" s="227"/>
      <c r="IYD55" s="228"/>
      <c r="IYE55" s="227"/>
      <c r="IYF55" s="228"/>
      <c r="IYG55" s="227"/>
      <c r="IYH55" s="228"/>
      <c r="IYI55" s="227"/>
      <c r="IYJ55" s="228"/>
      <c r="IYK55" s="227"/>
      <c r="IYL55" s="228"/>
      <c r="IYM55" s="227"/>
      <c r="IYN55" s="228"/>
      <c r="IYO55" s="227"/>
      <c r="IYP55" s="228"/>
      <c r="IYQ55" s="227"/>
      <c r="IYR55" s="228"/>
      <c r="IYS55" s="227"/>
      <c r="IYT55" s="228"/>
      <c r="IYU55" s="227"/>
      <c r="IYV55" s="228"/>
      <c r="IYW55" s="227"/>
      <c r="IYX55" s="228"/>
      <c r="IYY55" s="227"/>
      <c r="IYZ55" s="228"/>
      <c r="IZA55" s="227"/>
      <c r="IZB55" s="228"/>
      <c r="IZC55" s="227"/>
      <c r="IZD55" s="228"/>
      <c r="IZE55" s="227"/>
      <c r="IZF55" s="228"/>
      <c r="IZG55" s="227"/>
      <c r="IZH55" s="228"/>
      <c r="IZI55" s="227"/>
      <c r="IZJ55" s="228"/>
      <c r="IZK55" s="227"/>
      <c r="IZL55" s="228"/>
      <c r="IZM55" s="227"/>
      <c r="IZN55" s="228"/>
      <c r="IZO55" s="227"/>
      <c r="IZP55" s="228"/>
      <c r="IZQ55" s="227"/>
      <c r="IZR55" s="228"/>
      <c r="IZS55" s="227"/>
      <c r="IZT55" s="228"/>
      <c r="IZU55" s="227"/>
      <c r="IZV55" s="228"/>
      <c r="IZW55" s="227"/>
      <c r="IZX55" s="228"/>
      <c r="IZY55" s="227"/>
      <c r="IZZ55" s="228"/>
      <c r="JAA55" s="227"/>
      <c r="JAB55" s="228"/>
      <c r="JAC55" s="227"/>
      <c r="JAD55" s="228"/>
      <c r="JAE55" s="227"/>
      <c r="JAF55" s="228"/>
      <c r="JAG55" s="227"/>
      <c r="JAH55" s="228"/>
      <c r="JAI55" s="227"/>
      <c r="JAJ55" s="228"/>
      <c r="JAK55" s="227"/>
      <c r="JAL55" s="228"/>
      <c r="JAM55" s="227"/>
      <c r="JAN55" s="228"/>
      <c r="JAO55" s="227"/>
      <c r="JAP55" s="228"/>
      <c r="JAQ55" s="227"/>
      <c r="JAR55" s="228"/>
      <c r="JAS55" s="227"/>
      <c r="JAT55" s="228"/>
      <c r="JAU55" s="227"/>
      <c r="JAV55" s="228"/>
      <c r="JAW55" s="227"/>
      <c r="JAX55" s="228"/>
      <c r="JAY55" s="227"/>
      <c r="JAZ55" s="228"/>
      <c r="JBA55" s="227"/>
      <c r="JBB55" s="228"/>
      <c r="JBC55" s="227"/>
      <c r="JBD55" s="228"/>
      <c r="JBE55" s="227"/>
      <c r="JBF55" s="228"/>
      <c r="JBG55" s="227"/>
      <c r="JBH55" s="228"/>
      <c r="JBI55" s="227"/>
      <c r="JBJ55" s="228"/>
      <c r="JBK55" s="227"/>
      <c r="JBL55" s="228"/>
      <c r="JBM55" s="227"/>
      <c r="JBN55" s="228"/>
      <c r="JBO55" s="227"/>
      <c r="JBP55" s="228"/>
      <c r="JBQ55" s="227"/>
      <c r="JBR55" s="228"/>
      <c r="JBS55" s="227"/>
      <c r="JBT55" s="228"/>
      <c r="JBU55" s="227"/>
      <c r="JBV55" s="228"/>
      <c r="JBW55" s="227"/>
      <c r="JBX55" s="228"/>
      <c r="JBY55" s="227"/>
      <c r="JBZ55" s="228"/>
      <c r="JCA55" s="227"/>
      <c r="JCB55" s="228"/>
      <c r="JCC55" s="227"/>
      <c r="JCD55" s="228"/>
      <c r="JCE55" s="227"/>
      <c r="JCF55" s="228"/>
      <c r="JCG55" s="227"/>
      <c r="JCH55" s="228"/>
      <c r="JCI55" s="227"/>
      <c r="JCJ55" s="228"/>
      <c r="JCK55" s="227"/>
      <c r="JCL55" s="228"/>
      <c r="JCM55" s="227"/>
      <c r="JCN55" s="228"/>
      <c r="JCO55" s="227"/>
      <c r="JCP55" s="228"/>
      <c r="JCQ55" s="227"/>
      <c r="JCR55" s="228"/>
      <c r="JCS55" s="227"/>
      <c r="JCT55" s="228"/>
      <c r="JCU55" s="227"/>
      <c r="JCV55" s="228"/>
      <c r="JCW55" s="227"/>
      <c r="JCX55" s="228"/>
      <c r="JCY55" s="227"/>
      <c r="JCZ55" s="228"/>
      <c r="JDA55" s="227"/>
      <c r="JDB55" s="228"/>
      <c r="JDC55" s="227"/>
      <c r="JDD55" s="228"/>
      <c r="JDE55" s="227"/>
      <c r="JDF55" s="228"/>
      <c r="JDG55" s="227"/>
      <c r="JDH55" s="228"/>
      <c r="JDI55" s="227"/>
      <c r="JDJ55" s="228"/>
      <c r="JDK55" s="227"/>
      <c r="JDL55" s="228"/>
      <c r="JDM55" s="227"/>
      <c r="JDN55" s="228"/>
      <c r="JDO55" s="227"/>
      <c r="JDP55" s="228"/>
      <c r="JDQ55" s="227"/>
      <c r="JDR55" s="228"/>
      <c r="JDS55" s="227"/>
      <c r="JDT55" s="228"/>
      <c r="JDU55" s="227"/>
      <c r="JDV55" s="228"/>
      <c r="JDW55" s="227"/>
      <c r="JDX55" s="228"/>
      <c r="JDY55" s="227"/>
      <c r="JDZ55" s="228"/>
      <c r="JEA55" s="227"/>
      <c r="JEB55" s="228"/>
      <c r="JEC55" s="227"/>
      <c r="JED55" s="228"/>
      <c r="JEE55" s="227"/>
      <c r="JEF55" s="228"/>
      <c r="JEG55" s="227"/>
      <c r="JEH55" s="228"/>
      <c r="JEI55" s="227"/>
      <c r="JEJ55" s="228"/>
      <c r="JEK55" s="227"/>
      <c r="JEL55" s="228"/>
      <c r="JEM55" s="227"/>
      <c r="JEN55" s="228"/>
      <c r="JEO55" s="227"/>
      <c r="JEP55" s="228"/>
      <c r="JEQ55" s="227"/>
      <c r="JER55" s="228"/>
      <c r="JES55" s="227"/>
      <c r="JET55" s="228"/>
      <c r="JEU55" s="227"/>
      <c r="JEV55" s="228"/>
      <c r="JEW55" s="227"/>
      <c r="JEX55" s="228"/>
      <c r="JEY55" s="227"/>
      <c r="JEZ55" s="228"/>
      <c r="JFA55" s="227"/>
      <c r="JFB55" s="228"/>
      <c r="JFC55" s="227"/>
      <c r="JFD55" s="228"/>
      <c r="JFE55" s="227"/>
      <c r="JFF55" s="228"/>
      <c r="JFG55" s="227"/>
      <c r="JFH55" s="228"/>
      <c r="JFI55" s="227"/>
      <c r="JFJ55" s="228"/>
      <c r="JFK55" s="227"/>
      <c r="JFL55" s="228"/>
      <c r="JFM55" s="227"/>
      <c r="JFN55" s="228"/>
      <c r="JFO55" s="227"/>
      <c r="JFP55" s="228"/>
      <c r="JFQ55" s="227"/>
      <c r="JFR55" s="228"/>
      <c r="JFS55" s="227"/>
      <c r="JFT55" s="228"/>
      <c r="JFU55" s="227"/>
      <c r="JFV55" s="228"/>
      <c r="JFW55" s="227"/>
      <c r="JFX55" s="228"/>
      <c r="JFY55" s="227"/>
      <c r="JFZ55" s="228"/>
      <c r="JGA55" s="227"/>
      <c r="JGB55" s="228"/>
      <c r="JGC55" s="227"/>
      <c r="JGD55" s="228"/>
      <c r="JGE55" s="227"/>
      <c r="JGF55" s="228"/>
      <c r="JGG55" s="227"/>
      <c r="JGH55" s="228"/>
      <c r="JGI55" s="227"/>
      <c r="JGJ55" s="228"/>
      <c r="JGK55" s="227"/>
      <c r="JGL55" s="228"/>
      <c r="JGM55" s="227"/>
      <c r="JGN55" s="228"/>
      <c r="JGO55" s="227"/>
      <c r="JGP55" s="228"/>
      <c r="JGQ55" s="227"/>
      <c r="JGR55" s="228"/>
      <c r="JGS55" s="227"/>
      <c r="JGT55" s="228"/>
      <c r="JGU55" s="227"/>
      <c r="JGV55" s="228"/>
      <c r="JGW55" s="227"/>
      <c r="JGX55" s="228"/>
      <c r="JGY55" s="227"/>
      <c r="JGZ55" s="228"/>
      <c r="JHA55" s="227"/>
      <c r="JHB55" s="228"/>
      <c r="JHC55" s="227"/>
      <c r="JHD55" s="228"/>
      <c r="JHE55" s="227"/>
      <c r="JHF55" s="228"/>
      <c r="JHG55" s="227"/>
      <c r="JHH55" s="228"/>
      <c r="JHI55" s="227"/>
      <c r="JHJ55" s="228"/>
      <c r="JHK55" s="227"/>
      <c r="JHL55" s="228"/>
      <c r="JHM55" s="227"/>
      <c r="JHN55" s="228"/>
      <c r="JHO55" s="227"/>
      <c r="JHP55" s="228"/>
      <c r="JHQ55" s="227"/>
      <c r="JHR55" s="228"/>
      <c r="JHS55" s="227"/>
      <c r="JHT55" s="228"/>
      <c r="JHU55" s="227"/>
      <c r="JHV55" s="228"/>
      <c r="JHW55" s="227"/>
      <c r="JHX55" s="228"/>
      <c r="JHY55" s="227"/>
      <c r="JHZ55" s="228"/>
      <c r="JIA55" s="227"/>
      <c r="JIB55" s="228"/>
      <c r="JIC55" s="227"/>
      <c r="JID55" s="228"/>
      <c r="JIE55" s="227"/>
      <c r="JIF55" s="228"/>
      <c r="JIG55" s="227"/>
      <c r="JIH55" s="228"/>
      <c r="JII55" s="227"/>
      <c r="JIJ55" s="228"/>
      <c r="JIK55" s="227"/>
      <c r="JIL55" s="228"/>
      <c r="JIM55" s="227"/>
      <c r="JIN55" s="228"/>
      <c r="JIO55" s="227"/>
      <c r="JIP55" s="228"/>
      <c r="JIQ55" s="227"/>
      <c r="JIR55" s="228"/>
      <c r="JIS55" s="227"/>
      <c r="JIT55" s="228"/>
      <c r="JIU55" s="227"/>
      <c r="JIV55" s="228"/>
      <c r="JIW55" s="227"/>
      <c r="JIX55" s="228"/>
      <c r="JIY55" s="227"/>
      <c r="JIZ55" s="228"/>
      <c r="JJA55" s="227"/>
      <c r="JJB55" s="228"/>
      <c r="JJC55" s="227"/>
      <c r="JJD55" s="228"/>
      <c r="JJE55" s="227"/>
      <c r="JJF55" s="228"/>
      <c r="JJG55" s="227"/>
      <c r="JJH55" s="228"/>
      <c r="JJI55" s="227"/>
      <c r="JJJ55" s="228"/>
      <c r="JJK55" s="227"/>
      <c r="JJL55" s="228"/>
      <c r="JJM55" s="227"/>
      <c r="JJN55" s="228"/>
      <c r="JJO55" s="227"/>
      <c r="JJP55" s="228"/>
      <c r="JJQ55" s="227"/>
      <c r="JJR55" s="228"/>
      <c r="JJS55" s="227"/>
      <c r="JJT55" s="228"/>
      <c r="JJU55" s="227"/>
      <c r="JJV55" s="228"/>
      <c r="JJW55" s="227"/>
      <c r="JJX55" s="228"/>
      <c r="JJY55" s="227"/>
      <c r="JJZ55" s="228"/>
      <c r="JKA55" s="227"/>
      <c r="JKB55" s="228"/>
      <c r="JKC55" s="227"/>
      <c r="JKD55" s="228"/>
      <c r="JKE55" s="227"/>
      <c r="JKF55" s="228"/>
      <c r="JKG55" s="227"/>
      <c r="JKH55" s="228"/>
      <c r="JKI55" s="227"/>
      <c r="JKJ55" s="228"/>
      <c r="JKK55" s="227"/>
      <c r="JKL55" s="228"/>
      <c r="JKM55" s="227"/>
      <c r="JKN55" s="228"/>
      <c r="JKO55" s="227"/>
      <c r="JKP55" s="228"/>
      <c r="JKQ55" s="227"/>
      <c r="JKR55" s="228"/>
      <c r="JKS55" s="227"/>
      <c r="JKT55" s="228"/>
      <c r="JKU55" s="227"/>
      <c r="JKV55" s="228"/>
      <c r="JKW55" s="227"/>
      <c r="JKX55" s="228"/>
      <c r="JKY55" s="227"/>
      <c r="JKZ55" s="228"/>
      <c r="JLA55" s="227"/>
      <c r="JLB55" s="228"/>
      <c r="JLC55" s="227"/>
      <c r="JLD55" s="228"/>
      <c r="JLE55" s="227"/>
      <c r="JLF55" s="228"/>
      <c r="JLG55" s="227"/>
      <c r="JLH55" s="228"/>
      <c r="JLI55" s="227"/>
      <c r="JLJ55" s="228"/>
      <c r="JLK55" s="227"/>
      <c r="JLL55" s="228"/>
      <c r="JLM55" s="227"/>
      <c r="JLN55" s="228"/>
      <c r="JLO55" s="227"/>
      <c r="JLP55" s="228"/>
      <c r="JLQ55" s="227"/>
      <c r="JLR55" s="228"/>
      <c r="JLS55" s="227"/>
      <c r="JLT55" s="228"/>
      <c r="JLU55" s="227"/>
      <c r="JLV55" s="228"/>
      <c r="JLW55" s="227"/>
      <c r="JLX55" s="228"/>
      <c r="JLY55" s="227"/>
      <c r="JLZ55" s="228"/>
      <c r="JMA55" s="227"/>
      <c r="JMB55" s="228"/>
      <c r="JMC55" s="227"/>
      <c r="JMD55" s="228"/>
      <c r="JME55" s="227"/>
      <c r="JMF55" s="228"/>
      <c r="JMG55" s="227"/>
      <c r="JMH55" s="228"/>
      <c r="JMI55" s="227"/>
      <c r="JMJ55" s="228"/>
      <c r="JMK55" s="227"/>
      <c r="JML55" s="228"/>
      <c r="JMM55" s="227"/>
      <c r="JMN55" s="228"/>
      <c r="JMO55" s="227"/>
      <c r="JMP55" s="228"/>
      <c r="JMQ55" s="227"/>
      <c r="JMR55" s="228"/>
      <c r="JMS55" s="227"/>
      <c r="JMT55" s="228"/>
      <c r="JMU55" s="227"/>
      <c r="JMV55" s="228"/>
      <c r="JMW55" s="227"/>
      <c r="JMX55" s="228"/>
      <c r="JMY55" s="227"/>
      <c r="JMZ55" s="228"/>
      <c r="JNA55" s="227"/>
      <c r="JNB55" s="228"/>
      <c r="JNC55" s="227"/>
      <c r="JND55" s="228"/>
      <c r="JNE55" s="227"/>
      <c r="JNF55" s="228"/>
      <c r="JNG55" s="227"/>
      <c r="JNH55" s="228"/>
      <c r="JNI55" s="227"/>
      <c r="JNJ55" s="228"/>
      <c r="JNK55" s="227"/>
      <c r="JNL55" s="228"/>
      <c r="JNM55" s="227"/>
      <c r="JNN55" s="228"/>
      <c r="JNO55" s="227"/>
      <c r="JNP55" s="228"/>
      <c r="JNQ55" s="227"/>
      <c r="JNR55" s="228"/>
      <c r="JNS55" s="227"/>
      <c r="JNT55" s="228"/>
      <c r="JNU55" s="227"/>
      <c r="JNV55" s="228"/>
      <c r="JNW55" s="227"/>
      <c r="JNX55" s="228"/>
      <c r="JNY55" s="227"/>
      <c r="JNZ55" s="228"/>
      <c r="JOA55" s="227"/>
      <c r="JOB55" s="228"/>
      <c r="JOC55" s="227"/>
      <c r="JOD55" s="228"/>
      <c r="JOE55" s="227"/>
      <c r="JOF55" s="228"/>
      <c r="JOG55" s="227"/>
      <c r="JOH55" s="228"/>
      <c r="JOI55" s="227"/>
      <c r="JOJ55" s="228"/>
      <c r="JOK55" s="227"/>
      <c r="JOL55" s="228"/>
      <c r="JOM55" s="227"/>
      <c r="JON55" s="228"/>
      <c r="JOO55" s="227"/>
      <c r="JOP55" s="228"/>
      <c r="JOQ55" s="227"/>
      <c r="JOR55" s="228"/>
      <c r="JOS55" s="227"/>
      <c r="JOT55" s="228"/>
      <c r="JOU55" s="227"/>
      <c r="JOV55" s="228"/>
      <c r="JOW55" s="227"/>
      <c r="JOX55" s="228"/>
      <c r="JOY55" s="227"/>
      <c r="JOZ55" s="228"/>
      <c r="JPA55" s="227"/>
      <c r="JPB55" s="228"/>
      <c r="JPC55" s="227"/>
      <c r="JPD55" s="228"/>
      <c r="JPE55" s="227"/>
      <c r="JPF55" s="228"/>
      <c r="JPG55" s="227"/>
      <c r="JPH55" s="228"/>
      <c r="JPI55" s="227"/>
      <c r="JPJ55" s="228"/>
      <c r="JPK55" s="227"/>
      <c r="JPL55" s="228"/>
      <c r="JPM55" s="227"/>
      <c r="JPN55" s="228"/>
      <c r="JPO55" s="227"/>
      <c r="JPP55" s="228"/>
      <c r="JPQ55" s="227"/>
      <c r="JPR55" s="228"/>
      <c r="JPS55" s="227"/>
      <c r="JPT55" s="228"/>
      <c r="JPU55" s="227"/>
      <c r="JPV55" s="228"/>
      <c r="JPW55" s="227"/>
      <c r="JPX55" s="228"/>
      <c r="JPY55" s="227"/>
      <c r="JPZ55" s="228"/>
      <c r="JQA55" s="227"/>
      <c r="JQB55" s="228"/>
      <c r="JQC55" s="227"/>
      <c r="JQD55" s="228"/>
      <c r="JQE55" s="227"/>
      <c r="JQF55" s="228"/>
      <c r="JQG55" s="227"/>
      <c r="JQH55" s="228"/>
      <c r="JQI55" s="227"/>
      <c r="JQJ55" s="228"/>
      <c r="JQK55" s="227"/>
      <c r="JQL55" s="228"/>
      <c r="JQM55" s="227"/>
      <c r="JQN55" s="228"/>
      <c r="JQO55" s="227"/>
      <c r="JQP55" s="228"/>
      <c r="JQQ55" s="227"/>
      <c r="JQR55" s="228"/>
      <c r="JQS55" s="227"/>
      <c r="JQT55" s="228"/>
      <c r="JQU55" s="227"/>
      <c r="JQV55" s="228"/>
      <c r="JQW55" s="227"/>
      <c r="JQX55" s="228"/>
      <c r="JQY55" s="227"/>
      <c r="JQZ55" s="228"/>
      <c r="JRA55" s="227"/>
      <c r="JRB55" s="228"/>
      <c r="JRC55" s="227"/>
      <c r="JRD55" s="228"/>
      <c r="JRE55" s="227"/>
      <c r="JRF55" s="228"/>
      <c r="JRG55" s="227"/>
      <c r="JRH55" s="228"/>
      <c r="JRI55" s="227"/>
      <c r="JRJ55" s="228"/>
      <c r="JRK55" s="227"/>
      <c r="JRL55" s="228"/>
      <c r="JRM55" s="227"/>
      <c r="JRN55" s="228"/>
      <c r="JRO55" s="227"/>
      <c r="JRP55" s="228"/>
      <c r="JRQ55" s="227"/>
      <c r="JRR55" s="228"/>
      <c r="JRS55" s="227"/>
      <c r="JRT55" s="228"/>
      <c r="JRU55" s="227"/>
      <c r="JRV55" s="228"/>
      <c r="JRW55" s="227"/>
      <c r="JRX55" s="228"/>
      <c r="JRY55" s="227"/>
      <c r="JRZ55" s="228"/>
      <c r="JSA55" s="227"/>
      <c r="JSB55" s="228"/>
      <c r="JSC55" s="227"/>
      <c r="JSD55" s="228"/>
      <c r="JSE55" s="227"/>
      <c r="JSF55" s="228"/>
      <c r="JSG55" s="227"/>
      <c r="JSH55" s="228"/>
      <c r="JSI55" s="227"/>
      <c r="JSJ55" s="228"/>
      <c r="JSK55" s="227"/>
      <c r="JSL55" s="228"/>
      <c r="JSM55" s="227"/>
      <c r="JSN55" s="228"/>
      <c r="JSO55" s="227"/>
      <c r="JSP55" s="228"/>
      <c r="JSQ55" s="227"/>
      <c r="JSR55" s="228"/>
      <c r="JSS55" s="227"/>
      <c r="JST55" s="228"/>
      <c r="JSU55" s="227"/>
      <c r="JSV55" s="228"/>
      <c r="JSW55" s="227"/>
      <c r="JSX55" s="228"/>
      <c r="JSY55" s="227"/>
      <c r="JSZ55" s="228"/>
      <c r="JTA55" s="227"/>
      <c r="JTB55" s="228"/>
      <c r="JTC55" s="227"/>
      <c r="JTD55" s="228"/>
      <c r="JTE55" s="227"/>
      <c r="JTF55" s="228"/>
      <c r="JTG55" s="227"/>
      <c r="JTH55" s="228"/>
      <c r="JTI55" s="227"/>
      <c r="JTJ55" s="228"/>
      <c r="JTK55" s="227"/>
      <c r="JTL55" s="228"/>
      <c r="JTM55" s="227"/>
      <c r="JTN55" s="228"/>
      <c r="JTO55" s="227"/>
      <c r="JTP55" s="228"/>
      <c r="JTQ55" s="227"/>
      <c r="JTR55" s="228"/>
      <c r="JTS55" s="227"/>
      <c r="JTT55" s="228"/>
      <c r="JTU55" s="227"/>
      <c r="JTV55" s="228"/>
      <c r="JTW55" s="227"/>
      <c r="JTX55" s="228"/>
      <c r="JTY55" s="227"/>
      <c r="JTZ55" s="228"/>
      <c r="JUA55" s="227"/>
      <c r="JUB55" s="228"/>
      <c r="JUC55" s="227"/>
      <c r="JUD55" s="228"/>
      <c r="JUE55" s="227"/>
      <c r="JUF55" s="228"/>
      <c r="JUG55" s="227"/>
      <c r="JUH55" s="228"/>
      <c r="JUI55" s="227"/>
      <c r="JUJ55" s="228"/>
      <c r="JUK55" s="227"/>
      <c r="JUL55" s="228"/>
      <c r="JUM55" s="227"/>
      <c r="JUN55" s="228"/>
      <c r="JUO55" s="227"/>
      <c r="JUP55" s="228"/>
      <c r="JUQ55" s="227"/>
      <c r="JUR55" s="228"/>
      <c r="JUS55" s="227"/>
      <c r="JUT55" s="228"/>
      <c r="JUU55" s="227"/>
      <c r="JUV55" s="228"/>
      <c r="JUW55" s="227"/>
      <c r="JUX55" s="228"/>
      <c r="JUY55" s="227"/>
      <c r="JUZ55" s="228"/>
      <c r="JVA55" s="227"/>
      <c r="JVB55" s="228"/>
      <c r="JVC55" s="227"/>
      <c r="JVD55" s="228"/>
      <c r="JVE55" s="227"/>
      <c r="JVF55" s="228"/>
      <c r="JVG55" s="227"/>
      <c r="JVH55" s="228"/>
      <c r="JVI55" s="227"/>
      <c r="JVJ55" s="228"/>
      <c r="JVK55" s="227"/>
      <c r="JVL55" s="228"/>
      <c r="JVM55" s="227"/>
      <c r="JVN55" s="228"/>
      <c r="JVO55" s="227"/>
      <c r="JVP55" s="228"/>
      <c r="JVQ55" s="227"/>
      <c r="JVR55" s="228"/>
      <c r="JVS55" s="227"/>
      <c r="JVT55" s="228"/>
      <c r="JVU55" s="227"/>
      <c r="JVV55" s="228"/>
      <c r="JVW55" s="227"/>
      <c r="JVX55" s="228"/>
      <c r="JVY55" s="227"/>
      <c r="JVZ55" s="228"/>
      <c r="JWA55" s="227"/>
      <c r="JWB55" s="228"/>
      <c r="JWC55" s="227"/>
      <c r="JWD55" s="228"/>
      <c r="JWE55" s="227"/>
      <c r="JWF55" s="228"/>
      <c r="JWG55" s="227"/>
      <c r="JWH55" s="228"/>
      <c r="JWI55" s="227"/>
      <c r="JWJ55" s="228"/>
      <c r="JWK55" s="227"/>
      <c r="JWL55" s="228"/>
      <c r="JWM55" s="227"/>
      <c r="JWN55" s="228"/>
      <c r="JWO55" s="227"/>
      <c r="JWP55" s="228"/>
      <c r="JWQ55" s="227"/>
      <c r="JWR55" s="228"/>
      <c r="JWS55" s="227"/>
      <c r="JWT55" s="228"/>
      <c r="JWU55" s="227"/>
      <c r="JWV55" s="228"/>
      <c r="JWW55" s="227"/>
      <c r="JWX55" s="228"/>
      <c r="JWY55" s="227"/>
      <c r="JWZ55" s="228"/>
      <c r="JXA55" s="227"/>
      <c r="JXB55" s="228"/>
      <c r="JXC55" s="227"/>
      <c r="JXD55" s="228"/>
      <c r="JXE55" s="227"/>
      <c r="JXF55" s="228"/>
      <c r="JXG55" s="227"/>
      <c r="JXH55" s="228"/>
      <c r="JXI55" s="227"/>
      <c r="JXJ55" s="228"/>
      <c r="JXK55" s="227"/>
      <c r="JXL55" s="228"/>
      <c r="JXM55" s="227"/>
      <c r="JXN55" s="228"/>
      <c r="JXO55" s="227"/>
      <c r="JXP55" s="228"/>
      <c r="JXQ55" s="227"/>
      <c r="JXR55" s="228"/>
      <c r="JXS55" s="227"/>
      <c r="JXT55" s="228"/>
      <c r="JXU55" s="227"/>
      <c r="JXV55" s="228"/>
      <c r="JXW55" s="227"/>
      <c r="JXX55" s="228"/>
      <c r="JXY55" s="227"/>
      <c r="JXZ55" s="228"/>
      <c r="JYA55" s="227"/>
      <c r="JYB55" s="228"/>
      <c r="JYC55" s="227"/>
      <c r="JYD55" s="228"/>
      <c r="JYE55" s="227"/>
      <c r="JYF55" s="228"/>
      <c r="JYG55" s="227"/>
      <c r="JYH55" s="228"/>
      <c r="JYI55" s="227"/>
      <c r="JYJ55" s="228"/>
      <c r="JYK55" s="227"/>
      <c r="JYL55" s="228"/>
      <c r="JYM55" s="227"/>
      <c r="JYN55" s="228"/>
      <c r="JYO55" s="227"/>
      <c r="JYP55" s="228"/>
      <c r="JYQ55" s="227"/>
      <c r="JYR55" s="228"/>
      <c r="JYS55" s="227"/>
      <c r="JYT55" s="228"/>
      <c r="JYU55" s="227"/>
      <c r="JYV55" s="228"/>
      <c r="JYW55" s="227"/>
      <c r="JYX55" s="228"/>
      <c r="JYY55" s="227"/>
      <c r="JYZ55" s="228"/>
      <c r="JZA55" s="227"/>
      <c r="JZB55" s="228"/>
      <c r="JZC55" s="227"/>
      <c r="JZD55" s="228"/>
      <c r="JZE55" s="227"/>
      <c r="JZF55" s="228"/>
      <c r="JZG55" s="227"/>
      <c r="JZH55" s="228"/>
      <c r="JZI55" s="227"/>
      <c r="JZJ55" s="228"/>
      <c r="JZK55" s="227"/>
      <c r="JZL55" s="228"/>
      <c r="JZM55" s="227"/>
      <c r="JZN55" s="228"/>
      <c r="JZO55" s="227"/>
      <c r="JZP55" s="228"/>
      <c r="JZQ55" s="227"/>
      <c r="JZR55" s="228"/>
      <c r="JZS55" s="227"/>
      <c r="JZT55" s="228"/>
      <c r="JZU55" s="227"/>
      <c r="JZV55" s="228"/>
      <c r="JZW55" s="227"/>
      <c r="JZX55" s="228"/>
      <c r="JZY55" s="227"/>
      <c r="JZZ55" s="228"/>
      <c r="KAA55" s="227"/>
      <c r="KAB55" s="228"/>
      <c r="KAC55" s="227"/>
      <c r="KAD55" s="228"/>
      <c r="KAE55" s="227"/>
      <c r="KAF55" s="228"/>
      <c r="KAG55" s="227"/>
      <c r="KAH55" s="228"/>
      <c r="KAI55" s="227"/>
      <c r="KAJ55" s="228"/>
      <c r="KAK55" s="227"/>
      <c r="KAL55" s="228"/>
      <c r="KAM55" s="227"/>
      <c r="KAN55" s="228"/>
      <c r="KAO55" s="227"/>
      <c r="KAP55" s="228"/>
      <c r="KAQ55" s="227"/>
      <c r="KAR55" s="228"/>
      <c r="KAS55" s="227"/>
      <c r="KAT55" s="228"/>
      <c r="KAU55" s="227"/>
      <c r="KAV55" s="228"/>
      <c r="KAW55" s="227"/>
      <c r="KAX55" s="228"/>
      <c r="KAY55" s="227"/>
      <c r="KAZ55" s="228"/>
      <c r="KBA55" s="227"/>
      <c r="KBB55" s="228"/>
      <c r="KBC55" s="227"/>
      <c r="KBD55" s="228"/>
      <c r="KBE55" s="227"/>
      <c r="KBF55" s="228"/>
      <c r="KBG55" s="227"/>
      <c r="KBH55" s="228"/>
      <c r="KBI55" s="227"/>
      <c r="KBJ55" s="228"/>
      <c r="KBK55" s="227"/>
      <c r="KBL55" s="228"/>
      <c r="KBM55" s="227"/>
      <c r="KBN55" s="228"/>
      <c r="KBO55" s="227"/>
      <c r="KBP55" s="228"/>
      <c r="KBQ55" s="227"/>
      <c r="KBR55" s="228"/>
      <c r="KBS55" s="227"/>
      <c r="KBT55" s="228"/>
      <c r="KBU55" s="227"/>
      <c r="KBV55" s="228"/>
      <c r="KBW55" s="227"/>
      <c r="KBX55" s="228"/>
      <c r="KBY55" s="227"/>
      <c r="KBZ55" s="228"/>
      <c r="KCA55" s="227"/>
      <c r="KCB55" s="228"/>
      <c r="KCC55" s="227"/>
      <c r="KCD55" s="228"/>
      <c r="KCE55" s="227"/>
      <c r="KCF55" s="228"/>
      <c r="KCG55" s="227"/>
      <c r="KCH55" s="228"/>
      <c r="KCI55" s="227"/>
      <c r="KCJ55" s="228"/>
      <c r="KCK55" s="227"/>
      <c r="KCL55" s="228"/>
      <c r="KCM55" s="227"/>
      <c r="KCN55" s="228"/>
      <c r="KCO55" s="227"/>
      <c r="KCP55" s="228"/>
      <c r="KCQ55" s="227"/>
      <c r="KCR55" s="228"/>
      <c r="KCS55" s="227"/>
      <c r="KCT55" s="228"/>
      <c r="KCU55" s="227"/>
      <c r="KCV55" s="228"/>
      <c r="KCW55" s="227"/>
      <c r="KCX55" s="228"/>
      <c r="KCY55" s="227"/>
      <c r="KCZ55" s="228"/>
      <c r="KDA55" s="227"/>
      <c r="KDB55" s="228"/>
      <c r="KDC55" s="227"/>
      <c r="KDD55" s="228"/>
      <c r="KDE55" s="227"/>
      <c r="KDF55" s="228"/>
      <c r="KDG55" s="227"/>
      <c r="KDH55" s="228"/>
      <c r="KDI55" s="227"/>
      <c r="KDJ55" s="228"/>
      <c r="KDK55" s="227"/>
      <c r="KDL55" s="228"/>
      <c r="KDM55" s="227"/>
      <c r="KDN55" s="228"/>
      <c r="KDO55" s="227"/>
      <c r="KDP55" s="228"/>
      <c r="KDQ55" s="227"/>
      <c r="KDR55" s="228"/>
      <c r="KDS55" s="227"/>
      <c r="KDT55" s="228"/>
      <c r="KDU55" s="227"/>
      <c r="KDV55" s="228"/>
      <c r="KDW55" s="227"/>
      <c r="KDX55" s="228"/>
      <c r="KDY55" s="227"/>
      <c r="KDZ55" s="228"/>
      <c r="KEA55" s="227"/>
      <c r="KEB55" s="228"/>
      <c r="KEC55" s="227"/>
      <c r="KED55" s="228"/>
      <c r="KEE55" s="227"/>
      <c r="KEF55" s="228"/>
      <c r="KEG55" s="227"/>
      <c r="KEH55" s="228"/>
      <c r="KEI55" s="227"/>
      <c r="KEJ55" s="228"/>
      <c r="KEK55" s="227"/>
      <c r="KEL55" s="228"/>
      <c r="KEM55" s="227"/>
      <c r="KEN55" s="228"/>
      <c r="KEO55" s="227"/>
      <c r="KEP55" s="228"/>
      <c r="KEQ55" s="227"/>
      <c r="KER55" s="228"/>
      <c r="KES55" s="227"/>
      <c r="KET55" s="228"/>
      <c r="KEU55" s="227"/>
      <c r="KEV55" s="228"/>
      <c r="KEW55" s="227"/>
      <c r="KEX55" s="228"/>
      <c r="KEY55" s="227"/>
      <c r="KEZ55" s="228"/>
      <c r="KFA55" s="227"/>
      <c r="KFB55" s="228"/>
      <c r="KFC55" s="227"/>
      <c r="KFD55" s="228"/>
      <c r="KFE55" s="227"/>
      <c r="KFF55" s="228"/>
      <c r="KFG55" s="227"/>
      <c r="KFH55" s="228"/>
      <c r="KFI55" s="227"/>
      <c r="KFJ55" s="228"/>
      <c r="KFK55" s="227"/>
      <c r="KFL55" s="228"/>
      <c r="KFM55" s="227"/>
      <c r="KFN55" s="228"/>
      <c r="KFO55" s="227"/>
      <c r="KFP55" s="228"/>
      <c r="KFQ55" s="227"/>
      <c r="KFR55" s="228"/>
      <c r="KFS55" s="227"/>
      <c r="KFT55" s="228"/>
      <c r="KFU55" s="227"/>
      <c r="KFV55" s="228"/>
      <c r="KFW55" s="227"/>
      <c r="KFX55" s="228"/>
      <c r="KFY55" s="227"/>
      <c r="KFZ55" s="228"/>
      <c r="KGA55" s="227"/>
      <c r="KGB55" s="228"/>
      <c r="KGC55" s="227"/>
      <c r="KGD55" s="228"/>
      <c r="KGE55" s="227"/>
      <c r="KGF55" s="228"/>
      <c r="KGG55" s="227"/>
      <c r="KGH55" s="228"/>
      <c r="KGI55" s="227"/>
      <c r="KGJ55" s="228"/>
      <c r="KGK55" s="227"/>
      <c r="KGL55" s="228"/>
      <c r="KGM55" s="227"/>
      <c r="KGN55" s="228"/>
      <c r="KGO55" s="227"/>
      <c r="KGP55" s="228"/>
      <c r="KGQ55" s="227"/>
      <c r="KGR55" s="228"/>
      <c r="KGS55" s="227"/>
      <c r="KGT55" s="228"/>
      <c r="KGU55" s="227"/>
      <c r="KGV55" s="228"/>
      <c r="KGW55" s="227"/>
      <c r="KGX55" s="228"/>
      <c r="KGY55" s="227"/>
      <c r="KGZ55" s="228"/>
      <c r="KHA55" s="227"/>
      <c r="KHB55" s="228"/>
      <c r="KHC55" s="227"/>
      <c r="KHD55" s="228"/>
      <c r="KHE55" s="227"/>
      <c r="KHF55" s="228"/>
      <c r="KHG55" s="227"/>
      <c r="KHH55" s="228"/>
      <c r="KHI55" s="227"/>
      <c r="KHJ55" s="228"/>
      <c r="KHK55" s="227"/>
      <c r="KHL55" s="228"/>
      <c r="KHM55" s="227"/>
      <c r="KHN55" s="228"/>
      <c r="KHO55" s="227"/>
      <c r="KHP55" s="228"/>
      <c r="KHQ55" s="227"/>
      <c r="KHR55" s="228"/>
      <c r="KHS55" s="227"/>
      <c r="KHT55" s="228"/>
      <c r="KHU55" s="227"/>
      <c r="KHV55" s="228"/>
      <c r="KHW55" s="227"/>
      <c r="KHX55" s="228"/>
      <c r="KHY55" s="227"/>
      <c r="KHZ55" s="228"/>
      <c r="KIA55" s="227"/>
      <c r="KIB55" s="228"/>
      <c r="KIC55" s="227"/>
      <c r="KID55" s="228"/>
      <c r="KIE55" s="227"/>
      <c r="KIF55" s="228"/>
      <c r="KIG55" s="227"/>
      <c r="KIH55" s="228"/>
      <c r="KII55" s="227"/>
      <c r="KIJ55" s="228"/>
      <c r="KIK55" s="227"/>
      <c r="KIL55" s="228"/>
      <c r="KIM55" s="227"/>
      <c r="KIN55" s="228"/>
      <c r="KIO55" s="227"/>
      <c r="KIP55" s="228"/>
      <c r="KIQ55" s="227"/>
      <c r="KIR55" s="228"/>
      <c r="KIS55" s="227"/>
      <c r="KIT55" s="228"/>
      <c r="KIU55" s="227"/>
      <c r="KIV55" s="228"/>
      <c r="KIW55" s="227"/>
      <c r="KIX55" s="228"/>
      <c r="KIY55" s="227"/>
      <c r="KIZ55" s="228"/>
      <c r="KJA55" s="227"/>
      <c r="KJB55" s="228"/>
      <c r="KJC55" s="227"/>
      <c r="KJD55" s="228"/>
      <c r="KJE55" s="227"/>
      <c r="KJF55" s="228"/>
      <c r="KJG55" s="227"/>
      <c r="KJH55" s="228"/>
      <c r="KJI55" s="227"/>
      <c r="KJJ55" s="228"/>
      <c r="KJK55" s="227"/>
      <c r="KJL55" s="228"/>
      <c r="KJM55" s="227"/>
      <c r="KJN55" s="228"/>
      <c r="KJO55" s="227"/>
      <c r="KJP55" s="228"/>
      <c r="KJQ55" s="227"/>
      <c r="KJR55" s="228"/>
      <c r="KJS55" s="227"/>
      <c r="KJT55" s="228"/>
      <c r="KJU55" s="227"/>
      <c r="KJV55" s="228"/>
      <c r="KJW55" s="227"/>
      <c r="KJX55" s="228"/>
      <c r="KJY55" s="227"/>
      <c r="KJZ55" s="228"/>
      <c r="KKA55" s="227"/>
      <c r="KKB55" s="228"/>
      <c r="KKC55" s="227"/>
      <c r="KKD55" s="228"/>
      <c r="KKE55" s="227"/>
      <c r="KKF55" s="228"/>
      <c r="KKG55" s="227"/>
      <c r="KKH55" s="228"/>
      <c r="KKI55" s="227"/>
      <c r="KKJ55" s="228"/>
      <c r="KKK55" s="227"/>
      <c r="KKL55" s="228"/>
      <c r="KKM55" s="227"/>
      <c r="KKN55" s="228"/>
      <c r="KKO55" s="227"/>
      <c r="KKP55" s="228"/>
      <c r="KKQ55" s="227"/>
      <c r="KKR55" s="228"/>
      <c r="KKS55" s="227"/>
      <c r="KKT55" s="228"/>
      <c r="KKU55" s="227"/>
      <c r="KKV55" s="228"/>
      <c r="KKW55" s="227"/>
      <c r="KKX55" s="228"/>
      <c r="KKY55" s="227"/>
      <c r="KKZ55" s="228"/>
      <c r="KLA55" s="227"/>
      <c r="KLB55" s="228"/>
      <c r="KLC55" s="227"/>
      <c r="KLD55" s="228"/>
      <c r="KLE55" s="227"/>
      <c r="KLF55" s="228"/>
      <c r="KLG55" s="227"/>
      <c r="KLH55" s="228"/>
      <c r="KLI55" s="227"/>
      <c r="KLJ55" s="228"/>
      <c r="KLK55" s="227"/>
      <c r="KLL55" s="228"/>
      <c r="KLM55" s="227"/>
      <c r="KLN55" s="228"/>
      <c r="KLO55" s="227"/>
      <c r="KLP55" s="228"/>
      <c r="KLQ55" s="227"/>
      <c r="KLR55" s="228"/>
      <c r="KLS55" s="227"/>
      <c r="KLT55" s="228"/>
      <c r="KLU55" s="227"/>
      <c r="KLV55" s="228"/>
      <c r="KLW55" s="227"/>
      <c r="KLX55" s="228"/>
      <c r="KLY55" s="227"/>
      <c r="KLZ55" s="228"/>
      <c r="KMA55" s="227"/>
      <c r="KMB55" s="228"/>
      <c r="KMC55" s="227"/>
      <c r="KMD55" s="228"/>
      <c r="KME55" s="227"/>
      <c r="KMF55" s="228"/>
      <c r="KMG55" s="227"/>
      <c r="KMH55" s="228"/>
      <c r="KMI55" s="227"/>
      <c r="KMJ55" s="228"/>
      <c r="KMK55" s="227"/>
      <c r="KML55" s="228"/>
      <c r="KMM55" s="227"/>
      <c r="KMN55" s="228"/>
      <c r="KMO55" s="227"/>
      <c r="KMP55" s="228"/>
      <c r="KMQ55" s="227"/>
      <c r="KMR55" s="228"/>
      <c r="KMS55" s="227"/>
      <c r="KMT55" s="228"/>
      <c r="KMU55" s="227"/>
      <c r="KMV55" s="228"/>
      <c r="KMW55" s="227"/>
      <c r="KMX55" s="228"/>
      <c r="KMY55" s="227"/>
      <c r="KMZ55" s="228"/>
      <c r="KNA55" s="227"/>
      <c r="KNB55" s="228"/>
      <c r="KNC55" s="227"/>
      <c r="KND55" s="228"/>
      <c r="KNE55" s="227"/>
      <c r="KNF55" s="228"/>
      <c r="KNG55" s="227"/>
      <c r="KNH55" s="228"/>
      <c r="KNI55" s="227"/>
      <c r="KNJ55" s="228"/>
      <c r="KNK55" s="227"/>
      <c r="KNL55" s="228"/>
      <c r="KNM55" s="227"/>
      <c r="KNN55" s="228"/>
      <c r="KNO55" s="227"/>
      <c r="KNP55" s="228"/>
      <c r="KNQ55" s="227"/>
      <c r="KNR55" s="228"/>
      <c r="KNS55" s="227"/>
      <c r="KNT55" s="228"/>
      <c r="KNU55" s="227"/>
      <c r="KNV55" s="228"/>
      <c r="KNW55" s="227"/>
      <c r="KNX55" s="228"/>
      <c r="KNY55" s="227"/>
      <c r="KNZ55" s="228"/>
      <c r="KOA55" s="227"/>
      <c r="KOB55" s="228"/>
      <c r="KOC55" s="227"/>
      <c r="KOD55" s="228"/>
      <c r="KOE55" s="227"/>
      <c r="KOF55" s="228"/>
      <c r="KOG55" s="227"/>
      <c r="KOH55" s="228"/>
      <c r="KOI55" s="227"/>
      <c r="KOJ55" s="228"/>
      <c r="KOK55" s="227"/>
      <c r="KOL55" s="228"/>
      <c r="KOM55" s="227"/>
      <c r="KON55" s="228"/>
      <c r="KOO55" s="227"/>
      <c r="KOP55" s="228"/>
      <c r="KOQ55" s="227"/>
      <c r="KOR55" s="228"/>
      <c r="KOS55" s="227"/>
      <c r="KOT55" s="228"/>
      <c r="KOU55" s="227"/>
      <c r="KOV55" s="228"/>
      <c r="KOW55" s="227"/>
      <c r="KOX55" s="228"/>
      <c r="KOY55" s="227"/>
      <c r="KOZ55" s="228"/>
      <c r="KPA55" s="227"/>
      <c r="KPB55" s="228"/>
      <c r="KPC55" s="227"/>
      <c r="KPD55" s="228"/>
      <c r="KPE55" s="227"/>
      <c r="KPF55" s="228"/>
      <c r="KPG55" s="227"/>
      <c r="KPH55" s="228"/>
      <c r="KPI55" s="227"/>
      <c r="KPJ55" s="228"/>
      <c r="KPK55" s="227"/>
      <c r="KPL55" s="228"/>
      <c r="KPM55" s="227"/>
      <c r="KPN55" s="228"/>
      <c r="KPO55" s="227"/>
      <c r="KPP55" s="228"/>
      <c r="KPQ55" s="227"/>
      <c r="KPR55" s="228"/>
      <c r="KPS55" s="227"/>
      <c r="KPT55" s="228"/>
      <c r="KPU55" s="227"/>
      <c r="KPV55" s="228"/>
      <c r="KPW55" s="227"/>
      <c r="KPX55" s="228"/>
      <c r="KPY55" s="227"/>
      <c r="KPZ55" s="228"/>
      <c r="KQA55" s="227"/>
      <c r="KQB55" s="228"/>
      <c r="KQC55" s="227"/>
      <c r="KQD55" s="228"/>
      <c r="KQE55" s="227"/>
      <c r="KQF55" s="228"/>
      <c r="KQG55" s="227"/>
      <c r="KQH55" s="228"/>
      <c r="KQI55" s="227"/>
      <c r="KQJ55" s="228"/>
      <c r="KQK55" s="227"/>
      <c r="KQL55" s="228"/>
      <c r="KQM55" s="227"/>
      <c r="KQN55" s="228"/>
      <c r="KQO55" s="227"/>
      <c r="KQP55" s="228"/>
      <c r="KQQ55" s="227"/>
      <c r="KQR55" s="228"/>
      <c r="KQS55" s="227"/>
      <c r="KQT55" s="228"/>
      <c r="KQU55" s="227"/>
      <c r="KQV55" s="228"/>
      <c r="KQW55" s="227"/>
      <c r="KQX55" s="228"/>
      <c r="KQY55" s="227"/>
      <c r="KQZ55" s="228"/>
      <c r="KRA55" s="227"/>
      <c r="KRB55" s="228"/>
      <c r="KRC55" s="227"/>
      <c r="KRD55" s="228"/>
      <c r="KRE55" s="227"/>
      <c r="KRF55" s="228"/>
      <c r="KRG55" s="227"/>
      <c r="KRH55" s="228"/>
      <c r="KRI55" s="227"/>
      <c r="KRJ55" s="228"/>
      <c r="KRK55" s="227"/>
      <c r="KRL55" s="228"/>
      <c r="KRM55" s="227"/>
      <c r="KRN55" s="228"/>
      <c r="KRO55" s="227"/>
      <c r="KRP55" s="228"/>
      <c r="KRQ55" s="227"/>
      <c r="KRR55" s="228"/>
      <c r="KRS55" s="227"/>
      <c r="KRT55" s="228"/>
      <c r="KRU55" s="227"/>
      <c r="KRV55" s="228"/>
      <c r="KRW55" s="227"/>
      <c r="KRX55" s="228"/>
      <c r="KRY55" s="227"/>
      <c r="KRZ55" s="228"/>
      <c r="KSA55" s="227"/>
      <c r="KSB55" s="228"/>
      <c r="KSC55" s="227"/>
      <c r="KSD55" s="228"/>
      <c r="KSE55" s="227"/>
      <c r="KSF55" s="228"/>
      <c r="KSG55" s="227"/>
      <c r="KSH55" s="228"/>
      <c r="KSI55" s="227"/>
      <c r="KSJ55" s="228"/>
      <c r="KSK55" s="227"/>
      <c r="KSL55" s="228"/>
      <c r="KSM55" s="227"/>
      <c r="KSN55" s="228"/>
      <c r="KSO55" s="227"/>
      <c r="KSP55" s="228"/>
      <c r="KSQ55" s="227"/>
      <c r="KSR55" s="228"/>
      <c r="KSS55" s="227"/>
      <c r="KST55" s="228"/>
      <c r="KSU55" s="227"/>
      <c r="KSV55" s="228"/>
      <c r="KSW55" s="227"/>
      <c r="KSX55" s="228"/>
      <c r="KSY55" s="227"/>
      <c r="KSZ55" s="228"/>
      <c r="KTA55" s="227"/>
      <c r="KTB55" s="228"/>
      <c r="KTC55" s="227"/>
      <c r="KTD55" s="228"/>
      <c r="KTE55" s="227"/>
      <c r="KTF55" s="228"/>
      <c r="KTG55" s="227"/>
      <c r="KTH55" s="228"/>
      <c r="KTI55" s="227"/>
      <c r="KTJ55" s="228"/>
      <c r="KTK55" s="227"/>
      <c r="KTL55" s="228"/>
      <c r="KTM55" s="227"/>
      <c r="KTN55" s="228"/>
      <c r="KTO55" s="227"/>
      <c r="KTP55" s="228"/>
      <c r="KTQ55" s="227"/>
      <c r="KTR55" s="228"/>
      <c r="KTS55" s="227"/>
      <c r="KTT55" s="228"/>
      <c r="KTU55" s="227"/>
      <c r="KTV55" s="228"/>
      <c r="KTW55" s="227"/>
      <c r="KTX55" s="228"/>
      <c r="KTY55" s="227"/>
      <c r="KTZ55" s="228"/>
      <c r="KUA55" s="227"/>
      <c r="KUB55" s="228"/>
      <c r="KUC55" s="227"/>
      <c r="KUD55" s="228"/>
      <c r="KUE55" s="227"/>
      <c r="KUF55" s="228"/>
      <c r="KUG55" s="227"/>
      <c r="KUH55" s="228"/>
      <c r="KUI55" s="227"/>
      <c r="KUJ55" s="228"/>
      <c r="KUK55" s="227"/>
      <c r="KUL55" s="228"/>
      <c r="KUM55" s="227"/>
      <c r="KUN55" s="228"/>
      <c r="KUO55" s="227"/>
      <c r="KUP55" s="228"/>
      <c r="KUQ55" s="227"/>
      <c r="KUR55" s="228"/>
      <c r="KUS55" s="227"/>
      <c r="KUT55" s="228"/>
      <c r="KUU55" s="227"/>
      <c r="KUV55" s="228"/>
      <c r="KUW55" s="227"/>
      <c r="KUX55" s="228"/>
      <c r="KUY55" s="227"/>
      <c r="KUZ55" s="228"/>
      <c r="KVA55" s="227"/>
      <c r="KVB55" s="228"/>
      <c r="KVC55" s="227"/>
      <c r="KVD55" s="228"/>
      <c r="KVE55" s="227"/>
      <c r="KVF55" s="228"/>
      <c r="KVG55" s="227"/>
      <c r="KVH55" s="228"/>
      <c r="KVI55" s="227"/>
      <c r="KVJ55" s="228"/>
      <c r="KVK55" s="227"/>
      <c r="KVL55" s="228"/>
      <c r="KVM55" s="227"/>
      <c r="KVN55" s="228"/>
      <c r="KVO55" s="227"/>
      <c r="KVP55" s="228"/>
      <c r="KVQ55" s="227"/>
      <c r="KVR55" s="228"/>
      <c r="KVS55" s="227"/>
      <c r="KVT55" s="228"/>
      <c r="KVU55" s="227"/>
      <c r="KVV55" s="228"/>
      <c r="KVW55" s="227"/>
      <c r="KVX55" s="228"/>
      <c r="KVY55" s="227"/>
      <c r="KVZ55" s="228"/>
      <c r="KWA55" s="227"/>
      <c r="KWB55" s="228"/>
      <c r="KWC55" s="227"/>
      <c r="KWD55" s="228"/>
      <c r="KWE55" s="227"/>
      <c r="KWF55" s="228"/>
      <c r="KWG55" s="227"/>
      <c r="KWH55" s="228"/>
      <c r="KWI55" s="227"/>
      <c r="KWJ55" s="228"/>
      <c r="KWK55" s="227"/>
      <c r="KWL55" s="228"/>
      <c r="KWM55" s="227"/>
      <c r="KWN55" s="228"/>
      <c r="KWO55" s="227"/>
      <c r="KWP55" s="228"/>
      <c r="KWQ55" s="227"/>
      <c r="KWR55" s="228"/>
      <c r="KWS55" s="227"/>
      <c r="KWT55" s="228"/>
      <c r="KWU55" s="227"/>
      <c r="KWV55" s="228"/>
      <c r="KWW55" s="227"/>
      <c r="KWX55" s="228"/>
      <c r="KWY55" s="227"/>
      <c r="KWZ55" s="228"/>
      <c r="KXA55" s="227"/>
      <c r="KXB55" s="228"/>
      <c r="KXC55" s="227"/>
      <c r="KXD55" s="228"/>
      <c r="KXE55" s="227"/>
      <c r="KXF55" s="228"/>
      <c r="KXG55" s="227"/>
      <c r="KXH55" s="228"/>
      <c r="KXI55" s="227"/>
      <c r="KXJ55" s="228"/>
      <c r="KXK55" s="227"/>
      <c r="KXL55" s="228"/>
      <c r="KXM55" s="227"/>
      <c r="KXN55" s="228"/>
      <c r="KXO55" s="227"/>
      <c r="KXP55" s="228"/>
      <c r="KXQ55" s="227"/>
      <c r="KXR55" s="228"/>
      <c r="KXS55" s="227"/>
      <c r="KXT55" s="228"/>
      <c r="KXU55" s="227"/>
      <c r="KXV55" s="228"/>
      <c r="KXW55" s="227"/>
      <c r="KXX55" s="228"/>
      <c r="KXY55" s="227"/>
      <c r="KXZ55" s="228"/>
      <c r="KYA55" s="227"/>
      <c r="KYB55" s="228"/>
      <c r="KYC55" s="227"/>
      <c r="KYD55" s="228"/>
      <c r="KYE55" s="227"/>
      <c r="KYF55" s="228"/>
      <c r="KYG55" s="227"/>
      <c r="KYH55" s="228"/>
      <c r="KYI55" s="227"/>
      <c r="KYJ55" s="228"/>
      <c r="KYK55" s="227"/>
      <c r="KYL55" s="228"/>
      <c r="KYM55" s="227"/>
      <c r="KYN55" s="228"/>
      <c r="KYO55" s="227"/>
      <c r="KYP55" s="228"/>
      <c r="KYQ55" s="227"/>
      <c r="KYR55" s="228"/>
      <c r="KYS55" s="227"/>
      <c r="KYT55" s="228"/>
      <c r="KYU55" s="227"/>
      <c r="KYV55" s="228"/>
      <c r="KYW55" s="227"/>
      <c r="KYX55" s="228"/>
      <c r="KYY55" s="227"/>
      <c r="KYZ55" s="228"/>
      <c r="KZA55" s="227"/>
      <c r="KZB55" s="228"/>
      <c r="KZC55" s="227"/>
      <c r="KZD55" s="228"/>
      <c r="KZE55" s="227"/>
      <c r="KZF55" s="228"/>
      <c r="KZG55" s="227"/>
      <c r="KZH55" s="228"/>
      <c r="KZI55" s="227"/>
      <c r="KZJ55" s="228"/>
      <c r="KZK55" s="227"/>
      <c r="KZL55" s="228"/>
      <c r="KZM55" s="227"/>
      <c r="KZN55" s="228"/>
      <c r="KZO55" s="227"/>
      <c r="KZP55" s="228"/>
      <c r="KZQ55" s="227"/>
      <c r="KZR55" s="228"/>
      <c r="KZS55" s="227"/>
      <c r="KZT55" s="228"/>
      <c r="KZU55" s="227"/>
      <c r="KZV55" s="228"/>
      <c r="KZW55" s="227"/>
      <c r="KZX55" s="228"/>
      <c r="KZY55" s="227"/>
      <c r="KZZ55" s="228"/>
      <c r="LAA55" s="227"/>
      <c r="LAB55" s="228"/>
      <c r="LAC55" s="227"/>
      <c r="LAD55" s="228"/>
      <c r="LAE55" s="227"/>
      <c r="LAF55" s="228"/>
      <c r="LAG55" s="227"/>
      <c r="LAH55" s="228"/>
      <c r="LAI55" s="227"/>
      <c r="LAJ55" s="228"/>
      <c r="LAK55" s="227"/>
      <c r="LAL55" s="228"/>
      <c r="LAM55" s="227"/>
      <c r="LAN55" s="228"/>
      <c r="LAO55" s="227"/>
      <c r="LAP55" s="228"/>
      <c r="LAQ55" s="227"/>
      <c r="LAR55" s="228"/>
      <c r="LAS55" s="227"/>
      <c r="LAT55" s="228"/>
      <c r="LAU55" s="227"/>
      <c r="LAV55" s="228"/>
      <c r="LAW55" s="227"/>
      <c r="LAX55" s="228"/>
      <c r="LAY55" s="227"/>
      <c r="LAZ55" s="228"/>
      <c r="LBA55" s="227"/>
      <c r="LBB55" s="228"/>
      <c r="LBC55" s="227"/>
      <c r="LBD55" s="228"/>
      <c r="LBE55" s="227"/>
      <c r="LBF55" s="228"/>
      <c r="LBG55" s="227"/>
      <c r="LBH55" s="228"/>
      <c r="LBI55" s="227"/>
      <c r="LBJ55" s="228"/>
      <c r="LBK55" s="227"/>
      <c r="LBL55" s="228"/>
      <c r="LBM55" s="227"/>
      <c r="LBN55" s="228"/>
      <c r="LBO55" s="227"/>
      <c r="LBP55" s="228"/>
      <c r="LBQ55" s="227"/>
      <c r="LBR55" s="228"/>
      <c r="LBS55" s="227"/>
      <c r="LBT55" s="228"/>
      <c r="LBU55" s="227"/>
      <c r="LBV55" s="228"/>
      <c r="LBW55" s="227"/>
      <c r="LBX55" s="228"/>
      <c r="LBY55" s="227"/>
      <c r="LBZ55" s="228"/>
      <c r="LCA55" s="227"/>
      <c r="LCB55" s="228"/>
      <c r="LCC55" s="227"/>
      <c r="LCD55" s="228"/>
      <c r="LCE55" s="227"/>
      <c r="LCF55" s="228"/>
      <c r="LCG55" s="227"/>
      <c r="LCH55" s="228"/>
      <c r="LCI55" s="227"/>
      <c r="LCJ55" s="228"/>
      <c r="LCK55" s="227"/>
      <c r="LCL55" s="228"/>
      <c r="LCM55" s="227"/>
      <c r="LCN55" s="228"/>
      <c r="LCO55" s="227"/>
      <c r="LCP55" s="228"/>
      <c r="LCQ55" s="227"/>
      <c r="LCR55" s="228"/>
      <c r="LCS55" s="227"/>
      <c r="LCT55" s="228"/>
      <c r="LCU55" s="227"/>
      <c r="LCV55" s="228"/>
      <c r="LCW55" s="227"/>
      <c r="LCX55" s="228"/>
      <c r="LCY55" s="227"/>
      <c r="LCZ55" s="228"/>
      <c r="LDA55" s="227"/>
      <c r="LDB55" s="228"/>
      <c r="LDC55" s="227"/>
      <c r="LDD55" s="228"/>
      <c r="LDE55" s="227"/>
      <c r="LDF55" s="228"/>
      <c r="LDG55" s="227"/>
      <c r="LDH55" s="228"/>
      <c r="LDI55" s="227"/>
      <c r="LDJ55" s="228"/>
      <c r="LDK55" s="227"/>
      <c r="LDL55" s="228"/>
      <c r="LDM55" s="227"/>
      <c r="LDN55" s="228"/>
      <c r="LDO55" s="227"/>
      <c r="LDP55" s="228"/>
      <c r="LDQ55" s="227"/>
      <c r="LDR55" s="228"/>
      <c r="LDS55" s="227"/>
      <c r="LDT55" s="228"/>
      <c r="LDU55" s="227"/>
      <c r="LDV55" s="228"/>
      <c r="LDW55" s="227"/>
      <c r="LDX55" s="228"/>
      <c r="LDY55" s="227"/>
      <c r="LDZ55" s="228"/>
      <c r="LEA55" s="227"/>
      <c r="LEB55" s="228"/>
      <c r="LEC55" s="227"/>
      <c r="LED55" s="228"/>
      <c r="LEE55" s="227"/>
      <c r="LEF55" s="228"/>
      <c r="LEG55" s="227"/>
      <c r="LEH55" s="228"/>
      <c r="LEI55" s="227"/>
      <c r="LEJ55" s="228"/>
      <c r="LEK55" s="227"/>
      <c r="LEL55" s="228"/>
      <c r="LEM55" s="227"/>
      <c r="LEN55" s="228"/>
      <c r="LEO55" s="227"/>
      <c r="LEP55" s="228"/>
      <c r="LEQ55" s="227"/>
      <c r="LER55" s="228"/>
      <c r="LES55" s="227"/>
      <c r="LET55" s="228"/>
      <c r="LEU55" s="227"/>
      <c r="LEV55" s="228"/>
      <c r="LEW55" s="227"/>
      <c r="LEX55" s="228"/>
      <c r="LEY55" s="227"/>
      <c r="LEZ55" s="228"/>
      <c r="LFA55" s="227"/>
      <c r="LFB55" s="228"/>
      <c r="LFC55" s="227"/>
      <c r="LFD55" s="228"/>
      <c r="LFE55" s="227"/>
      <c r="LFF55" s="228"/>
      <c r="LFG55" s="227"/>
      <c r="LFH55" s="228"/>
      <c r="LFI55" s="227"/>
      <c r="LFJ55" s="228"/>
      <c r="LFK55" s="227"/>
      <c r="LFL55" s="228"/>
      <c r="LFM55" s="227"/>
      <c r="LFN55" s="228"/>
      <c r="LFO55" s="227"/>
      <c r="LFP55" s="228"/>
      <c r="LFQ55" s="227"/>
      <c r="LFR55" s="228"/>
      <c r="LFS55" s="227"/>
      <c r="LFT55" s="228"/>
      <c r="LFU55" s="227"/>
      <c r="LFV55" s="228"/>
      <c r="LFW55" s="227"/>
      <c r="LFX55" s="228"/>
      <c r="LFY55" s="227"/>
      <c r="LFZ55" s="228"/>
      <c r="LGA55" s="227"/>
      <c r="LGB55" s="228"/>
      <c r="LGC55" s="227"/>
      <c r="LGD55" s="228"/>
      <c r="LGE55" s="227"/>
      <c r="LGF55" s="228"/>
      <c r="LGG55" s="227"/>
      <c r="LGH55" s="228"/>
      <c r="LGI55" s="227"/>
      <c r="LGJ55" s="228"/>
      <c r="LGK55" s="227"/>
      <c r="LGL55" s="228"/>
      <c r="LGM55" s="227"/>
      <c r="LGN55" s="228"/>
      <c r="LGO55" s="227"/>
      <c r="LGP55" s="228"/>
      <c r="LGQ55" s="227"/>
      <c r="LGR55" s="228"/>
      <c r="LGS55" s="227"/>
      <c r="LGT55" s="228"/>
      <c r="LGU55" s="227"/>
      <c r="LGV55" s="228"/>
      <c r="LGW55" s="227"/>
      <c r="LGX55" s="228"/>
      <c r="LGY55" s="227"/>
      <c r="LGZ55" s="228"/>
      <c r="LHA55" s="227"/>
      <c r="LHB55" s="228"/>
      <c r="LHC55" s="227"/>
      <c r="LHD55" s="228"/>
      <c r="LHE55" s="227"/>
      <c r="LHF55" s="228"/>
      <c r="LHG55" s="227"/>
      <c r="LHH55" s="228"/>
      <c r="LHI55" s="227"/>
      <c r="LHJ55" s="228"/>
      <c r="LHK55" s="227"/>
      <c r="LHL55" s="228"/>
      <c r="LHM55" s="227"/>
      <c r="LHN55" s="228"/>
      <c r="LHO55" s="227"/>
      <c r="LHP55" s="228"/>
      <c r="LHQ55" s="227"/>
      <c r="LHR55" s="228"/>
      <c r="LHS55" s="227"/>
      <c r="LHT55" s="228"/>
      <c r="LHU55" s="227"/>
      <c r="LHV55" s="228"/>
      <c r="LHW55" s="227"/>
      <c r="LHX55" s="228"/>
      <c r="LHY55" s="227"/>
      <c r="LHZ55" s="228"/>
      <c r="LIA55" s="227"/>
      <c r="LIB55" s="228"/>
      <c r="LIC55" s="227"/>
      <c r="LID55" s="228"/>
      <c r="LIE55" s="227"/>
      <c r="LIF55" s="228"/>
      <c r="LIG55" s="227"/>
      <c r="LIH55" s="228"/>
      <c r="LII55" s="227"/>
      <c r="LIJ55" s="228"/>
      <c r="LIK55" s="227"/>
      <c r="LIL55" s="228"/>
      <c r="LIM55" s="227"/>
      <c r="LIN55" s="228"/>
      <c r="LIO55" s="227"/>
      <c r="LIP55" s="228"/>
      <c r="LIQ55" s="227"/>
      <c r="LIR55" s="228"/>
      <c r="LIS55" s="227"/>
      <c r="LIT55" s="228"/>
      <c r="LIU55" s="227"/>
      <c r="LIV55" s="228"/>
      <c r="LIW55" s="227"/>
      <c r="LIX55" s="228"/>
      <c r="LIY55" s="227"/>
      <c r="LIZ55" s="228"/>
      <c r="LJA55" s="227"/>
      <c r="LJB55" s="228"/>
      <c r="LJC55" s="227"/>
      <c r="LJD55" s="228"/>
      <c r="LJE55" s="227"/>
      <c r="LJF55" s="228"/>
      <c r="LJG55" s="227"/>
      <c r="LJH55" s="228"/>
      <c r="LJI55" s="227"/>
      <c r="LJJ55" s="228"/>
      <c r="LJK55" s="227"/>
      <c r="LJL55" s="228"/>
      <c r="LJM55" s="227"/>
      <c r="LJN55" s="228"/>
      <c r="LJO55" s="227"/>
      <c r="LJP55" s="228"/>
      <c r="LJQ55" s="227"/>
      <c r="LJR55" s="228"/>
      <c r="LJS55" s="227"/>
      <c r="LJT55" s="228"/>
      <c r="LJU55" s="227"/>
      <c r="LJV55" s="228"/>
      <c r="LJW55" s="227"/>
      <c r="LJX55" s="228"/>
      <c r="LJY55" s="227"/>
      <c r="LJZ55" s="228"/>
      <c r="LKA55" s="227"/>
      <c r="LKB55" s="228"/>
      <c r="LKC55" s="227"/>
      <c r="LKD55" s="228"/>
      <c r="LKE55" s="227"/>
      <c r="LKF55" s="228"/>
      <c r="LKG55" s="227"/>
      <c r="LKH55" s="228"/>
      <c r="LKI55" s="227"/>
      <c r="LKJ55" s="228"/>
      <c r="LKK55" s="227"/>
      <c r="LKL55" s="228"/>
      <c r="LKM55" s="227"/>
      <c r="LKN55" s="228"/>
      <c r="LKO55" s="227"/>
      <c r="LKP55" s="228"/>
      <c r="LKQ55" s="227"/>
      <c r="LKR55" s="228"/>
      <c r="LKS55" s="227"/>
      <c r="LKT55" s="228"/>
      <c r="LKU55" s="227"/>
      <c r="LKV55" s="228"/>
      <c r="LKW55" s="227"/>
      <c r="LKX55" s="228"/>
      <c r="LKY55" s="227"/>
      <c r="LKZ55" s="228"/>
      <c r="LLA55" s="227"/>
      <c r="LLB55" s="228"/>
      <c r="LLC55" s="227"/>
      <c r="LLD55" s="228"/>
      <c r="LLE55" s="227"/>
      <c r="LLF55" s="228"/>
      <c r="LLG55" s="227"/>
      <c r="LLH55" s="228"/>
      <c r="LLI55" s="227"/>
      <c r="LLJ55" s="228"/>
      <c r="LLK55" s="227"/>
      <c r="LLL55" s="228"/>
      <c r="LLM55" s="227"/>
      <c r="LLN55" s="228"/>
      <c r="LLO55" s="227"/>
      <c r="LLP55" s="228"/>
      <c r="LLQ55" s="227"/>
      <c r="LLR55" s="228"/>
      <c r="LLS55" s="227"/>
      <c r="LLT55" s="228"/>
      <c r="LLU55" s="227"/>
      <c r="LLV55" s="228"/>
      <c r="LLW55" s="227"/>
      <c r="LLX55" s="228"/>
      <c r="LLY55" s="227"/>
      <c r="LLZ55" s="228"/>
      <c r="LMA55" s="227"/>
      <c r="LMB55" s="228"/>
      <c r="LMC55" s="227"/>
      <c r="LMD55" s="228"/>
      <c r="LME55" s="227"/>
      <c r="LMF55" s="228"/>
      <c r="LMG55" s="227"/>
      <c r="LMH55" s="228"/>
      <c r="LMI55" s="227"/>
      <c r="LMJ55" s="228"/>
      <c r="LMK55" s="227"/>
      <c r="LML55" s="228"/>
      <c r="LMM55" s="227"/>
      <c r="LMN55" s="228"/>
      <c r="LMO55" s="227"/>
      <c r="LMP55" s="228"/>
      <c r="LMQ55" s="227"/>
      <c r="LMR55" s="228"/>
      <c r="LMS55" s="227"/>
      <c r="LMT55" s="228"/>
      <c r="LMU55" s="227"/>
      <c r="LMV55" s="228"/>
      <c r="LMW55" s="227"/>
      <c r="LMX55" s="228"/>
      <c r="LMY55" s="227"/>
      <c r="LMZ55" s="228"/>
      <c r="LNA55" s="227"/>
      <c r="LNB55" s="228"/>
      <c r="LNC55" s="227"/>
      <c r="LND55" s="228"/>
      <c r="LNE55" s="227"/>
      <c r="LNF55" s="228"/>
      <c r="LNG55" s="227"/>
      <c r="LNH55" s="228"/>
      <c r="LNI55" s="227"/>
      <c r="LNJ55" s="228"/>
      <c r="LNK55" s="227"/>
      <c r="LNL55" s="228"/>
      <c r="LNM55" s="227"/>
      <c r="LNN55" s="228"/>
      <c r="LNO55" s="227"/>
      <c r="LNP55" s="228"/>
      <c r="LNQ55" s="227"/>
      <c r="LNR55" s="228"/>
      <c r="LNS55" s="227"/>
      <c r="LNT55" s="228"/>
      <c r="LNU55" s="227"/>
      <c r="LNV55" s="228"/>
      <c r="LNW55" s="227"/>
      <c r="LNX55" s="228"/>
      <c r="LNY55" s="227"/>
      <c r="LNZ55" s="228"/>
      <c r="LOA55" s="227"/>
      <c r="LOB55" s="228"/>
      <c r="LOC55" s="227"/>
      <c r="LOD55" s="228"/>
      <c r="LOE55" s="227"/>
      <c r="LOF55" s="228"/>
      <c r="LOG55" s="227"/>
      <c r="LOH55" s="228"/>
      <c r="LOI55" s="227"/>
      <c r="LOJ55" s="228"/>
      <c r="LOK55" s="227"/>
      <c r="LOL55" s="228"/>
      <c r="LOM55" s="227"/>
      <c r="LON55" s="228"/>
      <c r="LOO55" s="227"/>
      <c r="LOP55" s="228"/>
      <c r="LOQ55" s="227"/>
      <c r="LOR55" s="228"/>
      <c r="LOS55" s="227"/>
      <c r="LOT55" s="228"/>
      <c r="LOU55" s="227"/>
      <c r="LOV55" s="228"/>
      <c r="LOW55" s="227"/>
      <c r="LOX55" s="228"/>
      <c r="LOY55" s="227"/>
      <c r="LOZ55" s="228"/>
      <c r="LPA55" s="227"/>
      <c r="LPB55" s="228"/>
      <c r="LPC55" s="227"/>
      <c r="LPD55" s="228"/>
      <c r="LPE55" s="227"/>
      <c r="LPF55" s="228"/>
      <c r="LPG55" s="227"/>
      <c r="LPH55" s="228"/>
      <c r="LPI55" s="227"/>
      <c r="LPJ55" s="228"/>
      <c r="LPK55" s="227"/>
      <c r="LPL55" s="228"/>
      <c r="LPM55" s="227"/>
      <c r="LPN55" s="228"/>
      <c r="LPO55" s="227"/>
      <c r="LPP55" s="228"/>
      <c r="LPQ55" s="227"/>
      <c r="LPR55" s="228"/>
      <c r="LPS55" s="227"/>
      <c r="LPT55" s="228"/>
      <c r="LPU55" s="227"/>
      <c r="LPV55" s="228"/>
      <c r="LPW55" s="227"/>
      <c r="LPX55" s="228"/>
      <c r="LPY55" s="227"/>
      <c r="LPZ55" s="228"/>
      <c r="LQA55" s="227"/>
      <c r="LQB55" s="228"/>
      <c r="LQC55" s="227"/>
      <c r="LQD55" s="228"/>
      <c r="LQE55" s="227"/>
      <c r="LQF55" s="228"/>
      <c r="LQG55" s="227"/>
      <c r="LQH55" s="228"/>
      <c r="LQI55" s="227"/>
      <c r="LQJ55" s="228"/>
      <c r="LQK55" s="227"/>
      <c r="LQL55" s="228"/>
      <c r="LQM55" s="227"/>
      <c r="LQN55" s="228"/>
      <c r="LQO55" s="227"/>
      <c r="LQP55" s="228"/>
      <c r="LQQ55" s="227"/>
      <c r="LQR55" s="228"/>
      <c r="LQS55" s="227"/>
      <c r="LQT55" s="228"/>
      <c r="LQU55" s="227"/>
      <c r="LQV55" s="228"/>
      <c r="LQW55" s="227"/>
      <c r="LQX55" s="228"/>
      <c r="LQY55" s="227"/>
      <c r="LQZ55" s="228"/>
      <c r="LRA55" s="227"/>
      <c r="LRB55" s="228"/>
      <c r="LRC55" s="227"/>
      <c r="LRD55" s="228"/>
      <c r="LRE55" s="227"/>
      <c r="LRF55" s="228"/>
      <c r="LRG55" s="227"/>
      <c r="LRH55" s="228"/>
      <c r="LRI55" s="227"/>
      <c r="LRJ55" s="228"/>
      <c r="LRK55" s="227"/>
      <c r="LRL55" s="228"/>
      <c r="LRM55" s="227"/>
      <c r="LRN55" s="228"/>
      <c r="LRO55" s="227"/>
      <c r="LRP55" s="228"/>
      <c r="LRQ55" s="227"/>
      <c r="LRR55" s="228"/>
      <c r="LRS55" s="227"/>
      <c r="LRT55" s="228"/>
      <c r="LRU55" s="227"/>
      <c r="LRV55" s="228"/>
      <c r="LRW55" s="227"/>
      <c r="LRX55" s="228"/>
      <c r="LRY55" s="227"/>
      <c r="LRZ55" s="228"/>
      <c r="LSA55" s="227"/>
      <c r="LSB55" s="228"/>
      <c r="LSC55" s="227"/>
      <c r="LSD55" s="228"/>
      <c r="LSE55" s="227"/>
      <c r="LSF55" s="228"/>
      <c r="LSG55" s="227"/>
      <c r="LSH55" s="228"/>
      <c r="LSI55" s="227"/>
      <c r="LSJ55" s="228"/>
      <c r="LSK55" s="227"/>
      <c r="LSL55" s="228"/>
      <c r="LSM55" s="227"/>
      <c r="LSN55" s="228"/>
      <c r="LSO55" s="227"/>
      <c r="LSP55" s="228"/>
      <c r="LSQ55" s="227"/>
      <c r="LSR55" s="228"/>
      <c r="LSS55" s="227"/>
      <c r="LST55" s="228"/>
      <c r="LSU55" s="227"/>
      <c r="LSV55" s="228"/>
      <c r="LSW55" s="227"/>
      <c r="LSX55" s="228"/>
      <c r="LSY55" s="227"/>
      <c r="LSZ55" s="228"/>
      <c r="LTA55" s="227"/>
      <c r="LTB55" s="228"/>
      <c r="LTC55" s="227"/>
      <c r="LTD55" s="228"/>
      <c r="LTE55" s="227"/>
      <c r="LTF55" s="228"/>
      <c r="LTG55" s="227"/>
      <c r="LTH55" s="228"/>
      <c r="LTI55" s="227"/>
      <c r="LTJ55" s="228"/>
      <c r="LTK55" s="227"/>
      <c r="LTL55" s="228"/>
      <c r="LTM55" s="227"/>
      <c r="LTN55" s="228"/>
      <c r="LTO55" s="227"/>
      <c r="LTP55" s="228"/>
      <c r="LTQ55" s="227"/>
      <c r="LTR55" s="228"/>
      <c r="LTS55" s="227"/>
      <c r="LTT55" s="228"/>
      <c r="LTU55" s="227"/>
      <c r="LTV55" s="228"/>
      <c r="LTW55" s="227"/>
      <c r="LTX55" s="228"/>
      <c r="LTY55" s="227"/>
      <c r="LTZ55" s="228"/>
      <c r="LUA55" s="227"/>
      <c r="LUB55" s="228"/>
      <c r="LUC55" s="227"/>
      <c r="LUD55" s="228"/>
      <c r="LUE55" s="227"/>
      <c r="LUF55" s="228"/>
      <c r="LUG55" s="227"/>
      <c r="LUH55" s="228"/>
      <c r="LUI55" s="227"/>
      <c r="LUJ55" s="228"/>
      <c r="LUK55" s="227"/>
      <c r="LUL55" s="228"/>
      <c r="LUM55" s="227"/>
      <c r="LUN55" s="228"/>
      <c r="LUO55" s="227"/>
      <c r="LUP55" s="228"/>
      <c r="LUQ55" s="227"/>
      <c r="LUR55" s="228"/>
      <c r="LUS55" s="227"/>
      <c r="LUT55" s="228"/>
      <c r="LUU55" s="227"/>
      <c r="LUV55" s="228"/>
      <c r="LUW55" s="227"/>
      <c r="LUX55" s="228"/>
      <c r="LUY55" s="227"/>
      <c r="LUZ55" s="228"/>
      <c r="LVA55" s="227"/>
      <c r="LVB55" s="228"/>
      <c r="LVC55" s="227"/>
      <c r="LVD55" s="228"/>
      <c r="LVE55" s="227"/>
      <c r="LVF55" s="228"/>
      <c r="LVG55" s="227"/>
      <c r="LVH55" s="228"/>
      <c r="LVI55" s="227"/>
      <c r="LVJ55" s="228"/>
      <c r="LVK55" s="227"/>
      <c r="LVL55" s="228"/>
      <c r="LVM55" s="227"/>
      <c r="LVN55" s="228"/>
      <c r="LVO55" s="227"/>
      <c r="LVP55" s="228"/>
      <c r="LVQ55" s="227"/>
      <c r="LVR55" s="228"/>
      <c r="LVS55" s="227"/>
      <c r="LVT55" s="228"/>
      <c r="LVU55" s="227"/>
      <c r="LVV55" s="228"/>
      <c r="LVW55" s="227"/>
      <c r="LVX55" s="228"/>
      <c r="LVY55" s="227"/>
      <c r="LVZ55" s="228"/>
      <c r="LWA55" s="227"/>
      <c r="LWB55" s="228"/>
      <c r="LWC55" s="227"/>
      <c r="LWD55" s="228"/>
      <c r="LWE55" s="227"/>
      <c r="LWF55" s="228"/>
      <c r="LWG55" s="227"/>
      <c r="LWH55" s="228"/>
      <c r="LWI55" s="227"/>
      <c r="LWJ55" s="228"/>
      <c r="LWK55" s="227"/>
      <c r="LWL55" s="228"/>
      <c r="LWM55" s="227"/>
      <c r="LWN55" s="228"/>
      <c r="LWO55" s="227"/>
      <c r="LWP55" s="228"/>
      <c r="LWQ55" s="227"/>
      <c r="LWR55" s="228"/>
      <c r="LWS55" s="227"/>
      <c r="LWT55" s="228"/>
      <c r="LWU55" s="227"/>
      <c r="LWV55" s="228"/>
      <c r="LWW55" s="227"/>
      <c r="LWX55" s="228"/>
      <c r="LWY55" s="227"/>
      <c r="LWZ55" s="228"/>
      <c r="LXA55" s="227"/>
      <c r="LXB55" s="228"/>
      <c r="LXC55" s="227"/>
      <c r="LXD55" s="228"/>
      <c r="LXE55" s="227"/>
      <c r="LXF55" s="228"/>
      <c r="LXG55" s="227"/>
      <c r="LXH55" s="228"/>
      <c r="LXI55" s="227"/>
      <c r="LXJ55" s="228"/>
      <c r="LXK55" s="227"/>
      <c r="LXL55" s="228"/>
      <c r="LXM55" s="227"/>
      <c r="LXN55" s="228"/>
      <c r="LXO55" s="227"/>
      <c r="LXP55" s="228"/>
      <c r="LXQ55" s="227"/>
      <c r="LXR55" s="228"/>
      <c r="LXS55" s="227"/>
      <c r="LXT55" s="228"/>
      <c r="LXU55" s="227"/>
      <c r="LXV55" s="228"/>
      <c r="LXW55" s="227"/>
      <c r="LXX55" s="228"/>
      <c r="LXY55" s="227"/>
      <c r="LXZ55" s="228"/>
      <c r="LYA55" s="227"/>
      <c r="LYB55" s="228"/>
      <c r="LYC55" s="227"/>
      <c r="LYD55" s="228"/>
      <c r="LYE55" s="227"/>
      <c r="LYF55" s="228"/>
      <c r="LYG55" s="227"/>
      <c r="LYH55" s="228"/>
      <c r="LYI55" s="227"/>
      <c r="LYJ55" s="228"/>
      <c r="LYK55" s="227"/>
      <c r="LYL55" s="228"/>
      <c r="LYM55" s="227"/>
      <c r="LYN55" s="228"/>
      <c r="LYO55" s="227"/>
      <c r="LYP55" s="228"/>
      <c r="LYQ55" s="227"/>
      <c r="LYR55" s="228"/>
      <c r="LYS55" s="227"/>
      <c r="LYT55" s="228"/>
      <c r="LYU55" s="227"/>
      <c r="LYV55" s="228"/>
      <c r="LYW55" s="227"/>
      <c r="LYX55" s="228"/>
      <c r="LYY55" s="227"/>
      <c r="LYZ55" s="228"/>
      <c r="LZA55" s="227"/>
      <c r="LZB55" s="228"/>
      <c r="LZC55" s="227"/>
      <c r="LZD55" s="228"/>
      <c r="LZE55" s="227"/>
      <c r="LZF55" s="228"/>
      <c r="LZG55" s="227"/>
      <c r="LZH55" s="228"/>
      <c r="LZI55" s="227"/>
      <c r="LZJ55" s="228"/>
      <c r="LZK55" s="227"/>
      <c r="LZL55" s="228"/>
      <c r="LZM55" s="227"/>
      <c r="LZN55" s="228"/>
      <c r="LZO55" s="227"/>
      <c r="LZP55" s="228"/>
      <c r="LZQ55" s="227"/>
      <c r="LZR55" s="228"/>
      <c r="LZS55" s="227"/>
      <c r="LZT55" s="228"/>
      <c r="LZU55" s="227"/>
      <c r="LZV55" s="228"/>
      <c r="LZW55" s="227"/>
      <c r="LZX55" s="228"/>
      <c r="LZY55" s="227"/>
      <c r="LZZ55" s="228"/>
      <c r="MAA55" s="227"/>
      <c r="MAB55" s="228"/>
      <c r="MAC55" s="227"/>
      <c r="MAD55" s="228"/>
      <c r="MAE55" s="227"/>
      <c r="MAF55" s="228"/>
      <c r="MAG55" s="227"/>
      <c r="MAH55" s="228"/>
      <c r="MAI55" s="227"/>
      <c r="MAJ55" s="228"/>
      <c r="MAK55" s="227"/>
      <c r="MAL55" s="228"/>
      <c r="MAM55" s="227"/>
      <c r="MAN55" s="228"/>
      <c r="MAO55" s="227"/>
      <c r="MAP55" s="228"/>
      <c r="MAQ55" s="227"/>
      <c r="MAR55" s="228"/>
      <c r="MAS55" s="227"/>
      <c r="MAT55" s="228"/>
      <c r="MAU55" s="227"/>
      <c r="MAV55" s="228"/>
      <c r="MAW55" s="227"/>
      <c r="MAX55" s="228"/>
      <c r="MAY55" s="227"/>
      <c r="MAZ55" s="228"/>
      <c r="MBA55" s="227"/>
      <c r="MBB55" s="228"/>
      <c r="MBC55" s="227"/>
      <c r="MBD55" s="228"/>
      <c r="MBE55" s="227"/>
      <c r="MBF55" s="228"/>
      <c r="MBG55" s="227"/>
      <c r="MBH55" s="228"/>
      <c r="MBI55" s="227"/>
      <c r="MBJ55" s="228"/>
      <c r="MBK55" s="227"/>
      <c r="MBL55" s="228"/>
      <c r="MBM55" s="227"/>
      <c r="MBN55" s="228"/>
      <c r="MBO55" s="227"/>
      <c r="MBP55" s="228"/>
      <c r="MBQ55" s="227"/>
      <c r="MBR55" s="228"/>
      <c r="MBS55" s="227"/>
      <c r="MBT55" s="228"/>
      <c r="MBU55" s="227"/>
      <c r="MBV55" s="228"/>
      <c r="MBW55" s="227"/>
      <c r="MBX55" s="228"/>
      <c r="MBY55" s="227"/>
      <c r="MBZ55" s="228"/>
      <c r="MCA55" s="227"/>
      <c r="MCB55" s="228"/>
      <c r="MCC55" s="227"/>
      <c r="MCD55" s="228"/>
      <c r="MCE55" s="227"/>
      <c r="MCF55" s="228"/>
      <c r="MCG55" s="227"/>
      <c r="MCH55" s="228"/>
      <c r="MCI55" s="227"/>
      <c r="MCJ55" s="228"/>
      <c r="MCK55" s="227"/>
      <c r="MCL55" s="228"/>
      <c r="MCM55" s="227"/>
      <c r="MCN55" s="228"/>
      <c r="MCO55" s="227"/>
      <c r="MCP55" s="228"/>
      <c r="MCQ55" s="227"/>
      <c r="MCR55" s="228"/>
      <c r="MCS55" s="227"/>
      <c r="MCT55" s="228"/>
      <c r="MCU55" s="227"/>
      <c r="MCV55" s="228"/>
      <c r="MCW55" s="227"/>
      <c r="MCX55" s="228"/>
      <c r="MCY55" s="227"/>
      <c r="MCZ55" s="228"/>
      <c r="MDA55" s="227"/>
      <c r="MDB55" s="228"/>
      <c r="MDC55" s="227"/>
      <c r="MDD55" s="228"/>
      <c r="MDE55" s="227"/>
      <c r="MDF55" s="228"/>
      <c r="MDG55" s="227"/>
      <c r="MDH55" s="228"/>
      <c r="MDI55" s="227"/>
      <c r="MDJ55" s="228"/>
      <c r="MDK55" s="227"/>
      <c r="MDL55" s="228"/>
      <c r="MDM55" s="227"/>
      <c r="MDN55" s="228"/>
      <c r="MDO55" s="227"/>
      <c r="MDP55" s="228"/>
      <c r="MDQ55" s="227"/>
      <c r="MDR55" s="228"/>
      <c r="MDS55" s="227"/>
      <c r="MDT55" s="228"/>
      <c r="MDU55" s="227"/>
      <c r="MDV55" s="228"/>
      <c r="MDW55" s="227"/>
      <c r="MDX55" s="228"/>
      <c r="MDY55" s="227"/>
      <c r="MDZ55" s="228"/>
      <c r="MEA55" s="227"/>
      <c r="MEB55" s="228"/>
      <c r="MEC55" s="227"/>
      <c r="MED55" s="228"/>
      <c r="MEE55" s="227"/>
      <c r="MEF55" s="228"/>
      <c r="MEG55" s="227"/>
      <c r="MEH55" s="228"/>
      <c r="MEI55" s="227"/>
      <c r="MEJ55" s="228"/>
      <c r="MEK55" s="227"/>
      <c r="MEL55" s="228"/>
      <c r="MEM55" s="227"/>
      <c r="MEN55" s="228"/>
      <c r="MEO55" s="227"/>
      <c r="MEP55" s="228"/>
      <c r="MEQ55" s="227"/>
      <c r="MER55" s="228"/>
      <c r="MES55" s="227"/>
      <c r="MET55" s="228"/>
      <c r="MEU55" s="227"/>
      <c r="MEV55" s="228"/>
      <c r="MEW55" s="227"/>
      <c r="MEX55" s="228"/>
      <c r="MEY55" s="227"/>
      <c r="MEZ55" s="228"/>
      <c r="MFA55" s="227"/>
      <c r="MFB55" s="228"/>
      <c r="MFC55" s="227"/>
      <c r="MFD55" s="228"/>
      <c r="MFE55" s="227"/>
      <c r="MFF55" s="228"/>
      <c r="MFG55" s="227"/>
      <c r="MFH55" s="228"/>
      <c r="MFI55" s="227"/>
      <c r="MFJ55" s="228"/>
      <c r="MFK55" s="227"/>
      <c r="MFL55" s="228"/>
      <c r="MFM55" s="227"/>
      <c r="MFN55" s="228"/>
      <c r="MFO55" s="227"/>
      <c r="MFP55" s="228"/>
      <c r="MFQ55" s="227"/>
      <c r="MFR55" s="228"/>
      <c r="MFS55" s="227"/>
      <c r="MFT55" s="228"/>
      <c r="MFU55" s="227"/>
      <c r="MFV55" s="228"/>
      <c r="MFW55" s="227"/>
      <c r="MFX55" s="228"/>
      <c r="MFY55" s="227"/>
      <c r="MFZ55" s="228"/>
      <c r="MGA55" s="227"/>
      <c r="MGB55" s="228"/>
      <c r="MGC55" s="227"/>
      <c r="MGD55" s="228"/>
      <c r="MGE55" s="227"/>
      <c r="MGF55" s="228"/>
      <c r="MGG55" s="227"/>
      <c r="MGH55" s="228"/>
      <c r="MGI55" s="227"/>
      <c r="MGJ55" s="228"/>
      <c r="MGK55" s="227"/>
      <c r="MGL55" s="228"/>
      <c r="MGM55" s="227"/>
      <c r="MGN55" s="228"/>
      <c r="MGO55" s="227"/>
      <c r="MGP55" s="228"/>
      <c r="MGQ55" s="227"/>
      <c r="MGR55" s="228"/>
      <c r="MGS55" s="227"/>
      <c r="MGT55" s="228"/>
      <c r="MGU55" s="227"/>
      <c r="MGV55" s="228"/>
      <c r="MGW55" s="227"/>
      <c r="MGX55" s="228"/>
      <c r="MGY55" s="227"/>
      <c r="MGZ55" s="228"/>
      <c r="MHA55" s="227"/>
      <c r="MHB55" s="228"/>
      <c r="MHC55" s="227"/>
      <c r="MHD55" s="228"/>
      <c r="MHE55" s="227"/>
      <c r="MHF55" s="228"/>
      <c r="MHG55" s="227"/>
      <c r="MHH55" s="228"/>
      <c r="MHI55" s="227"/>
      <c r="MHJ55" s="228"/>
      <c r="MHK55" s="227"/>
      <c r="MHL55" s="228"/>
      <c r="MHM55" s="227"/>
      <c r="MHN55" s="228"/>
      <c r="MHO55" s="227"/>
      <c r="MHP55" s="228"/>
      <c r="MHQ55" s="227"/>
      <c r="MHR55" s="228"/>
      <c r="MHS55" s="227"/>
      <c r="MHT55" s="228"/>
      <c r="MHU55" s="227"/>
      <c r="MHV55" s="228"/>
      <c r="MHW55" s="227"/>
      <c r="MHX55" s="228"/>
      <c r="MHY55" s="227"/>
      <c r="MHZ55" s="228"/>
      <c r="MIA55" s="227"/>
      <c r="MIB55" s="228"/>
      <c r="MIC55" s="227"/>
      <c r="MID55" s="228"/>
      <c r="MIE55" s="227"/>
      <c r="MIF55" s="228"/>
      <c r="MIG55" s="227"/>
      <c r="MIH55" s="228"/>
      <c r="MII55" s="227"/>
      <c r="MIJ55" s="228"/>
      <c r="MIK55" s="227"/>
      <c r="MIL55" s="228"/>
      <c r="MIM55" s="227"/>
      <c r="MIN55" s="228"/>
      <c r="MIO55" s="227"/>
      <c r="MIP55" s="228"/>
      <c r="MIQ55" s="227"/>
      <c r="MIR55" s="228"/>
      <c r="MIS55" s="227"/>
      <c r="MIT55" s="228"/>
      <c r="MIU55" s="227"/>
      <c r="MIV55" s="228"/>
      <c r="MIW55" s="227"/>
      <c r="MIX55" s="228"/>
      <c r="MIY55" s="227"/>
      <c r="MIZ55" s="228"/>
      <c r="MJA55" s="227"/>
      <c r="MJB55" s="228"/>
      <c r="MJC55" s="227"/>
      <c r="MJD55" s="228"/>
      <c r="MJE55" s="227"/>
      <c r="MJF55" s="228"/>
      <c r="MJG55" s="227"/>
      <c r="MJH55" s="228"/>
      <c r="MJI55" s="227"/>
      <c r="MJJ55" s="228"/>
      <c r="MJK55" s="227"/>
      <c r="MJL55" s="228"/>
      <c r="MJM55" s="227"/>
      <c r="MJN55" s="228"/>
      <c r="MJO55" s="227"/>
      <c r="MJP55" s="228"/>
      <c r="MJQ55" s="227"/>
      <c r="MJR55" s="228"/>
      <c r="MJS55" s="227"/>
      <c r="MJT55" s="228"/>
      <c r="MJU55" s="227"/>
      <c r="MJV55" s="228"/>
      <c r="MJW55" s="227"/>
      <c r="MJX55" s="228"/>
      <c r="MJY55" s="227"/>
      <c r="MJZ55" s="228"/>
      <c r="MKA55" s="227"/>
      <c r="MKB55" s="228"/>
      <c r="MKC55" s="227"/>
      <c r="MKD55" s="228"/>
      <c r="MKE55" s="227"/>
      <c r="MKF55" s="228"/>
      <c r="MKG55" s="227"/>
      <c r="MKH55" s="228"/>
      <c r="MKI55" s="227"/>
      <c r="MKJ55" s="228"/>
      <c r="MKK55" s="227"/>
      <c r="MKL55" s="228"/>
      <c r="MKM55" s="227"/>
      <c r="MKN55" s="228"/>
      <c r="MKO55" s="227"/>
      <c r="MKP55" s="228"/>
      <c r="MKQ55" s="227"/>
      <c r="MKR55" s="228"/>
      <c r="MKS55" s="227"/>
      <c r="MKT55" s="228"/>
      <c r="MKU55" s="227"/>
      <c r="MKV55" s="228"/>
      <c r="MKW55" s="227"/>
      <c r="MKX55" s="228"/>
      <c r="MKY55" s="227"/>
      <c r="MKZ55" s="228"/>
      <c r="MLA55" s="227"/>
      <c r="MLB55" s="228"/>
      <c r="MLC55" s="227"/>
      <c r="MLD55" s="228"/>
      <c r="MLE55" s="227"/>
      <c r="MLF55" s="228"/>
      <c r="MLG55" s="227"/>
      <c r="MLH55" s="228"/>
      <c r="MLI55" s="227"/>
      <c r="MLJ55" s="228"/>
      <c r="MLK55" s="227"/>
      <c r="MLL55" s="228"/>
      <c r="MLM55" s="227"/>
      <c r="MLN55" s="228"/>
      <c r="MLO55" s="227"/>
      <c r="MLP55" s="228"/>
      <c r="MLQ55" s="227"/>
      <c r="MLR55" s="228"/>
      <c r="MLS55" s="227"/>
      <c r="MLT55" s="228"/>
      <c r="MLU55" s="227"/>
      <c r="MLV55" s="228"/>
      <c r="MLW55" s="227"/>
      <c r="MLX55" s="228"/>
      <c r="MLY55" s="227"/>
      <c r="MLZ55" s="228"/>
      <c r="MMA55" s="227"/>
      <c r="MMB55" s="228"/>
      <c r="MMC55" s="227"/>
      <c r="MMD55" s="228"/>
      <c r="MME55" s="227"/>
      <c r="MMF55" s="228"/>
      <c r="MMG55" s="227"/>
      <c r="MMH55" s="228"/>
      <c r="MMI55" s="227"/>
      <c r="MMJ55" s="228"/>
      <c r="MMK55" s="227"/>
      <c r="MML55" s="228"/>
      <c r="MMM55" s="227"/>
      <c r="MMN55" s="228"/>
      <c r="MMO55" s="227"/>
      <c r="MMP55" s="228"/>
      <c r="MMQ55" s="227"/>
      <c r="MMR55" s="228"/>
      <c r="MMS55" s="227"/>
      <c r="MMT55" s="228"/>
      <c r="MMU55" s="227"/>
      <c r="MMV55" s="228"/>
      <c r="MMW55" s="227"/>
      <c r="MMX55" s="228"/>
      <c r="MMY55" s="227"/>
      <c r="MMZ55" s="228"/>
      <c r="MNA55" s="227"/>
      <c r="MNB55" s="228"/>
      <c r="MNC55" s="227"/>
      <c r="MND55" s="228"/>
      <c r="MNE55" s="227"/>
      <c r="MNF55" s="228"/>
      <c r="MNG55" s="227"/>
      <c r="MNH55" s="228"/>
      <c r="MNI55" s="227"/>
      <c r="MNJ55" s="228"/>
      <c r="MNK55" s="227"/>
      <c r="MNL55" s="228"/>
      <c r="MNM55" s="227"/>
      <c r="MNN55" s="228"/>
      <c r="MNO55" s="227"/>
      <c r="MNP55" s="228"/>
      <c r="MNQ55" s="227"/>
      <c r="MNR55" s="228"/>
      <c r="MNS55" s="227"/>
      <c r="MNT55" s="228"/>
      <c r="MNU55" s="227"/>
      <c r="MNV55" s="228"/>
      <c r="MNW55" s="227"/>
      <c r="MNX55" s="228"/>
      <c r="MNY55" s="227"/>
      <c r="MNZ55" s="228"/>
      <c r="MOA55" s="227"/>
      <c r="MOB55" s="228"/>
      <c r="MOC55" s="227"/>
      <c r="MOD55" s="228"/>
      <c r="MOE55" s="227"/>
      <c r="MOF55" s="228"/>
      <c r="MOG55" s="227"/>
      <c r="MOH55" s="228"/>
      <c r="MOI55" s="227"/>
      <c r="MOJ55" s="228"/>
      <c r="MOK55" s="227"/>
      <c r="MOL55" s="228"/>
      <c r="MOM55" s="227"/>
      <c r="MON55" s="228"/>
      <c r="MOO55" s="227"/>
      <c r="MOP55" s="228"/>
      <c r="MOQ55" s="227"/>
      <c r="MOR55" s="228"/>
      <c r="MOS55" s="227"/>
      <c r="MOT55" s="228"/>
      <c r="MOU55" s="227"/>
      <c r="MOV55" s="228"/>
      <c r="MOW55" s="227"/>
      <c r="MOX55" s="228"/>
      <c r="MOY55" s="227"/>
      <c r="MOZ55" s="228"/>
      <c r="MPA55" s="227"/>
      <c r="MPB55" s="228"/>
      <c r="MPC55" s="227"/>
      <c r="MPD55" s="228"/>
      <c r="MPE55" s="227"/>
      <c r="MPF55" s="228"/>
      <c r="MPG55" s="227"/>
      <c r="MPH55" s="228"/>
      <c r="MPI55" s="227"/>
      <c r="MPJ55" s="228"/>
      <c r="MPK55" s="227"/>
      <c r="MPL55" s="228"/>
      <c r="MPM55" s="227"/>
      <c r="MPN55" s="228"/>
      <c r="MPO55" s="227"/>
      <c r="MPP55" s="228"/>
      <c r="MPQ55" s="227"/>
      <c r="MPR55" s="228"/>
      <c r="MPS55" s="227"/>
      <c r="MPT55" s="228"/>
      <c r="MPU55" s="227"/>
      <c r="MPV55" s="228"/>
      <c r="MPW55" s="227"/>
      <c r="MPX55" s="228"/>
      <c r="MPY55" s="227"/>
      <c r="MPZ55" s="228"/>
      <c r="MQA55" s="227"/>
      <c r="MQB55" s="228"/>
      <c r="MQC55" s="227"/>
      <c r="MQD55" s="228"/>
      <c r="MQE55" s="227"/>
      <c r="MQF55" s="228"/>
      <c r="MQG55" s="227"/>
      <c r="MQH55" s="228"/>
      <c r="MQI55" s="227"/>
      <c r="MQJ55" s="228"/>
      <c r="MQK55" s="227"/>
      <c r="MQL55" s="228"/>
      <c r="MQM55" s="227"/>
      <c r="MQN55" s="228"/>
      <c r="MQO55" s="227"/>
      <c r="MQP55" s="228"/>
      <c r="MQQ55" s="227"/>
      <c r="MQR55" s="228"/>
      <c r="MQS55" s="227"/>
      <c r="MQT55" s="228"/>
      <c r="MQU55" s="227"/>
      <c r="MQV55" s="228"/>
      <c r="MQW55" s="227"/>
      <c r="MQX55" s="228"/>
      <c r="MQY55" s="227"/>
      <c r="MQZ55" s="228"/>
      <c r="MRA55" s="227"/>
      <c r="MRB55" s="228"/>
      <c r="MRC55" s="227"/>
      <c r="MRD55" s="228"/>
      <c r="MRE55" s="227"/>
      <c r="MRF55" s="228"/>
      <c r="MRG55" s="227"/>
      <c r="MRH55" s="228"/>
      <c r="MRI55" s="227"/>
      <c r="MRJ55" s="228"/>
      <c r="MRK55" s="227"/>
      <c r="MRL55" s="228"/>
      <c r="MRM55" s="227"/>
      <c r="MRN55" s="228"/>
      <c r="MRO55" s="227"/>
      <c r="MRP55" s="228"/>
      <c r="MRQ55" s="227"/>
      <c r="MRR55" s="228"/>
      <c r="MRS55" s="227"/>
      <c r="MRT55" s="228"/>
      <c r="MRU55" s="227"/>
      <c r="MRV55" s="228"/>
      <c r="MRW55" s="227"/>
      <c r="MRX55" s="228"/>
      <c r="MRY55" s="227"/>
      <c r="MRZ55" s="228"/>
      <c r="MSA55" s="227"/>
      <c r="MSB55" s="228"/>
      <c r="MSC55" s="227"/>
      <c r="MSD55" s="228"/>
      <c r="MSE55" s="227"/>
      <c r="MSF55" s="228"/>
      <c r="MSG55" s="227"/>
      <c r="MSH55" s="228"/>
      <c r="MSI55" s="227"/>
      <c r="MSJ55" s="228"/>
      <c r="MSK55" s="227"/>
      <c r="MSL55" s="228"/>
      <c r="MSM55" s="227"/>
      <c r="MSN55" s="228"/>
      <c r="MSO55" s="227"/>
      <c r="MSP55" s="228"/>
      <c r="MSQ55" s="227"/>
      <c r="MSR55" s="228"/>
      <c r="MSS55" s="227"/>
      <c r="MST55" s="228"/>
      <c r="MSU55" s="227"/>
      <c r="MSV55" s="228"/>
      <c r="MSW55" s="227"/>
      <c r="MSX55" s="228"/>
      <c r="MSY55" s="227"/>
      <c r="MSZ55" s="228"/>
      <c r="MTA55" s="227"/>
      <c r="MTB55" s="228"/>
      <c r="MTC55" s="227"/>
      <c r="MTD55" s="228"/>
      <c r="MTE55" s="227"/>
      <c r="MTF55" s="228"/>
      <c r="MTG55" s="227"/>
      <c r="MTH55" s="228"/>
      <c r="MTI55" s="227"/>
      <c r="MTJ55" s="228"/>
      <c r="MTK55" s="227"/>
      <c r="MTL55" s="228"/>
      <c r="MTM55" s="227"/>
      <c r="MTN55" s="228"/>
      <c r="MTO55" s="227"/>
      <c r="MTP55" s="228"/>
      <c r="MTQ55" s="227"/>
      <c r="MTR55" s="228"/>
      <c r="MTS55" s="227"/>
      <c r="MTT55" s="228"/>
      <c r="MTU55" s="227"/>
      <c r="MTV55" s="228"/>
      <c r="MTW55" s="227"/>
      <c r="MTX55" s="228"/>
      <c r="MTY55" s="227"/>
      <c r="MTZ55" s="228"/>
      <c r="MUA55" s="227"/>
      <c r="MUB55" s="228"/>
      <c r="MUC55" s="227"/>
      <c r="MUD55" s="228"/>
      <c r="MUE55" s="227"/>
      <c r="MUF55" s="228"/>
      <c r="MUG55" s="227"/>
      <c r="MUH55" s="228"/>
      <c r="MUI55" s="227"/>
      <c r="MUJ55" s="228"/>
      <c r="MUK55" s="227"/>
      <c r="MUL55" s="228"/>
      <c r="MUM55" s="227"/>
      <c r="MUN55" s="228"/>
      <c r="MUO55" s="227"/>
      <c r="MUP55" s="228"/>
      <c r="MUQ55" s="227"/>
      <c r="MUR55" s="228"/>
      <c r="MUS55" s="227"/>
      <c r="MUT55" s="228"/>
      <c r="MUU55" s="227"/>
      <c r="MUV55" s="228"/>
      <c r="MUW55" s="227"/>
      <c r="MUX55" s="228"/>
      <c r="MUY55" s="227"/>
      <c r="MUZ55" s="228"/>
      <c r="MVA55" s="227"/>
      <c r="MVB55" s="228"/>
      <c r="MVC55" s="227"/>
      <c r="MVD55" s="228"/>
      <c r="MVE55" s="227"/>
      <c r="MVF55" s="228"/>
      <c r="MVG55" s="227"/>
      <c r="MVH55" s="228"/>
      <c r="MVI55" s="227"/>
      <c r="MVJ55" s="228"/>
      <c r="MVK55" s="227"/>
      <c r="MVL55" s="228"/>
      <c r="MVM55" s="227"/>
      <c r="MVN55" s="228"/>
      <c r="MVO55" s="227"/>
      <c r="MVP55" s="228"/>
      <c r="MVQ55" s="227"/>
      <c r="MVR55" s="228"/>
      <c r="MVS55" s="227"/>
      <c r="MVT55" s="228"/>
      <c r="MVU55" s="227"/>
      <c r="MVV55" s="228"/>
      <c r="MVW55" s="227"/>
      <c r="MVX55" s="228"/>
      <c r="MVY55" s="227"/>
      <c r="MVZ55" s="228"/>
      <c r="MWA55" s="227"/>
      <c r="MWB55" s="228"/>
      <c r="MWC55" s="227"/>
      <c r="MWD55" s="228"/>
      <c r="MWE55" s="227"/>
      <c r="MWF55" s="228"/>
      <c r="MWG55" s="227"/>
      <c r="MWH55" s="228"/>
      <c r="MWI55" s="227"/>
      <c r="MWJ55" s="228"/>
      <c r="MWK55" s="227"/>
      <c r="MWL55" s="228"/>
      <c r="MWM55" s="227"/>
      <c r="MWN55" s="228"/>
      <c r="MWO55" s="227"/>
      <c r="MWP55" s="228"/>
      <c r="MWQ55" s="227"/>
      <c r="MWR55" s="228"/>
      <c r="MWS55" s="227"/>
      <c r="MWT55" s="228"/>
      <c r="MWU55" s="227"/>
      <c r="MWV55" s="228"/>
      <c r="MWW55" s="227"/>
      <c r="MWX55" s="228"/>
      <c r="MWY55" s="227"/>
      <c r="MWZ55" s="228"/>
      <c r="MXA55" s="227"/>
      <c r="MXB55" s="228"/>
      <c r="MXC55" s="227"/>
      <c r="MXD55" s="228"/>
      <c r="MXE55" s="227"/>
      <c r="MXF55" s="228"/>
      <c r="MXG55" s="227"/>
      <c r="MXH55" s="228"/>
      <c r="MXI55" s="227"/>
      <c r="MXJ55" s="228"/>
      <c r="MXK55" s="227"/>
      <c r="MXL55" s="228"/>
      <c r="MXM55" s="227"/>
      <c r="MXN55" s="228"/>
      <c r="MXO55" s="227"/>
      <c r="MXP55" s="228"/>
      <c r="MXQ55" s="227"/>
      <c r="MXR55" s="228"/>
      <c r="MXS55" s="227"/>
      <c r="MXT55" s="228"/>
      <c r="MXU55" s="227"/>
      <c r="MXV55" s="228"/>
      <c r="MXW55" s="227"/>
      <c r="MXX55" s="228"/>
      <c r="MXY55" s="227"/>
      <c r="MXZ55" s="228"/>
      <c r="MYA55" s="227"/>
      <c r="MYB55" s="228"/>
      <c r="MYC55" s="227"/>
      <c r="MYD55" s="228"/>
      <c r="MYE55" s="227"/>
      <c r="MYF55" s="228"/>
      <c r="MYG55" s="227"/>
      <c r="MYH55" s="228"/>
      <c r="MYI55" s="227"/>
      <c r="MYJ55" s="228"/>
      <c r="MYK55" s="227"/>
      <c r="MYL55" s="228"/>
      <c r="MYM55" s="227"/>
      <c r="MYN55" s="228"/>
      <c r="MYO55" s="227"/>
      <c r="MYP55" s="228"/>
      <c r="MYQ55" s="227"/>
      <c r="MYR55" s="228"/>
      <c r="MYS55" s="227"/>
      <c r="MYT55" s="228"/>
      <c r="MYU55" s="227"/>
      <c r="MYV55" s="228"/>
      <c r="MYW55" s="227"/>
      <c r="MYX55" s="228"/>
      <c r="MYY55" s="227"/>
      <c r="MYZ55" s="228"/>
      <c r="MZA55" s="227"/>
      <c r="MZB55" s="228"/>
      <c r="MZC55" s="227"/>
      <c r="MZD55" s="228"/>
      <c r="MZE55" s="227"/>
      <c r="MZF55" s="228"/>
      <c r="MZG55" s="227"/>
      <c r="MZH55" s="228"/>
      <c r="MZI55" s="227"/>
      <c r="MZJ55" s="228"/>
      <c r="MZK55" s="227"/>
      <c r="MZL55" s="228"/>
      <c r="MZM55" s="227"/>
      <c r="MZN55" s="228"/>
      <c r="MZO55" s="227"/>
      <c r="MZP55" s="228"/>
      <c r="MZQ55" s="227"/>
      <c r="MZR55" s="228"/>
      <c r="MZS55" s="227"/>
      <c r="MZT55" s="228"/>
      <c r="MZU55" s="227"/>
      <c r="MZV55" s="228"/>
      <c r="MZW55" s="227"/>
      <c r="MZX55" s="228"/>
      <c r="MZY55" s="227"/>
      <c r="MZZ55" s="228"/>
      <c r="NAA55" s="227"/>
      <c r="NAB55" s="228"/>
      <c r="NAC55" s="227"/>
      <c r="NAD55" s="228"/>
      <c r="NAE55" s="227"/>
      <c r="NAF55" s="228"/>
      <c r="NAG55" s="227"/>
      <c r="NAH55" s="228"/>
      <c r="NAI55" s="227"/>
      <c r="NAJ55" s="228"/>
      <c r="NAK55" s="227"/>
      <c r="NAL55" s="228"/>
      <c r="NAM55" s="227"/>
      <c r="NAN55" s="228"/>
      <c r="NAO55" s="227"/>
      <c r="NAP55" s="228"/>
      <c r="NAQ55" s="227"/>
      <c r="NAR55" s="228"/>
      <c r="NAS55" s="227"/>
      <c r="NAT55" s="228"/>
      <c r="NAU55" s="227"/>
      <c r="NAV55" s="228"/>
      <c r="NAW55" s="227"/>
      <c r="NAX55" s="228"/>
      <c r="NAY55" s="227"/>
      <c r="NAZ55" s="228"/>
      <c r="NBA55" s="227"/>
      <c r="NBB55" s="228"/>
      <c r="NBC55" s="227"/>
      <c r="NBD55" s="228"/>
      <c r="NBE55" s="227"/>
      <c r="NBF55" s="228"/>
      <c r="NBG55" s="227"/>
      <c r="NBH55" s="228"/>
      <c r="NBI55" s="227"/>
      <c r="NBJ55" s="228"/>
      <c r="NBK55" s="227"/>
      <c r="NBL55" s="228"/>
      <c r="NBM55" s="227"/>
      <c r="NBN55" s="228"/>
      <c r="NBO55" s="227"/>
      <c r="NBP55" s="228"/>
      <c r="NBQ55" s="227"/>
      <c r="NBR55" s="228"/>
      <c r="NBS55" s="227"/>
      <c r="NBT55" s="228"/>
      <c r="NBU55" s="227"/>
      <c r="NBV55" s="228"/>
      <c r="NBW55" s="227"/>
      <c r="NBX55" s="228"/>
      <c r="NBY55" s="227"/>
      <c r="NBZ55" s="228"/>
      <c r="NCA55" s="227"/>
      <c r="NCB55" s="228"/>
      <c r="NCC55" s="227"/>
      <c r="NCD55" s="228"/>
      <c r="NCE55" s="227"/>
      <c r="NCF55" s="228"/>
      <c r="NCG55" s="227"/>
      <c r="NCH55" s="228"/>
      <c r="NCI55" s="227"/>
      <c r="NCJ55" s="228"/>
      <c r="NCK55" s="227"/>
      <c r="NCL55" s="228"/>
      <c r="NCM55" s="227"/>
      <c r="NCN55" s="228"/>
      <c r="NCO55" s="227"/>
      <c r="NCP55" s="228"/>
      <c r="NCQ55" s="227"/>
      <c r="NCR55" s="228"/>
      <c r="NCS55" s="227"/>
      <c r="NCT55" s="228"/>
      <c r="NCU55" s="227"/>
      <c r="NCV55" s="228"/>
      <c r="NCW55" s="227"/>
      <c r="NCX55" s="228"/>
      <c r="NCY55" s="227"/>
      <c r="NCZ55" s="228"/>
      <c r="NDA55" s="227"/>
      <c r="NDB55" s="228"/>
      <c r="NDC55" s="227"/>
      <c r="NDD55" s="228"/>
      <c r="NDE55" s="227"/>
      <c r="NDF55" s="228"/>
      <c r="NDG55" s="227"/>
      <c r="NDH55" s="228"/>
      <c r="NDI55" s="227"/>
      <c r="NDJ55" s="228"/>
      <c r="NDK55" s="227"/>
      <c r="NDL55" s="228"/>
      <c r="NDM55" s="227"/>
      <c r="NDN55" s="228"/>
      <c r="NDO55" s="227"/>
      <c r="NDP55" s="228"/>
      <c r="NDQ55" s="227"/>
      <c r="NDR55" s="228"/>
      <c r="NDS55" s="227"/>
      <c r="NDT55" s="228"/>
      <c r="NDU55" s="227"/>
      <c r="NDV55" s="228"/>
      <c r="NDW55" s="227"/>
      <c r="NDX55" s="228"/>
      <c r="NDY55" s="227"/>
      <c r="NDZ55" s="228"/>
      <c r="NEA55" s="227"/>
      <c r="NEB55" s="228"/>
      <c r="NEC55" s="227"/>
      <c r="NED55" s="228"/>
      <c r="NEE55" s="227"/>
      <c r="NEF55" s="228"/>
      <c r="NEG55" s="227"/>
      <c r="NEH55" s="228"/>
      <c r="NEI55" s="227"/>
      <c r="NEJ55" s="228"/>
      <c r="NEK55" s="227"/>
      <c r="NEL55" s="228"/>
      <c r="NEM55" s="227"/>
      <c r="NEN55" s="228"/>
      <c r="NEO55" s="227"/>
      <c r="NEP55" s="228"/>
      <c r="NEQ55" s="227"/>
      <c r="NER55" s="228"/>
      <c r="NES55" s="227"/>
      <c r="NET55" s="228"/>
      <c r="NEU55" s="227"/>
      <c r="NEV55" s="228"/>
      <c r="NEW55" s="227"/>
      <c r="NEX55" s="228"/>
      <c r="NEY55" s="227"/>
      <c r="NEZ55" s="228"/>
      <c r="NFA55" s="227"/>
      <c r="NFB55" s="228"/>
      <c r="NFC55" s="227"/>
      <c r="NFD55" s="228"/>
      <c r="NFE55" s="227"/>
      <c r="NFF55" s="228"/>
      <c r="NFG55" s="227"/>
      <c r="NFH55" s="228"/>
      <c r="NFI55" s="227"/>
      <c r="NFJ55" s="228"/>
      <c r="NFK55" s="227"/>
      <c r="NFL55" s="228"/>
      <c r="NFM55" s="227"/>
      <c r="NFN55" s="228"/>
      <c r="NFO55" s="227"/>
      <c r="NFP55" s="228"/>
      <c r="NFQ55" s="227"/>
      <c r="NFR55" s="228"/>
      <c r="NFS55" s="227"/>
      <c r="NFT55" s="228"/>
      <c r="NFU55" s="227"/>
      <c r="NFV55" s="228"/>
      <c r="NFW55" s="227"/>
      <c r="NFX55" s="228"/>
      <c r="NFY55" s="227"/>
      <c r="NFZ55" s="228"/>
      <c r="NGA55" s="227"/>
      <c r="NGB55" s="228"/>
      <c r="NGC55" s="227"/>
      <c r="NGD55" s="228"/>
      <c r="NGE55" s="227"/>
      <c r="NGF55" s="228"/>
      <c r="NGG55" s="227"/>
      <c r="NGH55" s="228"/>
      <c r="NGI55" s="227"/>
      <c r="NGJ55" s="228"/>
      <c r="NGK55" s="227"/>
      <c r="NGL55" s="228"/>
      <c r="NGM55" s="227"/>
      <c r="NGN55" s="228"/>
      <c r="NGO55" s="227"/>
      <c r="NGP55" s="228"/>
      <c r="NGQ55" s="227"/>
      <c r="NGR55" s="228"/>
      <c r="NGS55" s="227"/>
      <c r="NGT55" s="228"/>
      <c r="NGU55" s="227"/>
      <c r="NGV55" s="228"/>
      <c r="NGW55" s="227"/>
      <c r="NGX55" s="228"/>
      <c r="NGY55" s="227"/>
      <c r="NGZ55" s="228"/>
      <c r="NHA55" s="227"/>
      <c r="NHB55" s="228"/>
      <c r="NHC55" s="227"/>
      <c r="NHD55" s="228"/>
      <c r="NHE55" s="227"/>
      <c r="NHF55" s="228"/>
      <c r="NHG55" s="227"/>
      <c r="NHH55" s="228"/>
      <c r="NHI55" s="227"/>
      <c r="NHJ55" s="228"/>
      <c r="NHK55" s="227"/>
      <c r="NHL55" s="228"/>
      <c r="NHM55" s="227"/>
      <c r="NHN55" s="228"/>
      <c r="NHO55" s="227"/>
      <c r="NHP55" s="228"/>
      <c r="NHQ55" s="227"/>
      <c r="NHR55" s="228"/>
      <c r="NHS55" s="227"/>
      <c r="NHT55" s="228"/>
      <c r="NHU55" s="227"/>
      <c r="NHV55" s="228"/>
      <c r="NHW55" s="227"/>
      <c r="NHX55" s="228"/>
      <c r="NHY55" s="227"/>
      <c r="NHZ55" s="228"/>
      <c r="NIA55" s="227"/>
      <c r="NIB55" s="228"/>
      <c r="NIC55" s="227"/>
      <c r="NID55" s="228"/>
      <c r="NIE55" s="227"/>
      <c r="NIF55" s="228"/>
      <c r="NIG55" s="227"/>
      <c r="NIH55" s="228"/>
      <c r="NII55" s="227"/>
      <c r="NIJ55" s="228"/>
      <c r="NIK55" s="227"/>
      <c r="NIL55" s="228"/>
      <c r="NIM55" s="227"/>
      <c r="NIN55" s="228"/>
      <c r="NIO55" s="227"/>
      <c r="NIP55" s="228"/>
      <c r="NIQ55" s="227"/>
      <c r="NIR55" s="228"/>
      <c r="NIS55" s="227"/>
      <c r="NIT55" s="228"/>
      <c r="NIU55" s="227"/>
      <c r="NIV55" s="228"/>
      <c r="NIW55" s="227"/>
      <c r="NIX55" s="228"/>
      <c r="NIY55" s="227"/>
      <c r="NIZ55" s="228"/>
      <c r="NJA55" s="227"/>
      <c r="NJB55" s="228"/>
      <c r="NJC55" s="227"/>
      <c r="NJD55" s="228"/>
      <c r="NJE55" s="227"/>
      <c r="NJF55" s="228"/>
      <c r="NJG55" s="227"/>
      <c r="NJH55" s="228"/>
      <c r="NJI55" s="227"/>
      <c r="NJJ55" s="228"/>
      <c r="NJK55" s="227"/>
      <c r="NJL55" s="228"/>
      <c r="NJM55" s="227"/>
      <c r="NJN55" s="228"/>
      <c r="NJO55" s="227"/>
      <c r="NJP55" s="228"/>
      <c r="NJQ55" s="227"/>
      <c r="NJR55" s="228"/>
      <c r="NJS55" s="227"/>
      <c r="NJT55" s="228"/>
      <c r="NJU55" s="227"/>
      <c r="NJV55" s="228"/>
      <c r="NJW55" s="227"/>
      <c r="NJX55" s="228"/>
      <c r="NJY55" s="227"/>
      <c r="NJZ55" s="228"/>
      <c r="NKA55" s="227"/>
      <c r="NKB55" s="228"/>
      <c r="NKC55" s="227"/>
      <c r="NKD55" s="228"/>
      <c r="NKE55" s="227"/>
      <c r="NKF55" s="228"/>
      <c r="NKG55" s="227"/>
      <c r="NKH55" s="228"/>
      <c r="NKI55" s="227"/>
      <c r="NKJ55" s="228"/>
      <c r="NKK55" s="227"/>
      <c r="NKL55" s="228"/>
      <c r="NKM55" s="227"/>
      <c r="NKN55" s="228"/>
      <c r="NKO55" s="227"/>
      <c r="NKP55" s="228"/>
      <c r="NKQ55" s="227"/>
      <c r="NKR55" s="228"/>
      <c r="NKS55" s="227"/>
      <c r="NKT55" s="228"/>
      <c r="NKU55" s="227"/>
      <c r="NKV55" s="228"/>
      <c r="NKW55" s="227"/>
      <c r="NKX55" s="228"/>
      <c r="NKY55" s="227"/>
      <c r="NKZ55" s="228"/>
      <c r="NLA55" s="227"/>
      <c r="NLB55" s="228"/>
      <c r="NLC55" s="227"/>
      <c r="NLD55" s="228"/>
      <c r="NLE55" s="227"/>
      <c r="NLF55" s="228"/>
      <c r="NLG55" s="227"/>
      <c r="NLH55" s="228"/>
      <c r="NLI55" s="227"/>
      <c r="NLJ55" s="228"/>
      <c r="NLK55" s="227"/>
      <c r="NLL55" s="228"/>
      <c r="NLM55" s="227"/>
      <c r="NLN55" s="228"/>
      <c r="NLO55" s="227"/>
      <c r="NLP55" s="228"/>
      <c r="NLQ55" s="227"/>
      <c r="NLR55" s="228"/>
      <c r="NLS55" s="227"/>
      <c r="NLT55" s="228"/>
      <c r="NLU55" s="227"/>
      <c r="NLV55" s="228"/>
      <c r="NLW55" s="227"/>
      <c r="NLX55" s="228"/>
      <c r="NLY55" s="227"/>
      <c r="NLZ55" s="228"/>
      <c r="NMA55" s="227"/>
      <c r="NMB55" s="228"/>
      <c r="NMC55" s="227"/>
      <c r="NMD55" s="228"/>
      <c r="NME55" s="227"/>
      <c r="NMF55" s="228"/>
      <c r="NMG55" s="227"/>
      <c r="NMH55" s="228"/>
      <c r="NMI55" s="227"/>
      <c r="NMJ55" s="228"/>
      <c r="NMK55" s="227"/>
      <c r="NML55" s="228"/>
      <c r="NMM55" s="227"/>
      <c r="NMN55" s="228"/>
      <c r="NMO55" s="227"/>
      <c r="NMP55" s="228"/>
      <c r="NMQ55" s="227"/>
      <c r="NMR55" s="228"/>
      <c r="NMS55" s="227"/>
      <c r="NMT55" s="228"/>
      <c r="NMU55" s="227"/>
      <c r="NMV55" s="228"/>
      <c r="NMW55" s="227"/>
      <c r="NMX55" s="228"/>
      <c r="NMY55" s="227"/>
      <c r="NMZ55" s="228"/>
      <c r="NNA55" s="227"/>
      <c r="NNB55" s="228"/>
      <c r="NNC55" s="227"/>
      <c r="NND55" s="228"/>
      <c r="NNE55" s="227"/>
      <c r="NNF55" s="228"/>
      <c r="NNG55" s="227"/>
      <c r="NNH55" s="228"/>
      <c r="NNI55" s="227"/>
      <c r="NNJ55" s="228"/>
      <c r="NNK55" s="227"/>
      <c r="NNL55" s="228"/>
      <c r="NNM55" s="227"/>
      <c r="NNN55" s="228"/>
      <c r="NNO55" s="227"/>
      <c r="NNP55" s="228"/>
      <c r="NNQ55" s="227"/>
      <c r="NNR55" s="228"/>
      <c r="NNS55" s="227"/>
      <c r="NNT55" s="228"/>
      <c r="NNU55" s="227"/>
      <c r="NNV55" s="228"/>
      <c r="NNW55" s="227"/>
      <c r="NNX55" s="228"/>
      <c r="NNY55" s="227"/>
      <c r="NNZ55" s="228"/>
      <c r="NOA55" s="227"/>
      <c r="NOB55" s="228"/>
      <c r="NOC55" s="227"/>
      <c r="NOD55" s="228"/>
      <c r="NOE55" s="227"/>
      <c r="NOF55" s="228"/>
      <c r="NOG55" s="227"/>
      <c r="NOH55" s="228"/>
      <c r="NOI55" s="227"/>
      <c r="NOJ55" s="228"/>
      <c r="NOK55" s="227"/>
      <c r="NOL55" s="228"/>
      <c r="NOM55" s="227"/>
      <c r="NON55" s="228"/>
      <c r="NOO55" s="227"/>
      <c r="NOP55" s="228"/>
      <c r="NOQ55" s="227"/>
      <c r="NOR55" s="228"/>
      <c r="NOS55" s="227"/>
      <c r="NOT55" s="228"/>
      <c r="NOU55" s="227"/>
      <c r="NOV55" s="228"/>
      <c r="NOW55" s="227"/>
      <c r="NOX55" s="228"/>
      <c r="NOY55" s="227"/>
      <c r="NOZ55" s="228"/>
      <c r="NPA55" s="227"/>
      <c r="NPB55" s="228"/>
      <c r="NPC55" s="227"/>
      <c r="NPD55" s="228"/>
      <c r="NPE55" s="227"/>
      <c r="NPF55" s="228"/>
      <c r="NPG55" s="227"/>
      <c r="NPH55" s="228"/>
      <c r="NPI55" s="227"/>
      <c r="NPJ55" s="228"/>
      <c r="NPK55" s="227"/>
      <c r="NPL55" s="228"/>
      <c r="NPM55" s="227"/>
      <c r="NPN55" s="228"/>
      <c r="NPO55" s="227"/>
      <c r="NPP55" s="228"/>
      <c r="NPQ55" s="227"/>
      <c r="NPR55" s="228"/>
      <c r="NPS55" s="227"/>
      <c r="NPT55" s="228"/>
      <c r="NPU55" s="227"/>
      <c r="NPV55" s="228"/>
      <c r="NPW55" s="227"/>
      <c r="NPX55" s="228"/>
      <c r="NPY55" s="227"/>
      <c r="NPZ55" s="228"/>
      <c r="NQA55" s="227"/>
      <c r="NQB55" s="228"/>
      <c r="NQC55" s="227"/>
      <c r="NQD55" s="228"/>
      <c r="NQE55" s="227"/>
      <c r="NQF55" s="228"/>
      <c r="NQG55" s="227"/>
      <c r="NQH55" s="228"/>
      <c r="NQI55" s="227"/>
      <c r="NQJ55" s="228"/>
      <c r="NQK55" s="227"/>
      <c r="NQL55" s="228"/>
      <c r="NQM55" s="227"/>
      <c r="NQN55" s="228"/>
      <c r="NQO55" s="227"/>
      <c r="NQP55" s="228"/>
      <c r="NQQ55" s="227"/>
      <c r="NQR55" s="228"/>
      <c r="NQS55" s="227"/>
      <c r="NQT55" s="228"/>
      <c r="NQU55" s="227"/>
      <c r="NQV55" s="228"/>
      <c r="NQW55" s="227"/>
      <c r="NQX55" s="228"/>
      <c r="NQY55" s="227"/>
      <c r="NQZ55" s="228"/>
      <c r="NRA55" s="227"/>
      <c r="NRB55" s="228"/>
      <c r="NRC55" s="227"/>
      <c r="NRD55" s="228"/>
      <c r="NRE55" s="227"/>
      <c r="NRF55" s="228"/>
      <c r="NRG55" s="227"/>
      <c r="NRH55" s="228"/>
      <c r="NRI55" s="227"/>
      <c r="NRJ55" s="228"/>
      <c r="NRK55" s="227"/>
      <c r="NRL55" s="228"/>
      <c r="NRM55" s="227"/>
      <c r="NRN55" s="228"/>
      <c r="NRO55" s="227"/>
      <c r="NRP55" s="228"/>
      <c r="NRQ55" s="227"/>
      <c r="NRR55" s="228"/>
      <c r="NRS55" s="227"/>
      <c r="NRT55" s="228"/>
      <c r="NRU55" s="227"/>
      <c r="NRV55" s="228"/>
      <c r="NRW55" s="227"/>
      <c r="NRX55" s="228"/>
      <c r="NRY55" s="227"/>
      <c r="NRZ55" s="228"/>
      <c r="NSA55" s="227"/>
      <c r="NSB55" s="228"/>
      <c r="NSC55" s="227"/>
      <c r="NSD55" s="228"/>
      <c r="NSE55" s="227"/>
      <c r="NSF55" s="228"/>
      <c r="NSG55" s="227"/>
      <c r="NSH55" s="228"/>
      <c r="NSI55" s="227"/>
      <c r="NSJ55" s="228"/>
      <c r="NSK55" s="227"/>
      <c r="NSL55" s="228"/>
      <c r="NSM55" s="227"/>
      <c r="NSN55" s="228"/>
      <c r="NSO55" s="227"/>
      <c r="NSP55" s="228"/>
      <c r="NSQ55" s="227"/>
      <c r="NSR55" s="228"/>
      <c r="NSS55" s="227"/>
      <c r="NST55" s="228"/>
      <c r="NSU55" s="227"/>
      <c r="NSV55" s="228"/>
      <c r="NSW55" s="227"/>
      <c r="NSX55" s="228"/>
      <c r="NSY55" s="227"/>
      <c r="NSZ55" s="228"/>
      <c r="NTA55" s="227"/>
      <c r="NTB55" s="228"/>
      <c r="NTC55" s="227"/>
      <c r="NTD55" s="228"/>
      <c r="NTE55" s="227"/>
      <c r="NTF55" s="228"/>
      <c r="NTG55" s="227"/>
      <c r="NTH55" s="228"/>
      <c r="NTI55" s="227"/>
      <c r="NTJ55" s="228"/>
      <c r="NTK55" s="227"/>
      <c r="NTL55" s="228"/>
      <c r="NTM55" s="227"/>
      <c r="NTN55" s="228"/>
      <c r="NTO55" s="227"/>
      <c r="NTP55" s="228"/>
      <c r="NTQ55" s="227"/>
      <c r="NTR55" s="228"/>
      <c r="NTS55" s="227"/>
      <c r="NTT55" s="228"/>
      <c r="NTU55" s="227"/>
      <c r="NTV55" s="228"/>
      <c r="NTW55" s="227"/>
      <c r="NTX55" s="228"/>
      <c r="NTY55" s="227"/>
      <c r="NTZ55" s="228"/>
      <c r="NUA55" s="227"/>
      <c r="NUB55" s="228"/>
      <c r="NUC55" s="227"/>
      <c r="NUD55" s="228"/>
      <c r="NUE55" s="227"/>
      <c r="NUF55" s="228"/>
      <c r="NUG55" s="227"/>
      <c r="NUH55" s="228"/>
      <c r="NUI55" s="227"/>
      <c r="NUJ55" s="228"/>
      <c r="NUK55" s="227"/>
      <c r="NUL55" s="228"/>
      <c r="NUM55" s="227"/>
      <c r="NUN55" s="228"/>
      <c r="NUO55" s="227"/>
      <c r="NUP55" s="228"/>
      <c r="NUQ55" s="227"/>
      <c r="NUR55" s="228"/>
      <c r="NUS55" s="227"/>
      <c r="NUT55" s="228"/>
      <c r="NUU55" s="227"/>
      <c r="NUV55" s="228"/>
      <c r="NUW55" s="227"/>
      <c r="NUX55" s="228"/>
      <c r="NUY55" s="227"/>
      <c r="NUZ55" s="228"/>
      <c r="NVA55" s="227"/>
      <c r="NVB55" s="228"/>
      <c r="NVC55" s="227"/>
      <c r="NVD55" s="228"/>
      <c r="NVE55" s="227"/>
      <c r="NVF55" s="228"/>
      <c r="NVG55" s="227"/>
      <c r="NVH55" s="228"/>
      <c r="NVI55" s="227"/>
      <c r="NVJ55" s="228"/>
      <c r="NVK55" s="227"/>
      <c r="NVL55" s="228"/>
      <c r="NVM55" s="227"/>
      <c r="NVN55" s="228"/>
      <c r="NVO55" s="227"/>
      <c r="NVP55" s="228"/>
      <c r="NVQ55" s="227"/>
      <c r="NVR55" s="228"/>
      <c r="NVS55" s="227"/>
      <c r="NVT55" s="228"/>
      <c r="NVU55" s="227"/>
      <c r="NVV55" s="228"/>
      <c r="NVW55" s="227"/>
      <c r="NVX55" s="228"/>
      <c r="NVY55" s="227"/>
      <c r="NVZ55" s="228"/>
      <c r="NWA55" s="227"/>
      <c r="NWB55" s="228"/>
      <c r="NWC55" s="227"/>
      <c r="NWD55" s="228"/>
      <c r="NWE55" s="227"/>
      <c r="NWF55" s="228"/>
      <c r="NWG55" s="227"/>
      <c r="NWH55" s="228"/>
      <c r="NWI55" s="227"/>
      <c r="NWJ55" s="228"/>
      <c r="NWK55" s="227"/>
      <c r="NWL55" s="228"/>
      <c r="NWM55" s="227"/>
      <c r="NWN55" s="228"/>
      <c r="NWO55" s="227"/>
      <c r="NWP55" s="228"/>
      <c r="NWQ55" s="227"/>
      <c r="NWR55" s="228"/>
      <c r="NWS55" s="227"/>
      <c r="NWT55" s="228"/>
      <c r="NWU55" s="227"/>
      <c r="NWV55" s="228"/>
      <c r="NWW55" s="227"/>
      <c r="NWX55" s="228"/>
      <c r="NWY55" s="227"/>
      <c r="NWZ55" s="228"/>
      <c r="NXA55" s="227"/>
      <c r="NXB55" s="228"/>
      <c r="NXC55" s="227"/>
      <c r="NXD55" s="228"/>
      <c r="NXE55" s="227"/>
      <c r="NXF55" s="228"/>
      <c r="NXG55" s="227"/>
      <c r="NXH55" s="228"/>
      <c r="NXI55" s="227"/>
      <c r="NXJ55" s="228"/>
      <c r="NXK55" s="227"/>
      <c r="NXL55" s="228"/>
      <c r="NXM55" s="227"/>
      <c r="NXN55" s="228"/>
      <c r="NXO55" s="227"/>
      <c r="NXP55" s="228"/>
      <c r="NXQ55" s="227"/>
      <c r="NXR55" s="228"/>
      <c r="NXS55" s="227"/>
      <c r="NXT55" s="228"/>
      <c r="NXU55" s="227"/>
      <c r="NXV55" s="228"/>
      <c r="NXW55" s="227"/>
      <c r="NXX55" s="228"/>
      <c r="NXY55" s="227"/>
      <c r="NXZ55" s="228"/>
      <c r="NYA55" s="227"/>
      <c r="NYB55" s="228"/>
      <c r="NYC55" s="227"/>
      <c r="NYD55" s="228"/>
      <c r="NYE55" s="227"/>
      <c r="NYF55" s="228"/>
      <c r="NYG55" s="227"/>
      <c r="NYH55" s="228"/>
      <c r="NYI55" s="227"/>
      <c r="NYJ55" s="228"/>
      <c r="NYK55" s="227"/>
      <c r="NYL55" s="228"/>
      <c r="NYM55" s="227"/>
      <c r="NYN55" s="228"/>
      <c r="NYO55" s="227"/>
      <c r="NYP55" s="228"/>
      <c r="NYQ55" s="227"/>
      <c r="NYR55" s="228"/>
      <c r="NYS55" s="227"/>
      <c r="NYT55" s="228"/>
      <c r="NYU55" s="227"/>
      <c r="NYV55" s="228"/>
      <c r="NYW55" s="227"/>
      <c r="NYX55" s="228"/>
      <c r="NYY55" s="227"/>
      <c r="NYZ55" s="228"/>
      <c r="NZA55" s="227"/>
      <c r="NZB55" s="228"/>
      <c r="NZC55" s="227"/>
      <c r="NZD55" s="228"/>
      <c r="NZE55" s="227"/>
      <c r="NZF55" s="228"/>
      <c r="NZG55" s="227"/>
      <c r="NZH55" s="228"/>
      <c r="NZI55" s="227"/>
      <c r="NZJ55" s="228"/>
      <c r="NZK55" s="227"/>
      <c r="NZL55" s="228"/>
      <c r="NZM55" s="227"/>
      <c r="NZN55" s="228"/>
      <c r="NZO55" s="227"/>
      <c r="NZP55" s="228"/>
      <c r="NZQ55" s="227"/>
      <c r="NZR55" s="228"/>
      <c r="NZS55" s="227"/>
      <c r="NZT55" s="228"/>
      <c r="NZU55" s="227"/>
      <c r="NZV55" s="228"/>
      <c r="NZW55" s="227"/>
      <c r="NZX55" s="228"/>
      <c r="NZY55" s="227"/>
      <c r="NZZ55" s="228"/>
      <c r="OAA55" s="227"/>
      <c r="OAB55" s="228"/>
      <c r="OAC55" s="227"/>
      <c r="OAD55" s="228"/>
      <c r="OAE55" s="227"/>
      <c r="OAF55" s="228"/>
      <c r="OAG55" s="227"/>
      <c r="OAH55" s="228"/>
      <c r="OAI55" s="227"/>
      <c r="OAJ55" s="228"/>
      <c r="OAK55" s="227"/>
      <c r="OAL55" s="228"/>
      <c r="OAM55" s="227"/>
      <c r="OAN55" s="228"/>
      <c r="OAO55" s="227"/>
      <c r="OAP55" s="228"/>
      <c r="OAQ55" s="227"/>
      <c r="OAR55" s="228"/>
      <c r="OAS55" s="227"/>
      <c r="OAT55" s="228"/>
      <c r="OAU55" s="227"/>
      <c r="OAV55" s="228"/>
      <c r="OAW55" s="227"/>
      <c r="OAX55" s="228"/>
      <c r="OAY55" s="227"/>
      <c r="OAZ55" s="228"/>
      <c r="OBA55" s="227"/>
      <c r="OBB55" s="228"/>
      <c r="OBC55" s="227"/>
      <c r="OBD55" s="228"/>
      <c r="OBE55" s="227"/>
      <c r="OBF55" s="228"/>
      <c r="OBG55" s="227"/>
      <c r="OBH55" s="228"/>
      <c r="OBI55" s="227"/>
      <c r="OBJ55" s="228"/>
      <c r="OBK55" s="227"/>
      <c r="OBL55" s="228"/>
      <c r="OBM55" s="227"/>
      <c r="OBN55" s="228"/>
      <c r="OBO55" s="227"/>
      <c r="OBP55" s="228"/>
      <c r="OBQ55" s="227"/>
      <c r="OBR55" s="228"/>
      <c r="OBS55" s="227"/>
      <c r="OBT55" s="228"/>
      <c r="OBU55" s="227"/>
      <c r="OBV55" s="228"/>
      <c r="OBW55" s="227"/>
      <c r="OBX55" s="228"/>
      <c r="OBY55" s="227"/>
      <c r="OBZ55" s="228"/>
      <c r="OCA55" s="227"/>
      <c r="OCB55" s="228"/>
      <c r="OCC55" s="227"/>
      <c r="OCD55" s="228"/>
      <c r="OCE55" s="227"/>
      <c r="OCF55" s="228"/>
      <c r="OCG55" s="227"/>
      <c r="OCH55" s="228"/>
      <c r="OCI55" s="227"/>
      <c r="OCJ55" s="228"/>
      <c r="OCK55" s="227"/>
      <c r="OCL55" s="228"/>
      <c r="OCM55" s="227"/>
      <c r="OCN55" s="228"/>
      <c r="OCO55" s="227"/>
      <c r="OCP55" s="228"/>
      <c r="OCQ55" s="227"/>
      <c r="OCR55" s="228"/>
      <c r="OCS55" s="227"/>
      <c r="OCT55" s="228"/>
      <c r="OCU55" s="227"/>
      <c r="OCV55" s="228"/>
      <c r="OCW55" s="227"/>
      <c r="OCX55" s="228"/>
      <c r="OCY55" s="227"/>
      <c r="OCZ55" s="228"/>
      <c r="ODA55" s="227"/>
      <c r="ODB55" s="228"/>
      <c r="ODC55" s="227"/>
      <c r="ODD55" s="228"/>
      <c r="ODE55" s="227"/>
      <c r="ODF55" s="228"/>
      <c r="ODG55" s="227"/>
      <c r="ODH55" s="228"/>
      <c r="ODI55" s="227"/>
      <c r="ODJ55" s="228"/>
      <c r="ODK55" s="227"/>
      <c r="ODL55" s="228"/>
      <c r="ODM55" s="227"/>
      <c r="ODN55" s="228"/>
      <c r="ODO55" s="227"/>
      <c r="ODP55" s="228"/>
      <c r="ODQ55" s="227"/>
      <c r="ODR55" s="228"/>
      <c r="ODS55" s="227"/>
      <c r="ODT55" s="228"/>
      <c r="ODU55" s="227"/>
      <c r="ODV55" s="228"/>
      <c r="ODW55" s="227"/>
      <c r="ODX55" s="228"/>
      <c r="ODY55" s="227"/>
      <c r="ODZ55" s="228"/>
      <c r="OEA55" s="227"/>
      <c r="OEB55" s="228"/>
      <c r="OEC55" s="227"/>
      <c r="OED55" s="228"/>
      <c r="OEE55" s="227"/>
      <c r="OEF55" s="228"/>
      <c r="OEG55" s="227"/>
      <c r="OEH55" s="228"/>
      <c r="OEI55" s="227"/>
      <c r="OEJ55" s="228"/>
      <c r="OEK55" s="227"/>
      <c r="OEL55" s="228"/>
      <c r="OEM55" s="227"/>
      <c r="OEN55" s="228"/>
      <c r="OEO55" s="227"/>
      <c r="OEP55" s="228"/>
      <c r="OEQ55" s="227"/>
      <c r="OER55" s="228"/>
      <c r="OES55" s="227"/>
      <c r="OET55" s="228"/>
      <c r="OEU55" s="227"/>
      <c r="OEV55" s="228"/>
      <c r="OEW55" s="227"/>
      <c r="OEX55" s="228"/>
      <c r="OEY55" s="227"/>
      <c r="OEZ55" s="228"/>
      <c r="OFA55" s="227"/>
      <c r="OFB55" s="228"/>
      <c r="OFC55" s="227"/>
      <c r="OFD55" s="228"/>
      <c r="OFE55" s="227"/>
      <c r="OFF55" s="228"/>
      <c r="OFG55" s="227"/>
      <c r="OFH55" s="228"/>
      <c r="OFI55" s="227"/>
      <c r="OFJ55" s="228"/>
      <c r="OFK55" s="227"/>
      <c r="OFL55" s="228"/>
      <c r="OFM55" s="227"/>
      <c r="OFN55" s="228"/>
      <c r="OFO55" s="227"/>
      <c r="OFP55" s="228"/>
      <c r="OFQ55" s="227"/>
      <c r="OFR55" s="228"/>
      <c r="OFS55" s="227"/>
      <c r="OFT55" s="228"/>
      <c r="OFU55" s="227"/>
      <c r="OFV55" s="228"/>
      <c r="OFW55" s="227"/>
      <c r="OFX55" s="228"/>
      <c r="OFY55" s="227"/>
      <c r="OFZ55" s="228"/>
      <c r="OGA55" s="227"/>
      <c r="OGB55" s="228"/>
      <c r="OGC55" s="227"/>
      <c r="OGD55" s="228"/>
      <c r="OGE55" s="227"/>
      <c r="OGF55" s="228"/>
      <c r="OGG55" s="227"/>
      <c r="OGH55" s="228"/>
      <c r="OGI55" s="227"/>
      <c r="OGJ55" s="228"/>
      <c r="OGK55" s="227"/>
      <c r="OGL55" s="228"/>
      <c r="OGM55" s="227"/>
      <c r="OGN55" s="228"/>
      <c r="OGO55" s="227"/>
      <c r="OGP55" s="228"/>
      <c r="OGQ55" s="227"/>
      <c r="OGR55" s="228"/>
      <c r="OGS55" s="227"/>
      <c r="OGT55" s="228"/>
      <c r="OGU55" s="227"/>
      <c r="OGV55" s="228"/>
      <c r="OGW55" s="227"/>
      <c r="OGX55" s="228"/>
      <c r="OGY55" s="227"/>
      <c r="OGZ55" s="228"/>
      <c r="OHA55" s="227"/>
      <c r="OHB55" s="228"/>
      <c r="OHC55" s="227"/>
      <c r="OHD55" s="228"/>
      <c r="OHE55" s="227"/>
      <c r="OHF55" s="228"/>
      <c r="OHG55" s="227"/>
      <c r="OHH55" s="228"/>
      <c r="OHI55" s="227"/>
      <c r="OHJ55" s="228"/>
      <c r="OHK55" s="227"/>
      <c r="OHL55" s="228"/>
      <c r="OHM55" s="227"/>
      <c r="OHN55" s="228"/>
      <c r="OHO55" s="227"/>
      <c r="OHP55" s="228"/>
      <c r="OHQ55" s="227"/>
      <c r="OHR55" s="228"/>
      <c r="OHS55" s="227"/>
      <c r="OHT55" s="228"/>
      <c r="OHU55" s="227"/>
      <c r="OHV55" s="228"/>
      <c r="OHW55" s="227"/>
      <c r="OHX55" s="228"/>
      <c r="OHY55" s="227"/>
      <c r="OHZ55" s="228"/>
      <c r="OIA55" s="227"/>
      <c r="OIB55" s="228"/>
      <c r="OIC55" s="227"/>
      <c r="OID55" s="228"/>
      <c r="OIE55" s="227"/>
      <c r="OIF55" s="228"/>
      <c r="OIG55" s="227"/>
      <c r="OIH55" s="228"/>
      <c r="OII55" s="227"/>
      <c r="OIJ55" s="228"/>
      <c r="OIK55" s="227"/>
      <c r="OIL55" s="228"/>
      <c r="OIM55" s="227"/>
      <c r="OIN55" s="228"/>
      <c r="OIO55" s="227"/>
      <c r="OIP55" s="228"/>
      <c r="OIQ55" s="227"/>
      <c r="OIR55" s="228"/>
      <c r="OIS55" s="227"/>
      <c r="OIT55" s="228"/>
      <c r="OIU55" s="227"/>
      <c r="OIV55" s="228"/>
      <c r="OIW55" s="227"/>
      <c r="OIX55" s="228"/>
      <c r="OIY55" s="227"/>
      <c r="OIZ55" s="228"/>
      <c r="OJA55" s="227"/>
      <c r="OJB55" s="228"/>
      <c r="OJC55" s="227"/>
      <c r="OJD55" s="228"/>
      <c r="OJE55" s="227"/>
      <c r="OJF55" s="228"/>
      <c r="OJG55" s="227"/>
      <c r="OJH55" s="228"/>
      <c r="OJI55" s="227"/>
      <c r="OJJ55" s="228"/>
      <c r="OJK55" s="227"/>
      <c r="OJL55" s="228"/>
      <c r="OJM55" s="227"/>
      <c r="OJN55" s="228"/>
      <c r="OJO55" s="227"/>
      <c r="OJP55" s="228"/>
      <c r="OJQ55" s="227"/>
      <c r="OJR55" s="228"/>
      <c r="OJS55" s="227"/>
      <c r="OJT55" s="228"/>
      <c r="OJU55" s="227"/>
      <c r="OJV55" s="228"/>
      <c r="OJW55" s="227"/>
      <c r="OJX55" s="228"/>
      <c r="OJY55" s="227"/>
      <c r="OJZ55" s="228"/>
      <c r="OKA55" s="227"/>
      <c r="OKB55" s="228"/>
      <c r="OKC55" s="227"/>
      <c r="OKD55" s="228"/>
      <c r="OKE55" s="227"/>
      <c r="OKF55" s="228"/>
      <c r="OKG55" s="227"/>
      <c r="OKH55" s="228"/>
      <c r="OKI55" s="227"/>
      <c r="OKJ55" s="228"/>
      <c r="OKK55" s="227"/>
      <c r="OKL55" s="228"/>
      <c r="OKM55" s="227"/>
      <c r="OKN55" s="228"/>
      <c r="OKO55" s="227"/>
      <c r="OKP55" s="228"/>
      <c r="OKQ55" s="227"/>
      <c r="OKR55" s="228"/>
      <c r="OKS55" s="227"/>
      <c r="OKT55" s="228"/>
      <c r="OKU55" s="227"/>
      <c r="OKV55" s="228"/>
      <c r="OKW55" s="227"/>
      <c r="OKX55" s="228"/>
      <c r="OKY55" s="227"/>
      <c r="OKZ55" s="228"/>
      <c r="OLA55" s="227"/>
      <c r="OLB55" s="228"/>
      <c r="OLC55" s="227"/>
      <c r="OLD55" s="228"/>
      <c r="OLE55" s="227"/>
      <c r="OLF55" s="228"/>
      <c r="OLG55" s="227"/>
      <c r="OLH55" s="228"/>
      <c r="OLI55" s="227"/>
      <c r="OLJ55" s="228"/>
      <c r="OLK55" s="227"/>
      <c r="OLL55" s="228"/>
      <c r="OLM55" s="227"/>
      <c r="OLN55" s="228"/>
      <c r="OLO55" s="227"/>
      <c r="OLP55" s="228"/>
      <c r="OLQ55" s="227"/>
      <c r="OLR55" s="228"/>
      <c r="OLS55" s="227"/>
      <c r="OLT55" s="228"/>
      <c r="OLU55" s="227"/>
      <c r="OLV55" s="228"/>
      <c r="OLW55" s="227"/>
      <c r="OLX55" s="228"/>
      <c r="OLY55" s="227"/>
      <c r="OLZ55" s="228"/>
      <c r="OMA55" s="227"/>
      <c r="OMB55" s="228"/>
      <c r="OMC55" s="227"/>
      <c r="OMD55" s="228"/>
      <c r="OME55" s="227"/>
      <c r="OMF55" s="228"/>
      <c r="OMG55" s="227"/>
      <c r="OMH55" s="228"/>
      <c r="OMI55" s="227"/>
      <c r="OMJ55" s="228"/>
      <c r="OMK55" s="227"/>
      <c r="OML55" s="228"/>
      <c r="OMM55" s="227"/>
      <c r="OMN55" s="228"/>
      <c r="OMO55" s="227"/>
      <c r="OMP55" s="228"/>
      <c r="OMQ55" s="227"/>
      <c r="OMR55" s="228"/>
      <c r="OMS55" s="227"/>
      <c r="OMT55" s="228"/>
      <c r="OMU55" s="227"/>
      <c r="OMV55" s="228"/>
      <c r="OMW55" s="227"/>
      <c r="OMX55" s="228"/>
      <c r="OMY55" s="227"/>
      <c r="OMZ55" s="228"/>
      <c r="ONA55" s="227"/>
      <c r="ONB55" s="228"/>
      <c r="ONC55" s="227"/>
      <c r="OND55" s="228"/>
      <c r="ONE55" s="227"/>
      <c r="ONF55" s="228"/>
      <c r="ONG55" s="227"/>
      <c r="ONH55" s="228"/>
      <c r="ONI55" s="227"/>
      <c r="ONJ55" s="228"/>
      <c r="ONK55" s="227"/>
      <c r="ONL55" s="228"/>
      <c r="ONM55" s="227"/>
      <c r="ONN55" s="228"/>
      <c r="ONO55" s="227"/>
      <c r="ONP55" s="228"/>
      <c r="ONQ55" s="227"/>
      <c r="ONR55" s="228"/>
      <c r="ONS55" s="227"/>
      <c r="ONT55" s="228"/>
      <c r="ONU55" s="227"/>
      <c r="ONV55" s="228"/>
      <c r="ONW55" s="227"/>
      <c r="ONX55" s="228"/>
      <c r="ONY55" s="227"/>
      <c r="ONZ55" s="228"/>
      <c r="OOA55" s="227"/>
      <c r="OOB55" s="228"/>
      <c r="OOC55" s="227"/>
      <c r="OOD55" s="228"/>
      <c r="OOE55" s="227"/>
      <c r="OOF55" s="228"/>
      <c r="OOG55" s="227"/>
      <c r="OOH55" s="228"/>
      <c r="OOI55" s="227"/>
      <c r="OOJ55" s="228"/>
      <c r="OOK55" s="227"/>
      <c r="OOL55" s="228"/>
      <c r="OOM55" s="227"/>
      <c r="OON55" s="228"/>
      <c r="OOO55" s="227"/>
      <c r="OOP55" s="228"/>
      <c r="OOQ55" s="227"/>
      <c r="OOR55" s="228"/>
      <c r="OOS55" s="227"/>
      <c r="OOT55" s="228"/>
      <c r="OOU55" s="227"/>
      <c r="OOV55" s="228"/>
      <c r="OOW55" s="227"/>
      <c r="OOX55" s="228"/>
      <c r="OOY55" s="227"/>
      <c r="OOZ55" s="228"/>
      <c r="OPA55" s="227"/>
      <c r="OPB55" s="228"/>
      <c r="OPC55" s="227"/>
      <c r="OPD55" s="228"/>
      <c r="OPE55" s="227"/>
      <c r="OPF55" s="228"/>
      <c r="OPG55" s="227"/>
      <c r="OPH55" s="228"/>
      <c r="OPI55" s="227"/>
      <c r="OPJ55" s="228"/>
      <c r="OPK55" s="227"/>
      <c r="OPL55" s="228"/>
      <c r="OPM55" s="227"/>
      <c r="OPN55" s="228"/>
      <c r="OPO55" s="227"/>
      <c r="OPP55" s="228"/>
      <c r="OPQ55" s="227"/>
      <c r="OPR55" s="228"/>
      <c r="OPS55" s="227"/>
      <c r="OPT55" s="228"/>
      <c r="OPU55" s="227"/>
      <c r="OPV55" s="228"/>
      <c r="OPW55" s="227"/>
      <c r="OPX55" s="228"/>
      <c r="OPY55" s="227"/>
      <c r="OPZ55" s="228"/>
      <c r="OQA55" s="227"/>
      <c r="OQB55" s="228"/>
      <c r="OQC55" s="227"/>
      <c r="OQD55" s="228"/>
      <c r="OQE55" s="227"/>
      <c r="OQF55" s="228"/>
      <c r="OQG55" s="227"/>
      <c r="OQH55" s="228"/>
      <c r="OQI55" s="227"/>
      <c r="OQJ55" s="228"/>
      <c r="OQK55" s="227"/>
      <c r="OQL55" s="228"/>
      <c r="OQM55" s="227"/>
      <c r="OQN55" s="228"/>
      <c r="OQO55" s="227"/>
      <c r="OQP55" s="228"/>
      <c r="OQQ55" s="227"/>
      <c r="OQR55" s="228"/>
      <c r="OQS55" s="227"/>
      <c r="OQT55" s="228"/>
      <c r="OQU55" s="227"/>
      <c r="OQV55" s="228"/>
      <c r="OQW55" s="227"/>
      <c r="OQX55" s="228"/>
      <c r="OQY55" s="227"/>
      <c r="OQZ55" s="228"/>
      <c r="ORA55" s="227"/>
      <c r="ORB55" s="228"/>
      <c r="ORC55" s="227"/>
      <c r="ORD55" s="228"/>
      <c r="ORE55" s="227"/>
      <c r="ORF55" s="228"/>
      <c r="ORG55" s="227"/>
      <c r="ORH55" s="228"/>
      <c r="ORI55" s="227"/>
      <c r="ORJ55" s="228"/>
      <c r="ORK55" s="227"/>
      <c r="ORL55" s="228"/>
      <c r="ORM55" s="227"/>
      <c r="ORN55" s="228"/>
      <c r="ORO55" s="227"/>
      <c r="ORP55" s="228"/>
      <c r="ORQ55" s="227"/>
      <c r="ORR55" s="228"/>
      <c r="ORS55" s="227"/>
      <c r="ORT55" s="228"/>
      <c r="ORU55" s="227"/>
      <c r="ORV55" s="228"/>
      <c r="ORW55" s="227"/>
      <c r="ORX55" s="228"/>
      <c r="ORY55" s="227"/>
      <c r="ORZ55" s="228"/>
      <c r="OSA55" s="227"/>
      <c r="OSB55" s="228"/>
      <c r="OSC55" s="227"/>
      <c r="OSD55" s="228"/>
      <c r="OSE55" s="227"/>
      <c r="OSF55" s="228"/>
      <c r="OSG55" s="227"/>
      <c r="OSH55" s="228"/>
      <c r="OSI55" s="227"/>
      <c r="OSJ55" s="228"/>
      <c r="OSK55" s="227"/>
      <c r="OSL55" s="228"/>
      <c r="OSM55" s="227"/>
      <c r="OSN55" s="228"/>
      <c r="OSO55" s="227"/>
      <c r="OSP55" s="228"/>
      <c r="OSQ55" s="227"/>
      <c r="OSR55" s="228"/>
      <c r="OSS55" s="227"/>
      <c r="OST55" s="228"/>
      <c r="OSU55" s="227"/>
      <c r="OSV55" s="228"/>
      <c r="OSW55" s="227"/>
      <c r="OSX55" s="228"/>
      <c r="OSY55" s="227"/>
      <c r="OSZ55" s="228"/>
      <c r="OTA55" s="227"/>
      <c r="OTB55" s="228"/>
      <c r="OTC55" s="227"/>
      <c r="OTD55" s="228"/>
      <c r="OTE55" s="227"/>
      <c r="OTF55" s="228"/>
      <c r="OTG55" s="227"/>
      <c r="OTH55" s="228"/>
      <c r="OTI55" s="227"/>
      <c r="OTJ55" s="228"/>
      <c r="OTK55" s="227"/>
      <c r="OTL55" s="228"/>
      <c r="OTM55" s="227"/>
      <c r="OTN55" s="228"/>
      <c r="OTO55" s="227"/>
      <c r="OTP55" s="228"/>
      <c r="OTQ55" s="227"/>
      <c r="OTR55" s="228"/>
      <c r="OTS55" s="227"/>
      <c r="OTT55" s="228"/>
      <c r="OTU55" s="227"/>
      <c r="OTV55" s="228"/>
      <c r="OTW55" s="227"/>
      <c r="OTX55" s="228"/>
      <c r="OTY55" s="227"/>
      <c r="OTZ55" s="228"/>
      <c r="OUA55" s="227"/>
      <c r="OUB55" s="228"/>
      <c r="OUC55" s="227"/>
      <c r="OUD55" s="228"/>
      <c r="OUE55" s="227"/>
      <c r="OUF55" s="228"/>
      <c r="OUG55" s="227"/>
      <c r="OUH55" s="228"/>
      <c r="OUI55" s="227"/>
      <c r="OUJ55" s="228"/>
      <c r="OUK55" s="227"/>
      <c r="OUL55" s="228"/>
      <c r="OUM55" s="227"/>
      <c r="OUN55" s="228"/>
      <c r="OUO55" s="227"/>
      <c r="OUP55" s="228"/>
      <c r="OUQ55" s="227"/>
      <c r="OUR55" s="228"/>
      <c r="OUS55" s="227"/>
      <c r="OUT55" s="228"/>
      <c r="OUU55" s="227"/>
      <c r="OUV55" s="228"/>
      <c r="OUW55" s="227"/>
      <c r="OUX55" s="228"/>
      <c r="OUY55" s="227"/>
      <c r="OUZ55" s="228"/>
      <c r="OVA55" s="227"/>
      <c r="OVB55" s="228"/>
      <c r="OVC55" s="227"/>
      <c r="OVD55" s="228"/>
      <c r="OVE55" s="227"/>
      <c r="OVF55" s="228"/>
      <c r="OVG55" s="227"/>
      <c r="OVH55" s="228"/>
      <c r="OVI55" s="227"/>
      <c r="OVJ55" s="228"/>
      <c r="OVK55" s="227"/>
      <c r="OVL55" s="228"/>
      <c r="OVM55" s="227"/>
      <c r="OVN55" s="228"/>
      <c r="OVO55" s="227"/>
      <c r="OVP55" s="228"/>
      <c r="OVQ55" s="227"/>
      <c r="OVR55" s="228"/>
      <c r="OVS55" s="227"/>
      <c r="OVT55" s="228"/>
      <c r="OVU55" s="227"/>
      <c r="OVV55" s="228"/>
      <c r="OVW55" s="227"/>
      <c r="OVX55" s="228"/>
      <c r="OVY55" s="227"/>
      <c r="OVZ55" s="228"/>
      <c r="OWA55" s="227"/>
      <c r="OWB55" s="228"/>
      <c r="OWC55" s="227"/>
      <c r="OWD55" s="228"/>
      <c r="OWE55" s="227"/>
      <c r="OWF55" s="228"/>
      <c r="OWG55" s="227"/>
      <c r="OWH55" s="228"/>
      <c r="OWI55" s="227"/>
      <c r="OWJ55" s="228"/>
      <c r="OWK55" s="227"/>
      <c r="OWL55" s="228"/>
      <c r="OWM55" s="227"/>
      <c r="OWN55" s="228"/>
      <c r="OWO55" s="227"/>
      <c r="OWP55" s="228"/>
      <c r="OWQ55" s="227"/>
      <c r="OWR55" s="228"/>
      <c r="OWS55" s="227"/>
      <c r="OWT55" s="228"/>
      <c r="OWU55" s="227"/>
      <c r="OWV55" s="228"/>
      <c r="OWW55" s="227"/>
      <c r="OWX55" s="228"/>
      <c r="OWY55" s="227"/>
      <c r="OWZ55" s="228"/>
      <c r="OXA55" s="227"/>
      <c r="OXB55" s="228"/>
      <c r="OXC55" s="227"/>
      <c r="OXD55" s="228"/>
      <c r="OXE55" s="227"/>
      <c r="OXF55" s="228"/>
      <c r="OXG55" s="227"/>
      <c r="OXH55" s="228"/>
      <c r="OXI55" s="227"/>
      <c r="OXJ55" s="228"/>
      <c r="OXK55" s="227"/>
      <c r="OXL55" s="228"/>
      <c r="OXM55" s="227"/>
      <c r="OXN55" s="228"/>
      <c r="OXO55" s="227"/>
      <c r="OXP55" s="228"/>
      <c r="OXQ55" s="227"/>
      <c r="OXR55" s="228"/>
      <c r="OXS55" s="227"/>
      <c r="OXT55" s="228"/>
      <c r="OXU55" s="227"/>
      <c r="OXV55" s="228"/>
      <c r="OXW55" s="227"/>
      <c r="OXX55" s="228"/>
      <c r="OXY55" s="227"/>
      <c r="OXZ55" s="228"/>
      <c r="OYA55" s="227"/>
      <c r="OYB55" s="228"/>
      <c r="OYC55" s="227"/>
      <c r="OYD55" s="228"/>
      <c r="OYE55" s="227"/>
      <c r="OYF55" s="228"/>
      <c r="OYG55" s="227"/>
      <c r="OYH55" s="228"/>
      <c r="OYI55" s="227"/>
      <c r="OYJ55" s="228"/>
      <c r="OYK55" s="227"/>
      <c r="OYL55" s="228"/>
      <c r="OYM55" s="227"/>
      <c r="OYN55" s="228"/>
      <c r="OYO55" s="227"/>
      <c r="OYP55" s="228"/>
      <c r="OYQ55" s="227"/>
      <c r="OYR55" s="228"/>
      <c r="OYS55" s="227"/>
      <c r="OYT55" s="228"/>
      <c r="OYU55" s="227"/>
      <c r="OYV55" s="228"/>
      <c r="OYW55" s="227"/>
      <c r="OYX55" s="228"/>
      <c r="OYY55" s="227"/>
      <c r="OYZ55" s="228"/>
      <c r="OZA55" s="227"/>
      <c r="OZB55" s="228"/>
      <c r="OZC55" s="227"/>
      <c r="OZD55" s="228"/>
      <c r="OZE55" s="227"/>
      <c r="OZF55" s="228"/>
      <c r="OZG55" s="227"/>
      <c r="OZH55" s="228"/>
      <c r="OZI55" s="227"/>
      <c r="OZJ55" s="228"/>
      <c r="OZK55" s="227"/>
      <c r="OZL55" s="228"/>
      <c r="OZM55" s="227"/>
      <c r="OZN55" s="228"/>
      <c r="OZO55" s="227"/>
      <c r="OZP55" s="228"/>
      <c r="OZQ55" s="227"/>
      <c r="OZR55" s="228"/>
      <c r="OZS55" s="227"/>
      <c r="OZT55" s="228"/>
      <c r="OZU55" s="227"/>
      <c r="OZV55" s="228"/>
      <c r="OZW55" s="227"/>
      <c r="OZX55" s="228"/>
      <c r="OZY55" s="227"/>
      <c r="OZZ55" s="228"/>
      <c r="PAA55" s="227"/>
      <c r="PAB55" s="228"/>
      <c r="PAC55" s="227"/>
      <c r="PAD55" s="228"/>
      <c r="PAE55" s="227"/>
      <c r="PAF55" s="228"/>
      <c r="PAG55" s="227"/>
      <c r="PAH55" s="228"/>
      <c r="PAI55" s="227"/>
      <c r="PAJ55" s="228"/>
      <c r="PAK55" s="227"/>
      <c r="PAL55" s="228"/>
      <c r="PAM55" s="227"/>
      <c r="PAN55" s="228"/>
      <c r="PAO55" s="227"/>
      <c r="PAP55" s="228"/>
      <c r="PAQ55" s="227"/>
      <c r="PAR55" s="228"/>
      <c r="PAS55" s="227"/>
      <c r="PAT55" s="228"/>
      <c r="PAU55" s="227"/>
      <c r="PAV55" s="228"/>
      <c r="PAW55" s="227"/>
      <c r="PAX55" s="228"/>
      <c r="PAY55" s="227"/>
      <c r="PAZ55" s="228"/>
      <c r="PBA55" s="227"/>
      <c r="PBB55" s="228"/>
      <c r="PBC55" s="227"/>
      <c r="PBD55" s="228"/>
      <c r="PBE55" s="227"/>
      <c r="PBF55" s="228"/>
      <c r="PBG55" s="227"/>
      <c r="PBH55" s="228"/>
      <c r="PBI55" s="227"/>
      <c r="PBJ55" s="228"/>
      <c r="PBK55" s="227"/>
      <c r="PBL55" s="228"/>
      <c r="PBM55" s="227"/>
      <c r="PBN55" s="228"/>
      <c r="PBO55" s="227"/>
      <c r="PBP55" s="228"/>
      <c r="PBQ55" s="227"/>
      <c r="PBR55" s="228"/>
      <c r="PBS55" s="227"/>
      <c r="PBT55" s="228"/>
      <c r="PBU55" s="227"/>
      <c r="PBV55" s="228"/>
      <c r="PBW55" s="227"/>
      <c r="PBX55" s="228"/>
      <c r="PBY55" s="227"/>
      <c r="PBZ55" s="228"/>
      <c r="PCA55" s="227"/>
      <c r="PCB55" s="228"/>
      <c r="PCC55" s="227"/>
      <c r="PCD55" s="228"/>
      <c r="PCE55" s="227"/>
      <c r="PCF55" s="228"/>
      <c r="PCG55" s="227"/>
      <c r="PCH55" s="228"/>
      <c r="PCI55" s="227"/>
      <c r="PCJ55" s="228"/>
      <c r="PCK55" s="227"/>
      <c r="PCL55" s="228"/>
      <c r="PCM55" s="227"/>
      <c r="PCN55" s="228"/>
      <c r="PCO55" s="227"/>
      <c r="PCP55" s="228"/>
      <c r="PCQ55" s="227"/>
      <c r="PCR55" s="228"/>
      <c r="PCS55" s="227"/>
      <c r="PCT55" s="228"/>
      <c r="PCU55" s="227"/>
      <c r="PCV55" s="228"/>
      <c r="PCW55" s="227"/>
      <c r="PCX55" s="228"/>
      <c r="PCY55" s="227"/>
      <c r="PCZ55" s="228"/>
      <c r="PDA55" s="227"/>
      <c r="PDB55" s="228"/>
      <c r="PDC55" s="227"/>
      <c r="PDD55" s="228"/>
      <c r="PDE55" s="227"/>
      <c r="PDF55" s="228"/>
      <c r="PDG55" s="227"/>
      <c r="PDH55" s="228"/>
      <c r="PDI55" s="227"/>
      <c r="PDJ55" s="228"/>
      <c r="PDK55" s="227"/>
      <c r="PDL55" s="228"/>
      <c r="PDM55" s="227"/>
      <c r="PDN55" s="228"/>
      <c r="PDO55" s="227"/>
      <c r="PDP55" s="228"/>
      <c r="PDQ55" s="227"/>
      <c r="PDR55" s="228"/>
      <c r="PDS55" s="227"/>
      <c r="PDT55" s="228"/>
      <c r="PDU55" s="227"/>
      <c r="PDV55" s="228"/>
      <c r="PDW55" s="227"/>
      <c r="PDX55" s="228"/>
      <c r="PDY55" s="227"/>
      <c r="PDZ55" s="228"/>
      <c r="PEA55" s="227"/>
      <c r="PEB55" s="228"/>
      <c r="PEC55" s="227"/>
      <c r="PED55" s="228"/>
      <c r="PEE55" s="227"/>
      <c r="PEF55" s="228"/>
      <c r="PEG55" s="227"/>
      <c r="PEH55" s="228"/>
      <c r="PEI55" s="227"/>
      <c r="PEJ55" s="228"/>
      <c r="PEK55" s="227"/>
      <c r="PEL55" s="228"/>
      <c r="PEM55" s="227"/>
      <c r="PEN55" s="228"/>
      <c r="PEO55" s="227"/>
      <c r="PEP55" s="228"/>
      <c r="PEQ55" s="227"/>
      <c r="PER55" s="228"/>
      <c r="PES55" s="227"/>
      <c r="PET55" s="228"/>
      <c r="PEU55" s="227"/>
      <c r="PEV55" s="228"/>
      <c r="PEW55" s="227"/>
      <c r="PEX55" s="228"/>
      <c r="PEY55" s="227"/>
      <c r="PEZ55" s="228"/>
      <c r="PFA55" s="227"/>
      <c r="PFB55" s="228"/>
      <c r="PFC55" s="227"/>
      <c r="PFD55" s="228"/>
      <c r="PFE55" s="227"/>
      <c r="PFF55" s="228"/>
      <c r="PFG55" s="227"/>
      <c r="PFH55" s="228"/>
      <c r="PFI55" s="227"/>
      <c r="PFJ55" s="228"/>
      <c r="PFK55" s="227"/>
      <c r="PFL55" s="228"/>
      <c r="PFM55" s="227"/>
      <c r="PFN55" s="228"/>
      <c r="PFO55" s="227"/>
      <c r="PFP55" s="228"/>
      <c r="PFQ55" s="227"/>
      <c r="PFR55" s="228"/>
      <c r="PFS55" s="227"/>
      <c r="PFT55" s="228"/>
      <c r="PFU55" s="227"/>
      <c r="PFV55" s="228"/>
      <c r="PFW55" s="227"/>
      <c r="PFX55" s="228"/>
      <c r="PFY55" s="227"/>
      <c r="PFZ55" s="228"/>
      <c r="PGA55" s="227"/>
      <c r="PGB55" s="228"/>
      <c r="PGC55" s="227"/>
      <c r="PGD55" s="228"/>
      <c r="PGE55" s="227"/>
      <c r="PGF55" s="228"/>
      <c r="PGG55" s="227"/>
      <c r="PGH55" s="228"/>
      <c r="PGI55" s="227"/>
      <c r="PGJ55" s="228"/>
      <c r="PGK55" s="227"/>
      <c r="PGL55" s="228"/>
      <c r="PGM55" s="227"/>
      <c r="PGN55" s="228"/>
      <c r="PGO55" s="227"/>
      <c r="PGP55" s="228"/>
      <c r="PGQ55" s="227"/>
      <c r="PGR55" s="228"/>
      <c r="PGS55" s="227"/>
      <c r="PGT55" s="228"/>
      <c r="PGU55" s="227"/>
      <c r="PGV55" s="228"/>
      <c r="PGW55" s="227"/>
      <c r="PGX55" s="228"/>
      <c r="PGY55" s="227"/>
      <c r="PGZ55" s="228"/>
      <c r="PHA55" s="227"/>
      <c r="PHB55" s="228"/>
      <c r="PHC55" s="227"/>
      <c r="PHD55" s="228"/>
      <c r="PHE55" s="227"/>
      <c r="PHF55" s="228"/>
      <c r="PHG55" s="227"/>
      <c r="PHH55" s="228"/>
      <c r="PHI55" s="227"/>
      <c r="PHJ55" s="228"/>
      <c r="PHK55" s="227"/>
      <c r="PHL55" s="228"/>
      <c r="PHM55" s="227"/>
      <c r="PHN55" s="228"/>
      <c r="PHO55" s="227"/>
      <c r="PHP55" s="228"/>
      <c r="PHQ55" s="227"/>
      <c r="PHR55" s="228"/>
      <c r="PHS55" s="227"/>
      <c r="PHT55" s="228"/>
      <c r="PHU55" s="227"/>
      <c r="PHV55" s="228"/>
      <c r="PHW55" s="227"/>
      <c r="PHX55" s="228"/>
      <c r="PHY55" s="227"/>
      <c r="PHZ55" s="228"/>
      <c r="PIA55" s="227"/>
      <c r="PIB55" s="228"/>
      <c r="PIC55" s="227"/>
      <c r="PID55" s="228"/>
      <c r="PIE55" s="227"/>
      <c r="PIF55" s="228"/>
      <c r="PIG55" s="227"/>
      <c r="PIH55" s="228"/>
      <c r="PII55" s="227"/>
      <c r="PIJ55" s="228"/>
      <c r="PIK55" s="227"/>
      <c r="PIL55" s="228"/>
      <c r="PIM55" s="227"/>
      <c r="PIN55" s="228"/>
      <c r="PIO55" s="227"/>
      <c r="PIP55" s="228"/>
      <c r="PIQ55" s="227"/>
      <c r="PIR55" s="228"/>
      <c r="PIS55" s="227"/>
      <c r="PIT55" s="228"/>
      <c r="PIU55" s="227"/>
      <c r="PIV55" s="228"/>
      <c r="PIW55" s="227"/>
      <c r="PIX55" s="228"/>
      <c r="PIY55" s="227"/>
      <c r="PIZ55" s="228"/>
      <c r="PJA55" s="227"/>
      <c r="PJB55" s="228"/>
      <c r="PJC55" s="227"/>
      <c r="PJD55" s="228"/>
      <c r="PJE55" s="227"/>
      <c r="PJF55" s="228"/>
      <c r="PJG55" s="227"/>
      <c r="PJH55" s="228"/>
      <c r="PJI55" s="227"/>
      <c r="PJJ55" s="228"/>
      <c r="PJK55" s="227"/>
      <c r="PJL55" s="228"/>
      <c r="PJM55" s="227"/>
      <c r="PJN55" s="228"/>
      <c r="PJO55" s="227"/>
      <c r="PJP55" s="228"/>
      <c r="PJQ55" s="227"/>
      <c r="PJR55" s="228"/>
      <c r="PJS55" s="227"/>
      <c r="PJT55" s="228"/>
      <c r="PJU55" s="227"/>
      <c r="PJV55" s="228"/>
      <c r="PJW55" s="227"/>
      <c r="PJX55" s="228"/>
      <c r="PJY55" s="227"/>
      <c r="PJZ55" s="228"/>
      <c r="PKA55" s="227"/>
      <c r="PKB55" s="228"/>
      <c r="PKC55" s="227"/>
      <c r="PKD55" s="228"/>
      <c r="PKE55" s="227"/>
      <c r="PKF55" s="228"/>
      <c r="PKG55" s="227"/>
      <c r="PKH55" s="228"/>
      <c r="PKI55" s="227"/>
      <c r="PKJ55" s="228"/>
      <c r="PKK55" s="227"/>
      <c r="PKL55" s="228"/>
      <c r="PKM55" s="227"/>
      <c r="PKN55" s="228"/>
      <c r="PKO55" s="227"/>
      <c r="PKP55" s="228"/>
      <c r="PKQ55" s="227"/>
      <c r="PKR55" s="228"/>
      <c r="PKS55" s="227"/>
      <c r="PKT55" s="228"/>
      <c r="PKU55" s="227"/>
      <c r="PKV55" s="228"/>
      <c r="PKW55" s="227"/>
      <c r="PKX55" s="228"/>
      <c r="PKY55" s="227"/>
      <c r="PKZ55" s="228"/>
      <c r="PLA55" s="227"/>
      <c r="PLB55" s="228"/>
      <c r="PLC55" s="227"/>
      <c r="PLD55" s="228"/>
      <c r="PLE55" s="227"/>
      <c r="PLF55" s="228"/>
      <c r="PLG55" s="227"/>
      <c r="PLH55" s="228"/>
      <c r="PLI55" s="227"/>
      <c r="PLJ55" s="228"/>
      <c r="PLK55" s="227"/>
      <c r="PLL55" s="228"/>
      <c r="PLM55" s="227"/>
      <c r="PLN55" s="228"/>
      <c r="PLO55" s="227"/>
      <c r="PLP55" s="228"/>
      <c r="PLQ55" s="227"/>
      <c r="PLR55" s="228"/>
      <c r="PLS55" s="227"/>
      <c r="PLT55" s="228"/>
      <c r="PLU55" s="227"/>
      <c r="PLV55" s="228"/>
      <c r="PLW55" s="227"/>
      <c r="PLX55" s="228"/>
      <c r="PLY55" s="227"/>
      <c r="PLZ55" s="228"/>
      <c r="PMA55" s="227"/>
      <c r="PMB55" s="228"/>
      <c r="PMC55" s="227"/>
      <c r="PMD55" s="228"/>
      <c r="PME55" s="227"/>
      <c r="PMF55" s="228"/>
      <c r="PMG55" s="227"/>
      <c r="PMH55" s="228"/>
      <c r="PMI55" s="227"/>
      <c r="PMJ55" s="228"/>
      <c r="PMK55" s="227"/>
      <c r="PML55" s="228"/>
      <c r="PMM55" s="227"/>
      <c r="PMN55" s="228"/>
      <c r="PMO55" s="227"/>
      <c r="PMP55" s="228"/>
      <c r="PMQ55" s="227"/>
      <c r="PMR55" s="228"/>
      <c r="PMS55" s="227"/>
      <c r="PMT55" s="228"/>
      <c r="PMU55" s="227"/>
      <c r="PMV55" s="228"/>
      <c r="PMW55" s="227"/>
      <c r="PMX55" s="228"/>
      <c r="PMY55" s="227"/>
      <c r="PMZ55" s="228"/>
      <c r="PNA55" s="227"/>
      <c r="PNB55" s="228"/>
      <c r="PNC55" s="227"/>
      <c r="PND55" s="228"/>
      <c r="PNE55" s="227"/>
      <c r="PNF55" s="228"/>
      <c r="PNG55" s="227"/>
      <c r="PNH55" s="228"/>
      <c r="PNI55" s="227"/>
      <c r="PNJ55" s="228"/>
      <c r="PNK55" s="227"/>
      <c r="PNL55" s="228"/>
      <c r="PNM55" s="227"/>
      <c r="PNN55" s="228"/>
      <c r="PNO55" s="227"/>
      <c r="PNP55" s="228"/>
      <c r="PNQ55" s="227"/>
      <c r="PNR55" s="228"/>
      <c r="PNS55" s="227"/>
      <c r="PNT55" s="228"/>
      <c r="PNU55" s="227"/>
      <c r="PNV55" s="228"/>
      <c r="PNW55" s="227"/>
      <c r="PNX55" s="228"/>
      <c r="PNY55" s="227"/>
      <c r="PNZ55" s="228"/>
      <c r="POA55" s="227"/>
      <c r="POB55" s="228"/>
      <c r="POC55" s="227"/>
      <c r="POD55" s="228"/>
      <c r="POE55" s="227"/>
      <c r="POF55" s="228"/>
      <c r="POG55" s="227"/>
      <c r="POH55" s="228"/>
      <c r="POI55" s="227"/>
      <c r="POJ55" s="228"/>
      <c r="POK55" s="227"/>
      <c r="POL55" s="228"/>
      <c r="POM55" s="227"/>
      <c r="PON55" s="228"/>
      <c r="POO55" s="227"/>
      <c r="POP55" s="228"/>
      <c r="POQ55" s="227"/>
      <c r="POR55" s="228"/>
      <c r="POS55" s="227"/>
      <c r="POT55" s="228"/>
      <c r="POU55" s="227"/>
      <c r="POV55" s="228"/>
      <c r="POW55" s="227"/>
      <c r="POX55" s="228"/>
      <c r="POY55" s="227"/>
      <c r="POZ55" s="228"/>
      <c r="PPA55" s="227"/>
      <c r="PPB55" s="228"/>
      <c r="PPC55" s="227"/>
      <c r="PPD55" s="228"/>
      <c r="PPE55" s="227"/>
      <c r="PPF55" s="228"/>
      <c r="PPG55" s="227"/>
      <c r="PPH55" s="228"/>
      <c r="PPI55" s="227"/>
      <c r="PPJ55" s="228"/>
      <c r="PPK55" s="227"/>
      <c r="PPL55" s="228"/>
      <c r="PPM55" s="227"/>
      <c r="PPN55" s="228"/>
      <c r="PPO55" s="227"/>
      <c r="PPP55" s="228"/>
      <c r="PPQ55" s="227"/>
      <c r="PPR55" s="228"/>
      <c r="PPS55" s="227"/>
      <c r="PPT55" s="228"/>
      <c r="PPU55" s="227"/>
      <c r="PPV55" s="228"/>
      <c r="PPW55" s="227"/>
      <c r="PPX55" s="228"/>
      <c r="PPY55" s="227"/>
      <c r="PPZ55" s="228"/>
      <c r="PQA55" s="227"/>
      <c r="PQB55" s="228"/>
      <c r="PQC55" s="227"/>
      <c r="PQD55" s="228"/>
      <c r="PQE55" s="227"/>
      <c r="PQF55" s="228"/>
      <c r="PQG55" s="227"/>
      <c r="PQH55" s="228"/>
      <c r="PQI55" s="227"/>
      <c r="PQJ55" s="228"/>
      <c r="PQK55" s="227"/>
      <c r="PQL55" s="228"/>
      <c r="PQM55" s="227"/>
      <c r="PQN55" s="228"/>
      <c r="PQO55" s="227"/>
      <c r="PQP55" s="228"/>
      <c r="PQQ55" s="227"/>
      <c r="PQR55" s="228"/>
      <c r="PQS55" s="227"/>
      <c r="PQT55" s="228"/>
      <c r="PQU55" s="227"/>
      <c r="PQV55" s="228"/>
      <c r="PQW55" s="227"/>
      <c r="PQX55" s="228"/>
      <c r="PQY55" s="227"/>
      <c r="PQZ55" s="228"/>
      <c r="PRA55" s="227"/>
      <c r="PRB55" s="228"/>
      <c r="PRC55" s="227"/>
      <c r="PRD55" s="228"/>
      <c r="PRE55" s="227"/>
      <c r="PRF55" s="228"/>
      <c r="PRG55" s="227"/>
      <c r="PRH55" s="228"/>
      <c r="PRI55" s="227"/>
      <c r="PRJ55" s="228"/>
      <c r="PRK55" s="227"/>
      <c r="PRL55" s="228"/>
      <c r="PRM55" s="227"/>
      <c r="PRN55" s="228"/>
      <c r="PRO55" s="227"/>
      <c r="PRP55" s="228"/>
      <c r="PRQ55" s="227"/>
      <c r="PRR55" s="228"/>
      <c r="PRS55" s="227"/>
      <c r="PRT55" s="228"/>
      <c r="PRU55" s="227"/>
      <c r="PRV55" s="228"/>
      <c r="PRW55" s="227"/>
      <c r="PRX55" s="228"/>
      <c r="PRY55" s="227"/>
      <c r="PRZ55" s="228"/>
      <c r="PSA55" s="227"/>
      <c r="PSB55" s="228"/>
      <c r="PSC55" s="227"/>
      <c r="PSD55" s="228"/>
      <c r="PSE55" s="227"/>
      <c r="PSF55" s="228"/>
      <c r="PSG55" s="227"/>
      <c r="PSH55" s="228"/>
      <c r="PSI55" s="227"/>
      <c r="PSJ55" s="228"/>
      <c r="PSK55" s="227"/>
      <c r="PSL55" s="228"/>
      <c r="PSM55" s="227"/>
      <c r="PSN55" s="228"/>
      <c r="PSO55" s="227"/>
      <c r="PSP55" s="228"/>
      <c r="PSQ55" s="227"/>
      <c r="PSR55" s="228"/>
      <c r="PSS55" s="227"/>
      <c r="PST55" s="228"/>
      <c r="PSU55" s="227"/>
      <c r="PSV55" s="228"/>
      <c r="PSW55" s="227"/>
      <c r="PSX55" s="228"/>
      <c r="PSY55" s="227"/>
      <c r="PSZ55" s="228"/>
      <c r="PTA55" s="227"/>
      <c r="PTB55" s="228"/>
      <c r="PTC55" s="227"/>
      <c r="PTD55" s="228"/>
      <c r="PTE55" s="227"/>
      <c r="PTF55" s="228"/>
      <c r="PTG55" s="227"/>
      <c r="PTH55" s="228"/>
      <c r="PTI55" s="227"/>
      <c r="PTJ55" s="228"/>
      <c r="PTK55" s="227"/>
      <c r="PTL55" s="228"/>
      <c r="PTM55" s="227"/>
      <c r="PTN55" s="228"/>
      <c r="PTO55" s="227"/>
      <c r="PTP55" s="228"/>
      <c r="PTQ55" s="227"/>
      <c r="PTR55" s="228"/>
      <c r="PTS55" s="227"/>
      <c r="PTT55" s="228"/>
      <c r="PTU55" s="227"/>
      <c r="PTV55" s="228"/>
      <c r="PTW55" s="227"/>
      <c r="PTX55" s="228"/>
      <c r="PTY55" s="227"/>
      <c r="PTZ55" s="228"/>
      <c r="PUA55" s="227"/>
      <c r="PUB55" s="228"/>
      <c r="PUC55" s="227"/>
      <c r="PUD55" s="228"/>
      <c r="PUE55" s="227"/>
      <c r="PUF55" s="228"/>
      <c r="PUG55" s="227"/>
      <c r="PUH55" s="228"/>
      <c r="PUI55" s="227"/>
      <c r="PUJ55" s="228"/>
      <c r="PUK55" s="227"/>
      <c r="PUL55" s="228"/>
      <c r="PUM55" s="227"/>
      <c r="PUN55" s="228"/>
      <c r="PUO55" s="227"/>
      <c r="PUP55" s="228"/>
      <c r="PUQ55" s="227"/>
      <c r="PUR55" s="228"/>
      <c r="PUS55" s="227"/>
      <c r="PUT55" s="228"/>
      <c r="PUU55" s="227"/>
      <c r="PUV55" s="228"/>
      <c r="PUW55" s="227"/>
      <c r="PUX55" s="228"/>
      <c r="PUY55" s="227"/>
      <c r="PUZ55" s="228"/>
      <c r="PVA55" s="227"/>
      <c r="PVB55" s="228"/>
      <c r="PVC55" s="227"/>
      <c r="PVD55" s="228"/>
      <c r="PVE55" s="227"/>
      <c r="PVF55" s="228"/>
      <c r="PVG55" s="227"/>
      <c r="PVH55" s="228"/>
      <c r="PVI55" s="227"/>
      <c r="PVJ55" s="228"/>
      <c r="PVK55" s="227"/>
      <c r="PVL55" s="228"/>
      <c r="PVM55" s="227"/>
      <c r="PVN55" s="228"/>
      <c r="PVO55" s="227"/>
      <c r="PVP55" s="228"/>
      <c r="PVQ55" s="227"/>
      <c r="PVR55" s="228"/>
      <c r="PVS55" s="227"/>
      <c r="PVT55" s="228"/>
      <c r="PVU55" s="227"/>
      <c r="PVV55" s="228"/>
      <c r="PVW55" s="227"/>
      <c r="PVX55" s="228"/>
      <c r="PVY55" s="227"/>
      <c r="PVZ55" s="228"/>
      <c r="PWA55" s="227"/>
      <c r="PWB55" s="228"/>
      <c r="PWC55" s="227"/>
      <c r="PWD55" s="228"/>
      <c r="PWE55" s="227"/>
      <c r="PWF55" s="228"/>
      <c r="PWG55" s="227"/>
      <c r="PWH55" s="228"/>
      <c r="PWI55" s="227"/>
      <c r="PWJ55" s="228"/>
      <c r="PWK55" s="227"/>
      <c r="PWL55" s="228"/>
      <c r="PWM55" s="227"/>
      <c r="PWN55" s="228"/>
      <c r="PWO55" s="227"/>
      <c r="PWP55" s="228"/>
      <c r="PWQ55" s="227"/>
      <c r="PWR55" s="228"/>
      <c r="PWS55" s="227"/>
      <c r="PWT55" s="228"/>
      <c r="PWU55" s="227"/>
      <c r="PWV55" s="228"/>
      <c r="PWW55" s="227"/>
      <c r="PWX55" s="228"/>
      <c r="PWY55" s="227"/>
      <c r="PWZ55" s="228"/>
      <c r="PXA55" s="227"/>
      <c r="PXB55" s="228"/>
      <c r="PXC55" s="227"/>
      <c r="PXD55" s="228"/>
      <c r="PXE55" s="227"/>
      <c r="PXF55" s="228"/>
      <c r="PXG55" s="227"/>
      <c r="PXH55" s="228"/>
      <c r="PXI55" s="227"/>
      <c r="PXJ55" s="228"/>
      <c r="PXK55" s="227"/>
      <c r="PXL55" s="228"/>
      <c r="PXM55" s="227"/>
      <c r="PXN55" s="228"/>
      <c r="PXO55" s="227"/>
      <c r="PXP55" s="228"/>
      <c r="PXQ55" s="227"/>
      <c r="PXR55" s="228"/>
      <c r="PXS55" s="227"/>
      <c r="PXT55" s="228"/>
      <c r="PXU55" s="227"/>
      <c r="PXV55" s="228"/>
      <c r="PXW55" s="227"/>
      <c r="PXX55" s="228"/>
      <c r="PXY55" s="227"/>
      <c r="PXZ55" s="228"/>
      <c r="PYA55" s="227"/>
      <c r="PYB55" s="228"/>
      <c r="PYC55" s="227"/>
      <c r="PYD55" s="228"/>
      <c r="PYE55" s="227"/>
      <c r="PYF55" s="228"/>
      <c r="PYG55" s="227"/>
      <c r="PYH55" s="228"/>
      <c r="PYI55" s="227"/>
      <c r="PYJ55" s="228"/>
      <c r="PYK55" s="227"/>
      <c r="PYL55" s="228"/>
      <c r="PYM55" s="227"/>
      <c r="PYN55" s="228"/>
      <c r="PYO55" s="227"/>
      <c r="PYP55" s="228"/>
      <c r="PYQ55" s="227"/>
      <c r="PYR55" s="228"/>
      <c r="PYS55" s="227"/>
      <c r="PYT55" s="228"/>
      <c r="PYU55" s="227"/>
      <c r="PYV55" s="228"/>
      <c r="PYW55" s="227"/>
      <c r="PYX55" s="228"/>
      <c r="PYY55" s="227"/>
      <c r="PYZ55" s="228"/>
      <c r="PZA55" s="227"/>
      <c r="PZB55" s="228"/>
      <c r="PZC55" s="227"/>
      <c r="PZD55" s="228"/>
      <c r="PZE55" s="227"/>
      <c r="PZF55" s="228"/>
      <c r="PZG55" s="227"/>
      <c r="PZH55" s="228"/>
      <c r="PZI55" s="227"/>
      <c r="PZJ55" s="228"/>
      <c r="PZK55" s="227"/>
      <c r="PZL55" s="228"/>
      <c r="PZM55" s="227"/>
      <c r="PZN55" s="228"/>
      <c r="PZO55" s="227"/>
      <c r="PZP55" s="228"/>
      <c r="PZQ55" s="227"/>
      <c r="PZR55" s="228"/>
      <c r="PZS55" s="227"/>
      <c r="PZT55" s="228"/>
      <c r="PZU55" s="227"/>
      <c r="PZV55" s="228"/>
      <c r="PZW55" s="227"/>
      <c r="PZX55" s="228"/>
      <c r="PZY55" s="227"/>
      <c r="PZZ55" s="228"/>
      <c r="QAA55" s="227"/>
      <c r="QAB55" s="228"/>
      <c r="QAC55" s="227"/>
      <c r="QAD55" s="228"/>
      <c r="QAE55" s="227"/>
      <c r="QAF55" s="228"/>
      <c r="QAG55" s="227"/>
      <c r="QAH55" s="228"/>
      <c r="QAI55" s="227"/>
      <c r="QAJ55" s="228"/>
      <c r="QAK55" s="227"/>
      <c r="QAL55" s="228"/>
      <c r="QAM55" s="227"/>
      <c r="QAN55" s="228"/>
      <c r="QAO55" s="227"/>
      <c r="QAP55" s="228"/>
      <c r="QAQ55" s="227"/>
      <c r="QAR55" s="228"/>
      <c r="QAS55" s="227"/>
      <c r="QAT55" s="228"/>
      <c r="QAU55" s="227"/>
      <c r="QAV55" s="228"/>
      <c r="QAW55" s="227"/>
      <c r="QAX55" s="228"/>
      <c r="QAY55" s="227"/>
      <c r="QAZ55" s="228"/>
      <c r="QBA55" s="227"/>
      <c r="QBB55" s="228"/>
      <c r="QBC55" s="227"/>
      <c r="QBD55" s="228"/>
      <c r="QBE55" s="227"/>
      <c r="QBF55" s="228"/>
      <c r="QBG55" s="227"/>
      <c r="QBH55" s="228"/>
      <c r="QBI55" s="227"/>
      <c r="QBJ55" s="228"/>
      <c r="QBK55" s="227"/>
      <c r="QBL55" s="228"/>
      <c r="QBM55" s="227"/>
      <c r="QBN55" s="228"/>
      <c r="QBO55" s="227"/>
      <c r="QBP55" s="228"/>
      <c r="QBQ55" s="227"/>
      <c r="QBR55" s="228"/>
      <c r="QBS55" s="227"/>
      <c r="QBT55" s="228"/>
      <c r="QBU55" s="227"/>
      <c r="QBV55" s="228"/>
      <c r="QBW55" s="227"/>
      <c r="QBX55" s="228"/>
      <c r="QBY55" s="227"/>
      <c r="QBZ55" s="228"/>
      <c r="QCA55" s="227"/>
      <c r="QCB55" s="228"/>
      <c r="QCC55" s="227"/>
      <c r="QCD55" s="228"/>
      <c r="QCE55" s="227"/>
      <c r="QCF55" s="228"/>
      <c r="QCG55" s="227"/>
      <c r="QCH55" s="228"/>
      <c r="QCI55" s="227"/>
      <c r="QCJ55" s="228"/>
      <c r="QCK55" s="227"/>
      <c r="QCL55" s="228"/>
      <c r="QCM55" s="227"/>
      <c r="QCN55" s="228"/>
      <c r="QCO55" s="227"/>
      <c r="QCP55" s="228"/>
      <c r="QCQ55" s="227"/>
      <c r="QCR55" s="228"/>
      <c r="QCS55" s="227"/>
      <c r="QCT55" s="228"/>
      <c r="QCU55" s="227"/>
      <c r="QCV55" s="228"/>
      <c r="QCW55" s="227"/>
      <c r="QCX55" s="228"/>
      <c r="QCY55" s="227"/>
      <c r="QCZ55" s="228"/>
      <c r="QDA55" s="227"/>
      <c r="QDB55" s="228"/>
      <c r="QDC55" s="227"/>
      <c r="QDD55" s="228"/>
      <c r="QDE55" s="227"/>
      <c r="QDF55" s="228"/>
      <c r="QDG55" s="227"/>
      <c r="QDH55" s="228"/>
      <c r="QDI55" s="227"/>
      <c r="QDJ55" s="228"/>
      <c r="QDK55" s="227"/>
      <c r="QDL55" s="228"/>
      <c r="QDM55" s="227"/>
      <c r="QDN55" s="228"/>
      <c r="QDO55" s="227"/>
      <c r="QDP55" s="228"/>
      <c r="QDQ55" s="227"/>
      <c r="QDR55" s="228"/>
      <c r="QDS55" s="227"/>
      <c r="QDT55" s="228"/>
      <c r="QDU55" s="227"/>
      <c r="QDV55" s="228"/>
      <c r="QDW55" s="227"/>
      <c r="QDX55" s="228"/>
      <c r="QDY55" s="227"/>
      <c r="QDZ55" s="228"/>
      <c r="QEA55" s="227"/>
      <c r="QEB55" s="228"/>
      <c r="QEC55" s="227"/>
      <c r="QED55" s="228"/>
      <c r="QEE55" s="227"/>
      <c r="QEF55" s="228"/>
      <c r="QEG55" s="227"/>
      <c r="QEH55" s="228"/>
      <c r="QEI55" s="227"/>
      <c r="QEJ55" s="228"/>
      <c r="QEK55" s="227"/>
      <c r="QEL55" s="228"/>
      <c r="QEM55" s="227"/>
      <c r="QEN55" s="228"/>
      <c r="QEO55" s="227"/>
      <c r="QEP55" s="228"/>
      <c r="QEQ55" s="227"/>
      <c r="QER55" s="228"/>
      <c r="QES55" s="227"/>
      <c r="QET55" s="228"/>
      <c r="QEU55" s="227"/>
      <c r="QEV55" s="228"/>
      <c r="QEW55" s="227"/>
      <c r="QEX55" s="228"/>
      <c r="QEY55" s="227"/>
      <c r="QEZ55" s="228"/>
      <c r="QFA55" s="227"/>
      <c r="QFB55" s="228"/>
      <c r="QFC55" s="227"/>
      <c r="QFD55" s="228"/>
      <c r="QFE55" s="227"/>
      <c r="QFF55" s="228"/>
      <c r="QFG55" s="227"/>
      <c r="QFH55" s="228"/>
      <c r="QFI55" s="227"/>
      <c r="QFJ55" s="228"/>
      <c r="QFK55" s="227"/>
      <c r="QFL55" s="228"/>
      <c r="QFM55" s="227"/>
      <c r="QFN55" s="228"/>
      <c r="QFO55" s="227"/>
      <c r="QFP55" s="228"/>
      <c r="QFQ55" s="227"/>
      <c r="QFR55" s="228"/>
      <c r="QFS55" s="227"/>
      <c r="QFT55" s="228"/>
      <c r="QFU55" s="227"/>
      <c r="QFV55" s="228"/>
      <c r="QFW55" s="227"/>
      <c r="QFX55" s="228"/>
      <c r="QFY55" s="227"/>
      <c r="QFZ55" s="228"/>
      <c r="QGA55" s="227"/>
      <c r="QGB55" s="228"/>
      <c r="QGC55" s="227"/>
      <c r="QGD55" s="228"/>
      <c r="QGE55" s="227"/>
      <c r="QGF55" s="228"/>
      <c r="QGG55" s="227"/>
      <c r="QGH55" s="228"/>
      <c r="QGI55" s="227"/>
      <c r="QGJ55" s="228"/>
      <c r="QGK55" s="227"/>
      <c r="QGL55" s="228"/>
      <c r="QGM55" s="227"/>
      <c r="QGN55" s="228"/>
      <c r="QGO55" s="227"/>
      <c r="QGP55" s="228"/>
      <c r="QGQ55" s="227"/>
      <c r="QGR55" s="228"/>
      <c r="QGS55" s="227"/>
      <c r="QGT55" s="228"/>
      <c r="QGU55" s="227"/>
      <c r="QGV55" s="228"/>
      <c r="QGW55" s="227"/>
      <c r="QGX55" s="228"/>
      <c r="QGY55" s="227"/>
      <c r="QGZ55" s="228"/>
      <c r="QHA55" s="227"/>
      <c r="QHB55" s="228"/>
      <c r="QHC55" s="227"/>
      <c r="QHD55" s="228"/>
      <c r="QHE55" s="227"/>
      <c r="QHF55" s="228"/>
      <c r="QHG55" s="227"/>
      <c r="QHH55" s="228"/>
      <c r="QHI55" s="227"/>
      <c r="QHJ55" s="228"/>
      <c r="QHK55" s="227"/>
      <c r="QHL55" s="228"/>
      <c r="QHM55" s="227"/>
      <c r="QHN55" s="228"/>
      <c r="QHO55" s="227"/>
      <c r="QHP55" s="228"/>
      <c r="QHQ55" s="227"/>
      <c r="QHR55" s="228"/>
      <c r="QHS55" s="227"/>
      <c r="QHT55" s="228"/>
      <c r="QHU55" s="227"/>
      <c r="QHV55" s="228"/>
      <c r="QHW55" s="227"/>
      <c r="QHX55" s="228"/>
      <c r="QHY55" s="227"/>
      <c r="QHZ55" s="228"/>
      <c r="QIA55" s="227"/>
      <c r="QIB55" s="228"/>
      <c r="QIC55" s="227"/>
      <c r="QID55" s="228"/>
      <c r="QIE55" s="227"/>
      <c r="QIF55" s="228"/>
      <c r="QIG55" s="227"/>
      <c r="QIH55" s="228"/>
      <c r="QII55" s="227"/>
      <c r="QIJ55" s="228"/>
      <c r="QIK55" s="227"/>
      <c r="QIL55" s="228"/>
      <c r="QIM55" s="227"/>
      <c r="QIN55" s="228"/>
      <c r="QIO55" s="227"/>
      <c r="QIP55" s="228"/>
      <c r="QIQ55" s="227"/>
      <c r="QIR55" s="228"/>
      <c r="QIS55" s="227"/>
      <c r="QIT55" s="228"/>
      <c r="QIU55" s="227"/>
      <c r="QIV55" s="228"/>
      <c r="QIW55" s="227"/>
      <c r="QIX55" s="228"/>
      <c r="QIY55" s="227"/>
      <c r="QIZ55" s="228"/>
      <c r="QJA55" s="227"/>
      <c r="QJB55" s="228"/>
      <c r="QJC55" s="227"/>
      <c r="QJD55" s="228"/>
      <c r="QJE55" s="227"/>
      <c r="QJF55" s="228"/>
      <c r="QJG55" s="227"/>
      <c r="QJH55" s="228"/>
      <c r="QJI55" s="227"/>
      <c r="QJJ55" s="228"/>
      <c r="QJK55" s="227"/>
      <c r="QJL55" s="228"/>
      <c r="QJM55" s="227"/>
      <c r="QJN55" s="228"/>
      <c r="QJO55" s="227"/>
      <c r="QJP55" s="228"/>
      <c r="QJQ55" s="227"/>
      <c r="QJR55" s="228"/>
      <c r="QJS55" s="227"/>
      <c r="QJT55" s="228"/>
      <c r="QJU55" s="227"/>
      <c r="QJV55" s="228"/>
      <c r="QJW55" s="227"/>
      <c r="QJX55" s="228"/>
      <c r="QJY55" s="227"/>
      <c r="QJZ55" s="228"/>
      <c r="QKA55" s="227"/>
      <c r="QKB55" s="228"/>
      <c r="QKC55" s="227"/>
      <c r="QKD55" s="228"/>
      <c r="QKE55" s="227"/>
      <c r="QKF55" s="228"/>
      <c r="QKG55" s="227"/>
      <c r="QKH55" s="228"/>
      <c r="QKI55" s="227"/>
      <c r="QKJ55" s="228"/>
      <c r="QKK55" s="227"/>
      <c r="QKL55" s="228"/>
      <c r="QKM55" s="227"/>
      <c r="QKN55" s="228"/>
      <c r="QKO55" s="227"/>
      <c r="QKP55" s="228"/>
      <c r="QKQ55" s="227"/>
      <c r="QKR55" s="228"/>
      <c r="QKS55" s="227"/>
      <c r="QKT55" s="228"/>
      <c r="QKU55" s="227"/>
      <c r="QKV55" s="228"/>
      <c r="QKW55" s="227"/>
      <c r="QKX55" s="228"/>
      <c r="QKY55" s="227"/>
      <c r="QKZ55" s="228"/>
      <c r="QLA55" s="227"/>
      <c r="QLB55" s="228"/>
      <c r="QLC55" s="227"/>
      <c r="QLD55" s="228"/>
      <c r="QLE55" s="227"/>
      <c r="QLF55" s="228"/>
      <c r="QLG55" s="227"/>
      <c r="QLH55" s="228"/>
      <c r="QLI55" s="227"/>
      <c r="QLJ55" s="228"/>
      <c r="QLK55" s="227"/>
      <c r="QLL55" s="228"/>
      <c r="QLM55" s="227"/>
      <c r="QLN55" s="228"/>
      <c r="QLO55" s="227"/>
      <c r="QLP55" s="228"/>
      <c r="QLQ55" s="227"/>
      <c r="QLR55" s="228"/>
      <c r="QLS55" s="227"/>
      <c r="QLT55" s="228"/>
      <c r="QLU55" s="227"/>
      <c r="QLV55" s="228"/>
      <c r="QLW55" s="227"/>
      <c r="QLX55" s="228"/>
      <c r="QLY55" s="227"/>
      <c r="QLZ55" s="228"/>
      <c r="QMA55" s="227"/>
      <c r="QMB55" s="228"/>
      <c r="QMC55" s="227"/>
      <c r="QMD55" s="228"/>
      <c r="QME55" s="227"/>
      <c r="QMF55" s="228"/>
      <c r="QMG55" s="227"/>
      <c r="QMH55" s="228"/>
      <c r="QMI55" s="227"/>
      <c r="QMJ55" s="228"/>
      <c r="QMK55" s="227"/>
      <c r="QML55" s="228"/>
      <c r="QMM55" s="227"/>
      <c r="QMN55" s="228"/>
      <c r="QMO55" s="227"/>
      <c r="QMP55" s="228"/>
      <c r="QMQ55" s="227"/>
      <c r="QMR55" s="228"/>
      <c r="QMS55" s="227"/>
      <c r="QMT55" s="228"/>
      <c r="QMU55" s="227"/>
      <c r="QMV55" s="228"/>
      <c r="QMW55" s="227"/>
      <c r="QMX55" s="228"/>
      <c r="QMY55" s="227"/>
      <c r="QMZ55" s="228"/>
      <c r="QNA55" s="227"/>
      <c r="QNB55" s="228"/>
      <c r="QNC55" s="227"/>
      <c r="QND55" s="228"/>
      <c r="QNE55" s="227"/>
      <c r="QNF55" s="228"/>
      <c r="QNG55" s="227"/>
      <c r="QNH55" s="228"/>
      <c r="QNI55" s="227"/>
      <c r="QNJ55" s="228"/>
      <c r="QNK55" s="227"/>
      <c r="QNL55" s="228"/>
      <c r="QNM55" s="227"/>
      <c r="QNN55" s="228"/>
      <c r="QNO55" s="227"/>
      <c r="QNP55" s="228"/>
      <c r="QNQ55" s="227"/>
      <c r="QNR55" s="228"/>
      <c r="QNS55" s="227"/>
      <c r="QNT55" s="228"/>
      <c r="QNU55" s="227"/>
      <c r="QNV55" s="228"/>
      <c r="QNW55" s="227"/>
      <c r="QNX55" s="228"/>
      <c r="QNY55" s="227"/>
      <c r="QNZ55" s="228"/>
      <c r="QOA55" s="227"/>
      <c r="QOB55" s="228"/>
      <c r="QOC55" s="227"/>
      <c r="QOD55" s="228"/>
      <c r="QOE55" s="227"/>
      <c r="QOF55" s="228"/>
      <c r="QOG55" s="227"/>
      <c r="QOH55" s="228"/>
      <c r="QOI55" s="227"/>
      <c r="QOJ55" s="228"/>
      <c r="QOK55" s="227"/>
      <c r="QOL55" s="228"/>
      <c r="QOM55" s="227"/>
      <c r="QON55" s="228"/>
      <c r="QOO55" s="227"/>
      <c r="QOP55" s="228"/>
      <c r="QOQ55" s="227"/>
      <c r="QOR55" s="228"/>
      <c r="QOS55" s="227"/>
      <c r="QOT55" s="228"/>
      <c r="QOU55" s="227"/>
      <c r="QOV55" s="228"/>
      <c r="QOW55" s="227"/>
      <c r="QOX55" s="228"/>
      <c r="QOY55" s="227"/>
      <c r="QOZ55" s="228"/>
      <c r="QPA55" s="227"/>
      <c r="QPB55" s="228"/>
      <c r="QPC55" s="227"/>
      <c r="QPD55" s="228"/>
      <c r="QPE55" s="227"/>
      <c r="QPF55" s="228"/>
      <c r="QPG55" s="227"/>
      <c r="QPH55" s="228"/>
      <c r="QPI55" s="227"/>
      <c r="QPJ55" s="228"/>
      <c r="QPK55" s="227"/>
      <c r="QPL55" s="228"/>
      <c r="QPM55" s="227"/>
      <c r="QPN55" s="228"/>
      <c r="QPO55" s="227"/>
      <c r="QPP55" s="228"/>
      <c r="QPQ55" s="227"/>
      <c r="QPR55" s="228"/>
      <c r="QPS55" s="227"/>
      <c r="QPT55" s="228"/>
      <c r="QPU55" s="227"/>
      <c r="QPV55" s="228"/>
      <c r="QPW55" s="227"/>
      <c r="QPX55" s="228"/>
      <c r="QPY55" s="227"/>
      <c r="QPZ55" s="228"/>
      <c r="QQA55" s="227"/>
      <c r="QQB55" s="228"/>
      <c r="QQC55" s="227"/>
      <c r="QQD55" s="228"/>
      <c r="QQE55" s="227"/>
      <c r="QQF55" s="228"/>
      <c r="QQG55" s="227"/>
      <c r="QQH55" s="228"/>
      <c r="QQI55" s="227"/>
      <c r="QQJ55" s="228"/>
      <c r="QQK55" s="227"/>
      <c r="QQL55" s="228"/>
      <c r="QQM55" s="227"/>
      <c r="QQN55" s="228"/>
      <c r="QQO55" s="227"/>
      <c r="QQP55" s="228"/>
      <c r="QQQ55" s="227"/>
      <c r="QQR55" s="228"/>
      <c r="QQS55" s="227"/>
      <c r="QQT55" s="228"/>
      <c r="QQU55" s="227"/>
      <c r="QQV55" s="228"/>
      <c r="QQW55" s="227"/>
      <c r="QQX55" s="228"/>
      <c r="QQY55" s="227"/>
      <c r="QQZ55" s="228"/>
      <c r="QRA55" s="227"/>
      <c r="QRB55" s="228"/>
      <c r="QRC55" s="227"/>
      <c r="QRD55" s="228"/>
      <c r="QRE55" s="227"/>
      <c r="QRF55" s="228"/>
      <c r="QRG55" s="227"/>
      <c r="QRH55" s="228"/>
      <c r="QRI55" s="227"/>
      <c r="QRJ55" s="228"/>
      <c r="QRK55" s="227"/>
      <c r="QRL55" s="228"/>
      <c r="QRM55" s="227"/>
      <c r="QRN55" s="228"/>
      <c r="QRO55" s="227"/>
      <c r="QRP55" s="228"/>
      <c r="QRQ55" s="227"/>
      <c r="QRR55" s="228"/>
      <c r="QRS55" s="227"/>
      <c r="QRT55" s="228"/>
      <c r="QRU55" s="227"/>
      <c r="QRV55" s="228"/>
      <c r="QRW55" s="227"/>
      <c r="QRX55" s="228"/>
      <c r="QRY55" s="227"/>
      <c r="QRZ55" s="228"/>
      <c r="QSA55" s="227"/>
      <c r="QSB55" s="228"/>
      <c r="QSC55" s="227"/>
      <c r="QSD55" s="228"/>
      <c r="QSE55" s="227"/>
      <c r="QSF55" s="228"/>
      <c r="QSG55" s="227"/>
      <c r="QSH55" s="228"/>
      <c r="QSI55" s="227"/>
      <c r="QSJ55" s="228"/>
      <c r="QSK55" s="227"/>
      <c r="QSL55" s="228"/>
      <c r="QSM55" s="227"/>
      <c r="QSN55" s="228"/>
      <c r="QSO55" s="227"/>
      <c r="QSP55" s="228"/>
      <c r="QSQ55" s="227"/>
      <c r="QSR55" s="228"/>
      <c r="QSS55" s="227"/>
      <c r="QST55" s="228"/>
      <c r="QSU55" s="227"/>
      <c r="QSV55" s="228"/>
      <c r="QSW55" s="227"/>
      <c r="QSX55" s="228"/>
      <c r="QSY55" s="227"/>
      <c r="QSZ55" s="228"/>
      <c r="QTA55" s="227"/>
      <c r="QTB55" s="228"/>
      <c r="QTC55" s="227"/>
      <c r="QTD55" s="228"/>
      <c r="QTE55" s="227"/>
      <c r="QTF55" s="228"/>
      <c r="QTG55" s="227"/>
      <c r="QTH55" s="228"/>
      <c r="QTI55" s="227"/>
      <c r="QTJ55" s="228"/>
      <c r="QTK55" s="227"/>
      <c r="QTL55" s="228"/>
      <c r="QTM55" s="227"/>
      <c r="QTN55" s="228"/>
      <c r="QTO55" s="227"/>
      <c r="QTP55" s="228"/>
      <c r="QTQ55" s="227"/>
      <c r="QTR55" s="228"/>
      <c r="QTS55" s="227"/>
      <c r="QTT55" s="228"/>
      <c r="QTU55" s="227"/>
      <c r="QTV55" s="228"/>
      <c r="QTW55" s="227"/>
      <c r="QTX55" s="228"/>
      <c r="QTY55" s="227"/>
      <c r="QTZ55" s="228"/>
      <c r="QUA55" s="227"/>
      <c r="QUB55" s="228"/>
      <c r="QUC55" s="227"/>
      <c r="QUD55" s="228"/>
      <c r="QUE55" s="227"/>
      <c r="QUF55" s="228"/>
      <c r="QUG55" s="227"/>
      <c r="QUH55" s="228"/>
      <c r="QUI55" s="227"/>
      <c r="QUJ55" s="228"/>
      <c r="QUK55" s="227"/>
      <c r="QUL55" s="228"/>
      <c r="QUM55" s="227"/>
      <c r="QUN55" s="228"/>
      <c r="QUO55" s="227"/>
      <c r="QUP55" s="228"/>
      <c r="QUQ55" s="227"/>
      <c r="QUR55" s="228"/>
      <c r="QUS55" s="227"/>
      <c r="QUT55" s="228"/>
      <c r="QUU55" s="227"/>
      <c r="QUV55" s="228"/>
      <c r="QUW55" s="227"/>
      <c r="QUX55" s="228"/>
      <c r="QUY55" s="227"/>
      <c r="QUZ55" s="228"/>
      <c r="QVA55" s="227"/>
      <c r="QVB55" s="228"/>
      <c r="QVC55" s="227"/>
      <c r="QVD55" s="228"/>
      <c r="QVE55" s="227"/>
      <c r="QVF55" s="228"/>
      <c r="QVG55" s="227"/>
      <c r="QVH55" s="228"/>
      <c r="QVI55" s="227"/>
      <c r="QVJ55" s="228"/>
      <c r="QVK55" s="227"/>
      <c r="QVL55" s="228"/>
      <c r="QVM55" s="227"/>
      <c r="QVN55" s="228"/>
      <c r="QVO55" s="227"/>
      <c r="QVP55" s="228"/>
      <c r="QVQ55" s="227"/>
      <c r="QVR55" s="228"/>
      <c r="QVS55" s="227"/>
      <c r="QVT55" s="228"/>
      <c r="QVU55" s="227"/>
      <c r="QVV55" s="228"/>
      <c r="QVW55" s="227"/>
      <c r="QVX55" s="228"/>
      <c r="QVY55" s="227"/>
      <c r="QVZ55" s="228"/>
      <c r="QWA55" s="227"/>
      <c r="QWB55" s="228"/>
      <c r="QWC55" s="227"/>
      <c r="QWD55" s="228"/>
      <c r="QWE55" s="227"/>
      <c r="QWF55" s="228"/>
      <c r="QWG55" s="227"/>
      <c r="QWH55" s="228"/>
      <c r="QWI55" s="227"/>
      <c r="QWJ55" s="228"/>
      <c r="QWK55" s="227"/>
      <c r="QWL55" s="228"/>
      <c r="QWM55" s="227"/>
      <c r="QWN55" s="228"/>
      <c r="QWO55" s="227"/>
      <c r="QWP55" s="228"/>
      <c r="QWQ55" s="227"/>
      <c r="QWR55" s="228"/>
      <c r="QWS55" s="227"/>
      <c r="QWT55" s="228"/>
      <c r="QWU55" s="227"/>
      <c r="QWV55" s="228"/>
      <c r="QWW55" s="227"/>
      <c r="QWX55" s="228"/>
      <c r="QWY55" s="227"/>
      <c r="QWZ55" s="228"/>
      <c r="QXA55" s="227"/>
      <c r="QXB55" s="228"/>
      <c r="QXC55" s="227"/>
      <c r="QXD55" s="228"/>
      <c r="QXE55" s="227"/>
      <c r="QXF55" s="228"/>
      <c r="QXG55" s="227"/>
      <c r="QXH55" s="228"/>
      <c r="QXI55" s="227"/>
      <c r="QXJ55" s="228"/>
      <c r="QXK55" s="227"/>
      <c r="QXL55" s="228"/>
      <c r="QXM55" s="227"/>
      <c r="QXN55" s="228"/>
      <c r="QXO55" s="227"/>
      <c r="QXP55" s="228"/>
      <c r="QXQ55" s="227"/>
      <c r="QXR55" s="228"/>
      <c r="QXS55" s="227"/>
      <c r="QXT55" s="228"/>
      <c r="QXU55" s="227"/>
      <c r="QXV55" s="228"/>
      <c r="QXW55" s="227"/>
      <c r="QXX55" s="228"/>
      <c r="QXY55" s="227"/>
      <c r="QXZ55" s="228"/>
      <c r="QYA55" s="227"/>
      <c r="QYB55" s="228"/>
      <c r="QYC55" s="227"/>
      <c r="QYD55" s="228"/>
      <c r="QYE55" s="227"/>
      <c r="QYF55" s="228"/>
      <c r="QYG55" s="227"/>
      <c r="QYH55" s="228"/>
      <c r="QYI55" s="227"/>
      <c r="QYJ55" s="228"/>
      <c r="QYK55" s="227"/>
      <c r="QYL55" s="228"/>
      <c r="QYM55" s="227"/>
      <c r="QYN55" s="228"/>
      <c r="QYO55" s="227"/>
      <c r="QYP55" s="228"/>
      <c r="QYQ55" s="227"/>
      <c r="QYR55" s="228"/>
      <c r="QYS55" s="227"/>
      <c r="QYT55" s="228"/>
      <c r="QYU55" s="227"/>
      <c r="QYV55" s="228"/>
      <c r="QYW55" s="227"/>
      <c r="QYX55" s="228"/>
      <c r="QYY55" s="227"/>
      <c r="QYZ55" s="228"/>
      <c r="QZA55" s="227"/>
      <c r="QZB55" s="228"/>
      <c r="QZC55" s="227"/>
      <c r="QZD55" s="228"/>
      <c r="QZE55" s="227"/>
      <c r="QZF55" s="228"/>
      <c r="QZG55" s="227"/>
      <c r="QZH55" s="228"/>
      <c r="QZI55" s="227"/>
      <c r="QZJ55" s="228"/>
      <c r="QZK55" s="227"/>
      <c r="QZL55" s="228"/>
      <c r="QZM55" s="227"/>
      <c r="QZN55" s="228"/>
      <c r="QZO55" s="227"/>
      <c r="QZP55" s="228"/>
      <c r="QZQ55" s="227"/>
      <c r="QZR55" s="228"/>
      <c r="QZS55" s="227"/>
      <c r="QZT55" s="228"/>
      <c r="QZU55" s="227"/>
      <c r="QZV55" s="228"/>
      <c r="QZW55" s="227"/>
      <c r="QZX55" s="228"/>
      <c r="QZY55" s="227"/>
      <c r="QZZ55" s="228"/>
      <c r="RAA55" s="227"/>
      <c r="RAB55" s="228"/>
      <c r="RAC55" s="227"/>
      <c r="RAD55" s="228"/>
      <c r="RAE55" s="227"/>
      <c r="RAF55" s="228"/>
      <c r="RAG55" s="227"/>
      <c r="RAH55" s="228"/>
      <c r="RAI55" s="227"/>
      <c r="RAJ55" s="228"/>
      <c r="RAK55" s="227"/>
      <c r="RAL55" s="228"/>
      <c r="RAM55" s="227"/>
      <c r="RAN55" s="228"/>
      <c r="RAO55" s="227"/>
      <c r="RAP55" s="228"/>
      <c r="RAQ55" s="227"/>
      <c r="RAR55" s="228"/>
      <c r="RAS55" s="227"/>
      <c r="RAT55" s="228"/>
      <c r="RAU55" s="227"/>
      <c r="RAV55" s="228"/>
      <c r="RAW55" s="227"/>
      <c r="RAX55" s="228"/>
      <c r="RAY55" s="227"/>
      <c r="RAZ55" s="228"/>
      <c r="RBA55" s="227"/>
      <c r="RBB55" s="228"/>
      <c r="RBC55" s="227"/>
      <c r="RBD55" s="228"/>
      <c r="RBE55" s="227"/>
      <c r="RBF55" s="228"/>
      <c r="RBG55" s="227"/>
      <c r="RBH55" s="228"/>
      <c r="RBI55" s="227"/>
      <c r="RBJ55" s="228"/>
      <c r="RBK55" s="227"/>
      <c r="RBL55" s="228"/>
      <c r="RBM55" s="227"/>
      <c r="RBN55" s="228"/>
      <c r="RBO55" s="227"/>
      <c r="RBP55" s="228"/>
      <c r="RBQ55" s="227"/>
      <c r="RBR55" s="228"/>
      <c r="RBS55" s="227"/>
      <c r="RBT55" s="228"/>
      <c r="RBU55" s="227"/>
      <c r="RBV55" s="228"/>
      <c r="RBW55" s="227"/>
      <c r="RBX55" s="228"/>
      <c r="RBY55" s="227"/>
      <c r="RBZ55" s="228"/>
      <c r="RCA55" s="227"/>
      <c r="RCB55" s="228"/>
      <c r="RCC55" s="227"/>
      <c r="RCD55" s="228"/>
      <c r="RCE55" s="227"/>
      <c r="RCF55" s="228"/>
      <c r="RCG55" s="227"/>
      <c r="RCH55" s="228"/>
      <c r="RCI55" s="227"/>
      <c r="RCJ55" s="228"/>
      <c r="RCK55" s="227"/>
      <c r="RCL55" s="228"/>
      <c r="RCM55" s="227"/>
      <c r="RCN55" s="228"/>
      <c r="RCO55" s="227"/>
      <c r="RCP55" s="228"/>
      <c r="RCQ55" s="227"/>
      <c r="RCR55" s="228"/>
      <c r="RCS55" s="227"/>
      <c r="RCT55" s="228"/>
      <c r="RCU55" s="227"/>
      <c r="RCV55" s="228"/>
      <c r="RCW55" s="227"/>
      <c r="RCX55" s="228"/>
      <c r="RCY55" s="227"/>
      <c r="RCZ55" s="228"/>
      <c r="RDA55" s="227"/>
      <c r="RDB55" s="228"/>
      <c r="RDC55" s="227"/>
      <c r="RDD55" s="228"/>
      <c r="RDE55" s="227"/>
      <c r="RDF55" s="228"/>
      <c r="RDG55" s="227"/>
      <c r="RDH55" s="228"/>
      <c r="RDI55" s="227"/>
      <c r="RDJ55" s="228"/>
      <c r="RDK55" s="227"/>
      <c r="RDL55" s="228"/>
      <c r="RDM55" s="227"/>
      <c r="RDN55" s="228"/>
      <c r="RDO55" s="227"/>
      <c r="RDP55" s="228"/>
      <c r="RDQ55" s="227"/>
      <c r="RDR55" s="228"/>
      <c r="RDS55" s="227"/>
      <c r="RDT55" s="228"/>
      <c r="RDU55" s="227"/>
      <c r="RDV55" s="228"/>
      <c r="RDW55" s="227"/>
      <c r="RDX55" s="228"/>
      <c r="RDY55" s="227"/>
      <c r="RDZ55" s="228"/>
      <c r="REA55" s="227"/>
      <c r="REB55" s="228"/>
      <c r="REC55" s="227"/>
      <c r="RED55" s="228"/>
      <c r="REE55" s="227"/>
      <c r="REF55" s="228"/>
      <c r="REG55" s="227"/>
      <c r="REH55" s="228"/>
      <c r="REI55" s="227"/>
      <c r="REJ55" s="228"/>
      <c r="REK55" s="227"/>
      <c r="REL55" s="228"/>
      <c r="REM55" s="227"/>
      <c r="REN55" s="228"/>
      <c r="REO55" s="227"/>
      <c r="REP55" s="228"/>
      <c r="REQ55" s="227"/>
      <c r="RER55" s="228"/>
      <c r="RES55" s="227"/>
      <c r="RET55" s="228"/>
      <c r="REU55" s="227"/>
      <c r="REV55" s="228"/>
      <c r="REW55" s="227"/>
      <c r="REX55" s="228"/>
      <c r="REY55" s="227"/>
      <c r="REZ55" s="228"/>
      <c r="RFA55" s="227"/>
      <c r="RFB55" s="228"/>
      <c r="RFC55" s="227"/>
      <c r="RFD55" s="228"/>
      <c r="RFE55" s="227"/>
      <c r="RFF55" s="228"/>
      <c r="RFG55" s="227"/>
      <c r="RFH55" s="228"/>
      <c r="RFI55" s="227"/>
      <c r="RFJ55" s="228"/>
      <c r="RFK55" s="227"/>
      <c r="RFL55" s="228"/>
      <c r="RFM55" s="227"/>
      <c r="RFN55" s="228"/>
      <c r="RFO55" s="227"/>
      <c r="RFP55" s="228"/>
      <c r="RFQ55" s="227"/>
      <c r="RFR55" s="228"/>
      <c r="RFS55" s="227"/>
      <c r="RFT55" s="228"/>
      <c r="RFU55" s="227"/>
      <c r="RFV55" s="228"/>
      <c r="RFW55" s="227"/>
      <c r="RFX55" s="228"/>
      <c r="RFY55" s="227"/>
      <c r="RFZ55" s="228"/>
      <c r="RGA55" s="227"/>
      <c r="RGB55" s="228"/>
      <c r="RGC55" s="227"/>
      <c r="RGD55" s="228"/>
      <c r="RGE55" s="227"/>
      <c r="RGF55" s="228"/>
      <c r="RGG55" s="227"/>
      <c r="RGH55" s="228"/>
      <c r="RGI55" s="227"/>
      <c r="RGJ55" s="228"/>
      <c r="RGK55" s="227"/>
      <c r="RGL55" s="228"/>
      <c r="RGM55" s="227"/>
      <c r="RGN55" s="228"/>
      <c r="RGO55" s="227"/>
      <c r="RGP55" s="228"/>
      <c r="RGQ55" s="227"/>
      <c r="RGR55" s="228"/>
      <c r="RGS55" s="227"/>
      <c r="RGT55" s="228"/>
      <c r="RGU55" s="227"/>
      <c r="RGV55" s="228"/>
      <c r="RGW55" s="227"/>
      <c r="RGX55" s="228"/>
      <c r="RGY55" s="227"/>
      <c r="RGZ55" s="228"/>
      <c r="RHA55" s="227"/>
      <c r="RHB55" s="228"/>
      <c r="RHC55" s="227"/>
      <c r="RHD55" s="228"/>
      <c r="RHE55" s="227"/>
      <c r="RHF55" s="228"/>
      <c r="RHG55" s="227"/>
      <c r="RHH55" s="228"/>
      <c r="RHI55" s="227"/>
      <c r="RHJ55" s="228"/>
      <c r="RHK55" s="227"/>
      <c r="RHL55" s="228"/>
      <c r="RHM55" s="227"/>
      <c r="RHN55" s="228"/>
      <c r="RHO55" s="227"/>
      <c r="RHP55" s="228"/>
      <c r="RHQ55" s="227"/>
      <c r="RHR55" s="228"/>
      <c r="RHS55" s="227"/>
      <c r="RHT55" s="228"/>
      <c r="RHU55" s="227"/>
      <c r="RHV55" s="228"/>
      <c r="RHW55" s="227"/>
      <c r="RHX55" s="228"/>
      <c r="RHY55" s="227"/>
      <c r="RHZ55" s="228"/>
      <c r="RIA55" s="227"/>
      <c r="RIB55" s="228"/>
      <c r="RIC55" s="227"/>
      <c r="RID55" s="228"/>
      <c r="RIE55" s="227"/>
      <c r="RIF55" s="228"/>
      <c r="RIG55" s="227"/>
      <c r="RIH55" s="228"/>
      <c r="RII55" s="227"/>
      <c r="RIJ55" s="228"/>
      <c r="RIK55" s="227"/>
      <c r="RIL55" s="228"/>
      <c r="RIM55" s="227"/>
      <c r="RIN55" s="228"/>
      <c r="RIO55" s="227"/>
      <c r="RIP55" s="228"/>
      <c r="RIQ55" s="227"/>
      <c r="RIR55" s="228"/>
      <c r="RIS55" s="227"/>
      <c r="RIT55" s="228"/>
      <c r="RIU55" s="227"/>
      <c r="RIV55" s="228"/>
      <c r="RIW55" s="227"/>
      <c r="RIX55" s="228"/>
      <c r="RIY55" s="227"/>
      <c r="RIZ55" s="228"/>
      <c r="RJA55" s="227"/>
      <c r="RJB55" s="228"/>
      <c r="RJC55" s="227"/>
      <c r="RJD55" s="228"/>
      <c r="RJE55" s="227"/>
      <c r="RJF55" s="228"/>
      <c r="RJG55" s="227"/>
      <c r="RJH55" s="228"/>
      <c r="RJI55" s="227"/>
      <c r="RJJ55" s="228"/>
      <c r="RJK55" s="227"/>
      <c r="RJL55" s="228"/>
      <c r="RJM55" s="227"/>
      <c r="RJN55" s="228"/>
      <c r="RJO55" s="227"/>
      <c r="RJP55" s="228"/>
      <c r="RJQ55" s="227"/>
      <c r="RJR55" s="228"/>
      <c r="RJS55" s="227"/>
      <c r="RJT55" s="228"/>
      <c r="RJU55" s="227"/>
      <c r="RJV55" s="228"/>
      <c r="RJW55" s="227"/>
      <c r="RJX55" s="228"/>
      <c r="RJY55" s="227"/>
      <c r="RJZ55" s="228"/>
      <c r="RKA55" s="227"/>
      <c r="RKB55" s="228"/>
      <c r="RKC55" s="227"/>
      <c r="RKD55" s="228"/>
      <c r="RKE55" s="227"/>
      <c r="RKF55" s="228"/>
      <c r="RKG55" s="227"/>
      <c r="RKH55" s="228"/>
      <c r="RKI55" s="227"/>
      <c r="RKJ55" s="228"/>
      <c r="RKK55" s="227"/>
      <c r="RKL55" s="228"/>
      <c r="RKM55" s="227"/>
      <c r="RKN55" s="228"/>
      <c r="RKO55" s="227"/>
      <c r="RKP55" s="228"/>
      <c r="RKQ55" s="227"/>
      <c r="RKR55" s="228"/>
      <c r="RKS55" s="227"/>
      <c r="RKT55" s="228"/>
      <c r="RKU55" s="227"/>
      <c r="RKV55" s="228"/>
      <c r="RKW55" s="227"/>
      <c r="RKX55" s="228"/>
      <c r="RKY55" s="227"/>
      <c r="RKZ55" s="228"/>
      <c r="RLA55" s="227"/>
      <c r="RLB55" s="228"/>
      <c r="RLC55" s="227"/>
      <c r="RLD55" s="228"/>
      <c r="RLE55" s="227"/>
      <c r="RLF55" s="228"/>
      <c r="RLG55" s="227"/>
      <c r="RLH55" s="228"/>
      <c r="RLI55" s="227"/>
      <c r="RLJ55" s="228"/>
      <c r="RLK55" s="227"/>
      <c r="RLL55" s="228"/>
      <c r="RLM55" s="227"/>
      <c r="RLN55" s="228"/>
      <c r="RLO55" s="227"/>
      <c r="RLP55" s="228"/>
      <c r="RLQ55" s="227"/>
      <c r="RLR55" s="228"/>
      <c r="RLS55" s="227"/>
      <c r="RLT55" s="228"/>
      <c r="RLU55" s="227"/>
      <c r="RLV55" s="228"/>
      <c r="RLW55" s="227"/>
      <c r="RLX55" s="228"/>
      <c r="RLY55" s="227"/>
      <c r="RLZ55" s="228"/>
      <c r="RMA55" s="227"/>
      <c r="RMB55" s="228"/>
      <c r="RMC55" s="227"/>
      <c r="RMD55" s="228"/>
      <c r="RME55" s="227"/>
      <c r="RMF55" s="228"/>
      <c r="RMG55" s="227"/>
      <c r="RMH55" s="228"/>
      <c r="RMI55" s="227"/>
      <c r="RMJ55" s="228"/>
      <c r="RMK55" s="227"/>
      <c r="RML55" s="228"/>
      <c r="RMM55" s="227"/>
      <c r="RMN55" s="228"/>
      <c r="RMO55" s="227"/>
      <c r="RMP55" s="228"/>
      <c r="RMQ55" s="227"/>
      <c r="RMR55" s="228"/>
      <c r="RMS55" s="227"/>
      <c r="RMT55" s="228"/>
      <c r="RMU55" s="227"/>
      <c r="RMV55" s="228"/>
      <c r="RMW55" s="227"/>
      <c r="RMX55" s="228"/>
      <c r="RMY55" s="227"/>
      <c r="RMZ55" s="228"/>
      <c r="RNA55" s="227"/>
      <c r="RNB55" s="228"/>
      <c r="RNC55" s="227"/>
      <c r="RND55" s="228"/>
      <c r="RNE55" s="227"/>
      <c r="RNF55" s="228"/>
      <c r="RNG55" s="227"/>
      <c r="RNH55" s="228"/>
      <c r="RNI55" s="227"/>
      <c r="RNJ55" s="228"/>
      <c r="RNK55" s="227"/>
      <c r="RNL55" s="228"/>
      <c r="RNM55" s="227"/>
      <c r="RNN55" s="228"/>
      <c r="RNO55" s="227"/>
      <c r="RNP55" s="228"/>
      <c r="RNQ55" s="227"/>
      <c r="RNR55" s="228"/>
      <c r="RNS55" s="227"/>
      <c r="RNT55" s="228"/>
      <c r="RNU55" s="227"/>
      <c r="RNV55" s="228"/>
      <c r="RNW55" s="227"/>
      <c r="RNX55" s="228"/>
      <c r="RNY55" s="227"/>
      <c r="RNZ55" s="228"/>
      <c r="ROA55" s="227"/>
      <c r="ROB55" s="228"/>
      <c r="ROC55" s="227"/>
      <c r="ROD55" s="228"/>
      <c r="ROE55" s="227"/>
      <c r="ROF55" s="228"/>
      <c r="ROG55" s="227"/>
      <c r="ROH55" s="228"/>
      <c r="ROI55" s="227"/>
      <c r="ROJ55" s="228"/>
      <c r="ROK55" s="227"/>
      <c r="ROL55" s="228"/>
      <c r="ROM55" s="227"/>
      <c r="RON55" s="228"/>
      <c r="ROO55" s="227"/>
      <c r="ROP55" s="228"/>
      <c r="ROQ55" s="227"/>
      <c r="ROR55" s="228"/>
      <c r="ROS55" s="227"/>
      <c r="ROT55" s="228"/>
      <c r="ROU55" s="227"/>
      <c r="ROV55" s="228"/>
      <c r="ROW55" s="227"/>
      <c r="ROX55" s="228"/>
      <c r="ROY55" s="227"/>
      <c r="ROZ55" s="228"/>
      <c r="RPA55" s="227"/>
      <c r="RPB55" s="228"/>
      <c r="RPC55" s="227"/>
      <c r="RPD55" s="228"/>
      <c r="RPE55" s="227"/>
      <c r="RPF55" s="228"/>
      <c r="RPG55" s="227"/>
      <c r="RPH55" s="228"/>
      <c r="RPI55" s="227"/>
      <c r="RPJ55" s="228"/>
      <c r="RPK55" s="227"/>
      <c r="RPL55" s="228"/>
      <c r="RPM55" s="227"/>
      <c r="RPN55" s="228"/>
      <c r="RPO55" s="227"/>
      <c r="RPP55" s="228"/>
      <c r="RPQ55" s="227"/>
      <c r="RPR55" s="228"/>
      <c r="RPS55" s="227"/>
      <c r="RPT55" s="228"/>
      <c r="RPU55" s="227"/>
      <c r="RPV55" s="228"/>
      <c r="RPW55" s="227"/>
      <c r="RPX55" s="228"/>
      <c r="RPY55" s="227"/>
      <c r="RPZ55" s="228"/>
      <c r="RQA55" s="227"/>
      <c r="RQB55" s="228"/>
      <c r="RQC55" s="227"/>
      <c r="RQD55" s="228"/>
      <c r="RQE55" s="227"/>
      <c r="RQF55" s="228"/>
      <c r="RQG55" s="227"/>
      <c r="RQH55" s="228"/>
      <c r="RQI55" s="227"/>
      <c r="RQJ55" s="228"/>
      <c r="RQK55" s="227"/>
      <c r="RQL55" s="228"/>
      <c r="RQM55" s="227"/>
      <c r="RQN55" s="228"/>
      <c r="RQO55" s="227"/>
      <c r="RQP55" s="228"/>
      <c r="RQQ55" s="227"/>
      <c r="RQR55" s="228"/>
      <c r="RQS55" s="227"/>
      <c r="RQT55" s="228"/>
      <c r="RQU55" s="227"/>
      <c r="RQV55" s="228"/>
      <c r="RQW55" s="227"/>
      <c r="RQX55" s="228"/>
      <c r="RQY55" s="227"/>
      <c r="RQZ55" s="228"/>
      <c r="RRA55" s="227"/>
      <c r="RRB55" s="228"/>
      <c r="RRC55" s="227"/>
      <c r="RRD55" s="228"/>
      <c r="RRE55" s="227"/>
      <c r="RRF55" s="228"/>
      <c r="RRG55" s="227"/>
      <c r="RRH55" s="228"/>
      <c r="RRI55" s="227"/>
      <c r="RRJ55" s="228"/>
      <c r="RRK55" s="227"/>
      <c r="RRL55" s="228"/>
      <c r="RRM55" s="227"/>
      <c r="RRN55" s="228"/>
      <c r="RRO55" s="227"/>
      <c r="RRP55" s="228"/>
      <c r="RRQ55" s="227"/>
      <c r="RRR55" s="228"/>
      <c r="RRS55" s="227"/>
      <c r="RRT55" s="228"/>
      <c r="RRU55" s="227"/>
      <c r="RRV55" s="228"/>
      <c r="RRW55" s="227"/>
      <c r="RRX55" s="228"/>
      <c r="RRY55" s="227"/>
      <c r="RRZ55" s="228"/>
      <c r="RSA55" s="227"/>
      <c r="RSB55" s="228"/>
      <c r="RSC55" s="227"/>
      <c r="RSD55" s="228"/>
      <c r="RSE55" s="227"/>
      <c r="RSF55" s="228"/>
      <c r="RSG55" s="227"/>
      <c r="RSH55" s="228"/>
      <c r="RSI55" s="227"/>
      <c r="RSJ55" s="228"/>
      <c r="RSK55" s="227"/>
      <c r="RSL55" s="228"/>
      <c r="RSM55" s="227"/>
      <c r="RSN55" s="228"/>
      <c r="RSO55" s="227"/>
      <c r="RSP55" s="228"/>
      <c r="RSQ55" s="227"/>
      <c r="RSR55" s="228"/>
      <c r="RSS55" s="227"/>
      <c r="RST55" s="228"/>
      <c r="RSU55" s="227"/>
      <c r="RSV55" s="228"/>
      <c r="RSW55" s="227"/>
      <c r="RSX55" s="228"/>
      <c r="RSY55" s="227"/>
      <c r="RSZ55" s="228"/>
      <c r="RTA55" s="227"/>
      <c r="RTB55" s="228"/>
      <c r="RTC55" s="227"/>
      <c r="RTD55" s="228"/>
      <c r="RTE55" s="227"/>
      <c r="RTF55" s="228"/>
      <c r="RTG55" s="227"/>
      <c r="RTH55" s="228"/>
      <c r="RTI55" s="227"/>
      <c r="RTJ55" s="228"/>
      <c r="RTK55" s="227"/>
      <c r="RTL55" s="228"/>
      <c r="RTM55" s="227"/>
      <c r="RTN55" s="228"/>
      <c r="RTO55" s="227"/>
      <c r="RTP55" s="228"/>
      <c r="RTQ55" s="227"/>
      <c r="RTR55" s="228"/>
      <c r="RTS55" s="227"/>
      <c r="RTT55" s="228"/>
      <c r="RTU55" s="227"/>
      <c r="RTV55" s="228"/>
      <c r="RTW55" s="227"/>
      <c r="RTX55" s="228"/>
      <c r="RTY55" s="227"/>
      <c r="RTZ55" s="228"/>
      <c r="RUA55" s="227"/>
      <c r="RUB55" s="228"/>
      <c r="RUC55" s="227"/>
      <c r="RUD55" s="228"/>
      <c r="RUE55" s="227"/>
      <c r="RUF55" s="228"/>
      <c r="RUG55" s="227"/>
      <c r="RUH55" s="228"/>
      <c r="RUI55" s="227"/>
      <c r="RUJ55" s="228"/>
      <c r="RUK55" s="227"/>
      <c r="RUL55" s="228"/>
      <c r="RUM55" s="227"/>
      <c r="RUN55" s="228"/>
      <c r="RUO55" s="227"/>
      <c r="RUP55" s="228"/>
      <c r="RUQ55" s="227"/>
      <c r="RUR55" s="228"/>
      <c r="RUS55" s="227"/>
      <c r="RUT55" s="228"/>
      <c r="RUU55" s="227"/>
      <c r="RUV55" s="228"/>
      <c r="RUW55" s="227"/>
      <c r="RUX55" s="228"/>
      <c r="RUY55" s="227"/>
      <c r="RUZ55" s="228"/>
      <c r="RVA55" s="227"/>
      <c r="RVB55" s="228"/>
      <c r="RVC55" s="227"/>
      <c r="RVD55" s="228"/>
      <c r="RVE55" s="227"/>
      <c r="RVF55" s="228"/>
      <c r="RVG55" s="227"/>
      <c r="RVH55" s="228"/>
      <c r="RVI55" s="227"/>
      <c r="RVJ55" s="228"/>
      <c r="RVK55" s="227"/>
      <c r="RVL55" s="228"/>
      <c r="RVM55" s="227"/>
      <c r="RVN55" s="228"/>
      <c r="RVO55" s="227"/>
      <c r="RVP55" s="228"/>
      <c r="RVQ55" s="227"/>
      <c r="RVR55" s="228"/>
      <c r="RVS55" s="227"/>
      <c r="RVT55" s="228"/>
      <c r="RVU55" s="227"/>
      <c r="RVV55" s="228"/>
      <c r="RVW55" s="227"/>
      <c r="RVX55" s="228"/>
      <c r="RVY55" s="227"/>
      <c r="RVZ55" s="228"/>
      <c r="RWA55" s="227"/>
      <c r="RWB55" s="228"/>
      <c r="RWC55" s="227"/>
      <c r="RWD55" s="228"/>
      <c r="RWE55" s="227"/>
      <c r="RWF55" s="228"/>
      <c r="RWG55" s="227"/>
      <c r="RWH55" s="228"/>
      <c r="RWI55" s="227"/>
      <c r="RWJ55" s="228"/>
      <c r="RWK55" s="227"/>
      <c r="RWL55" s="228"/>
      <c r="RWM55" s="227"/>
      <c r="RWN55" s="228"/>
      <c r="RWO55" s="227"/>
      <c r="RWP55" s="228"/>
      <c r="RWQ55" s="227"/>
      <c r="RWR55" s="228"/>
      <c r="RWS55" s="227"/>
      <c r="RWT55" s="228"/>
      <c r="RWU55" s="227"/>
      <c r="RWV55" s="228"/>
      <c r="RWW55" s="227"/>
      <c r="RWX55" s="228"/>
      <c r="RWY55" s="227"/>
      <c r="RWZ55" s="228"/>
      <c r="RXA55" s="227"/>
      <c r="RXB55" s="228"/>
      <c r="RXC55" s="227"/>
      <c r="RXD55" s="228"/>
      <c r="RXE55" s="227"/>
      <c r="RXF55" s="228"/>
      <c r="RXG55" s="227"/>
      <c r="RXH55" s="228"/>
      <c r="RXI55" s="227"/>
      <c r="RXJ55" s="228"/>
      <c r="RXK55" s="227"/>
      <c r="RXL55" s="228"/>
      <c r="RXM55" s="227"/>
      <c r="RXN55" s="228"/>
      <c r="RXO55" s="227"/>
      <c r="RXP55" s="228"/>
      <c r="RXQ55" s="227"/>
      <c r="RXR55" s="228"/>
      <c r="RXS55" s="227"/>
      <c r="RXT55" s="228"/>
      <c r="RXU55" s="227"/>
      <c r="RXV55" s="228"/>
      <c r="RXW55" s="227"/>
      <c r="RXX55" s="228"/>
      <c r="RXY55" s="227"/>
      <c r="RXZ55" s="228"/>
      <c r="RYA55" s="227"/>
      <c r="RYB55" s="228"/>
      <c r="RYC55" s="227"/>
      <c r="RYD55" s="228"/>
      <c r="RYE55" s="227"/>
      <c r="RYF55" s="228"/>
      <c r="RYG55" s="227"/>
      <c r="RYH55" s="228"/>
      <c r="RYI55" s="227"/>
      <c r="RYJ55" s="228"/>
      <c r="RYK55" s="227"/>
      <c r="RYL55" s="228"/>
      <c r="RYM55" s="227"/>
      <c r="RYN55" s="228"/>
      <c r="RYO55" s="227"/>
      <c r="RYP55" s="228"/>
      <c r="RYQ55" s="227"/>
      <c r="RYR55" s="228"/>
      <c r="RYS55" s="227"/>
      <c r="RYT55" s="228"/>
      <c r="RYU55" s="227"/>
      <c r="RYV55" s="228"/>
      <c r="RYW55" s="227"/>
      <c r="RYX55" s="228"/>
      <c r="RYY55" s="227"/>
      <c r="RYZ55" s="228"/>
      <c r="RZA55" s="227"/>
      <c r="RZB55" s="228"/>
      <c r="RZC55" s="227"/>
      <c r="RZD55" s="228"/>
      <c r="RZE55" s="227"/>
      <c r="RZF55" s="228"/>
      <c r="RZG55" s="227"/>
      <c r="RZH55" s="228"/>
      <c r="RZI55" s="227"/>
      <c r="RZJ55" s="228"/>
      <c r="RZK55" s="227"/>
      <c r="RZL55" s="228"/>
      <c r="RZM55" s="227"/>
      <c r="RZN55" s="228"/>
      <c r="RZO55" s="227"/>
      <c r="RZP55" s="228"/>
      <c r="RZQ55" s="227"/>
      <c r="RZR55" s="228"/>
      <c r="RZS55" s="227"/>
      <c r="RZT55" s="228"/>
      <c r="RZU55" s="227"/>
      <c r="RZV55" s="228"/>
      <c r="RZW55" s="227"/>
      <c r="RZX55" s="228"/>
      <c r="RZY55" s="227"/>
      <c r="RZZ55" s="228"/>
      <c r="SAA55" s="227"/>
      <c r="SAB55" s="228"/>
      <c r="SAC55" s="227"/>
      <c r="SAD55" s="228"/>
      <c r="SAE55" s="227"/>
      <c r="SAF55" s="228"/>
      <c r="SAG55" s="227"/>
      <c r="SAH55" s="228"/>
      <c r="SAI55" s="227"/>
      <c r="SAJ55" s="228"/>
      <c r="SAK55" s="227"/>
      <c r="SAL55" s="228"/>
      <c r="SAM55" s="227"/>
      <c r="SAN55" s="228"/>
      <c r="SAO55" s="227"/>
      <c r="SAP55" s="228"/>
      <c r="SAQ55" s="227"/>
      <c r="SAR55" s="228"/>
      <c r="SAS55" s="227"/>
      <c r="SAT55" s="228"/>
      <c r="SAU55" s="227"/>
      <c r="SAV55" s="228"/>
      <c r="SAW55" s="227"/>
      <c r="SAX55" s="228"/>
      <c r="SAY55" s="227"/>
      <c r="SAZ55" s="228"/>
      <c r="SBA55" s="227"/>
      <c r="SBB55" s="228"/>
      <c r="SBC55" s="227"/>
      <c r="SBD55" s="228"/>
      <c r="SBE55" s="227"/>
      <c r="SBF55" s="228"/>
      <c r="SBG55" s="227"/>
      <c r="SBH55" s="228"/>
      <c r="SBI55" s="227"/>
      <c r="SBJ55" s="228"/>
      <c r="SBK55" s="227"/>
      <c r="SBL55" s="228"/>
      <c r="SBM55" s="227"/>
      <c r="SBN55" s="228"/>
      <c r="SBO55" s="227"/>
      <c r="SBP55" s="228"/>
      <c r="SBQ55" s="227"/>
      <c r="SBR55" s="228"/>
      <c r="SBS55" s="227"/>
      <c r="SBT55" s="228"/>
      <c r="SBU55" s="227"/>
      <c r="SBV55" s="228"/>
      <c r="SBW55" s="227"/>
      <c r="SBX55" s="228"/>
      <c r="SBY55" s="227"/>
      <c r="SBZ55" s="228"/>
      <c r="SCA55" s="227"/>
      <c r="SCB55" s="228"/>
      <c r="SCC55" s="227"/>
      <c r="SCD55" s="228"/>
      <c r="SCE55" s="227"/>
      <c r="SCF55" s="228"/>
      <c r="SCG55" s="227"/>
      <c r="SCH55" s="228"/>
      <c r="SCI55" s="227"/>
      <c r="SCJ55" s="228"/>
      <c r="SCK55" s="227"/>
      <c r="SCL55" s="228"/>
      <c r="SCM55" s="227"/>
      <c r="SCN55" s="228"/>
      <c r="SCO55" s="227"/>
      <c r="SCP55" s="228"/>
      <c r="SCQ55" s="227"/>
      <c r="SCR55" s="228"/>
      <c r="SCS55" s="227"/>
      <c r="SCT55" s="228"/>
      <c r="SCU55" s="227"/>
      <c r="SCV55" s="228"/>
      <c r="SCW55" s="227"/>
      <c r="SCX55" s="228"/>
      <c r="SCY55" s="227"/>
      <c r="SCZ55" s="228"/>
      <c r="SDA55" s="227"/>
      <c r="SDB55" s="228"/>
      <c r="SDC55" s="227"/>
      <c r="SDD55" s="228"/>
      <c r="SDE55" s="227"/>
      <c r="SDF55" s="228"/>
      <c r="SDG55" s="227"/>
      <c r="SDH55" s="228"/>
      <c r="SDI55" s="227"/>
      <c r="SDJ55" s="228"/>
      <c r="SDK55" s="227"/>
      <c r="SDL55" s="228"/>
      <c r="SDM55" s="227"/>
      <c r="SDN55" s="228"/>
      <c r="SDO55" s="227"/>
      <c r="SDP55" s="228"/>
      <c r="SDQ55" s="227"/>
      <c r="SDR55" s="228"/>
      <c r="SDS55" s="227"/>
      <c r="SDT55" s="228"/>
      <c r="SDU55" s="227"/>
      <c r="SDV55" s="228"/>
      <c r="SDW55" s="227"/>
      <c r="SDX55" s="228"/>
      <c r="SDY55" s="227"/>
      <c r="SDZ55" s="228"/>
      <c r="SEA55" s="227"/>
      <c r="SEB55" s="228"/>
      <c r="SEC55" s="227"/>
      <c r="SED55" s="228"/>
      <c r="SEE55" s="227"/>
      <c r="SEF55" s="228"/>
      <c r="SEG55" s="227"/>
      <c r="SEH55" s="228"/>
      <c r="SEI55" s="227"/>
      <c r="SEJ55" s="228"/>
      <c r="SEK55" s="227"/>
      <c r="SEL55" s="228"/>
      <c r="SEM55" s="227"/>
      <c r="SEN55" s="228"/>
      <c r="SEO55" s="227"/>
      <c r="SEP55" s="228"/>
      <c r="SEQ55" s="227"/>
      <c r="SER55" s="228"/>
      <c r="SES55" s="227"/>
      <c r="SET55" s="228"/>
      <c r="SEU55" s="227"/>
      <c r="SEV55" s="228"/>
      <c r="SEW55" s="227"/>
      <c r="SEX55" s="228"/>
      <c r="SEY55" s="227"/>
      <c r="SEZ55" s="228"/>
      <c r="SFA55" s="227"/>
      <c r="SFB55" s="228"/>
      <c r="SFC55" s="227"/>
      <c r="SFD55" s="228"/>
      <c r="SFE55" s="227"/>
      <c r="SFF55" s="228"/>
      <c r="SFG55" s="227"/>
      <c r="SFH55" s="228"/>
      <c r="SFI55" s="227"/>
      <c r="SFJ55" s="228"/>
      <c r="SFK55" s="227"/>
      <c r="SFL55" s="228"/>
      <c r="SFM55" s="227"/>
      <c r="SFN55" s="228"/>
      <c r="SFO55" s="227"/>
      <c r="SFP55" s="228"/>
      <c r="SFQ55" s="227"/>
      <c r="SFR55" s="228"/>
      <c r="SFS55" s="227"/>
      <c r="SFT55" s="228"/>
      <c r="SFU55" s="227"/>
      <c r="SFV55" s="228"/>
      <c r="SFW55" s="227"/>
      <c r="SFX55" s="228"/>
      <c r="SFY55" s="227"/>
      <c r="SFZ55" s="228"/>
      <c r="SGA55" s="227"/>
      <c r="SGB55" s="228"/>
      <c r="SGC55" s="227"/>
      <c r="SGD55" s="228"/>
      <c r="SGE55" s="227"/>
      <c r="SGF55" s="228"/>
      <c r="SGG55" s="227"/>
      <c r="SGH55" s="228"/>
      <c r="SGI55" s="227"/>
      <c r="SGJ55" s="228"/>
      <c r="SGK55" s="227"/>
      <c r="SGL55" s="228"/>
      <c r="SGM55" s="227"/>
      <c r="SGN55" s="228"/>
      <c r="SGO55" s="227"/>
      <c r="SGP55" s="228"/>
      <c r="SGQ55" s="227"/>
      <c r="SGR55" s="228"/>
      <c r="SGS55" s="227"/>
      <c r="SGT55" s="228"/>
      <c r="SGU55" s="227"/>
      <c r="SGV55" s="228"/>
      <c r="SGW55" s="227"/>
      <c r="SGX55" s="228"/>
      <c r="SGY55" s="227"/>
      <c r="SGZ55" s="228"/>
      <c r="SHA55" s="227"/>
      <c r="SHB55" s="228"/>
      <c r="SHC55" s="227"/>
      <c r="SHD55" s="228"/>
      <c r="SHE55" s="227"/>
      <c r="SHF55" s="228"/>
      <c r="SHG55" s="227"/>
      <c r="SHH55" s="228"/>
      <c r="SHI55" s="227"/>
      <c r="SHJ55" s="228"/>
      <c r="SHK55" s="227"/>
      <c r="SHL55" s="228"/>
      <c r="SHM55" s="227"/>
      <c r="SHN55" s="228"/>
      <c r="SHO55" s="227"/>
      <c r="SHP55" s="228"/>
      <c r="SHQ55" s="227"/>
      <c r="SHR55" s="228"/>
      <c r="SHS55" s="227"/>
      <c r="SHT55" s="228"/>
      <c r="SHU55" s="227"/>
      <c r="SHV55" s="228"/>
      <c r="SHW55" s="227"/>
      <c r="SHX55" s="228"/>
      <c r="SHY55" s="227"/>
      <c r="SHZ55" s="228"/>
      <c r="SIA55" s="227"/>
      <c r="SIB55" s="228"/>
      <c r="SIC55" s="227"/>
      <c r="SID55" s="228"/>
      <c r="SIE55" s="227"/>
      <c r="SIF55" s="228"/>
      <c r="SIG55" s="227"/>
      <c r="SIH55" s="228"/>
      <c r="SII55" s="227"/>
      <c r="SIJ55" s="228"/>
      <c r="SIK55" s="227"/>
      <c r="SIL55" s="228"/>
      <c r="SIM55" s="227"/>
      <c r="SIN55" s="228"/>
      <c r="SIO55" s="227"/>
      <c r="SIP55" s="228"/>
      <c r="SIQ55" s="227"/>
      <c r="SIR55" s="228"/>
      <c r="SIS55" s="227"/>
      <c r="SIT55" s="228"/>
      <c r="SIU55" s="227"/>
      <c r="SIV55" s="228"/>
      <c r="SIW55" s="227"/>
      <c r="SIX55" s="228"/>
      <c r="SIY55" s="227"/>
      <c r="SIZ55" s="228"/>
      <c r="SJA55" s="227"/>
      <c r="SJB55" s="228"/>
      <c r="SJC55" s="227"/>
      <c r="SJD55" s="228"/>
      <c r="SJE55" s="227"/>
      <c r="SJF55" s="228"/>
      <c r="SJG55" s="227"/>
      <c r="SJH55" s="228"/>
      <c r="SJI55" s="227"/>
      <c r="SJJ55" s="228"/>
      <c r="SJK55" s="227"/>
      <c r="SJL55" s="228"/>
      <c r="SJM55" s="227"/>
      <c r="SJN55" s="228"/>
      <c r="SJO55" s="227"/>
      <c r="SJP55" s="228"/>
      <c r="SJQ55" s="227"/>
      <c r="SJR55" s="228"/>
      <c r="SJS55" s="227"/>
      <c r="SJT55" s="228"/>
      <c r="SJU55" s="227"/>
      <c r="SJV55" s="228"/>
      <c r="SJW55" s="227"/>
      <c r="SJX55" s="228"/>
      <c r="SJY55" s="227"/>
      <c r="SJZ55" s="228"/>
      <c r="SKA55" s="227"/>
      <c r="SKB55" s="228"/>
      <c r="SKC55" s="227"/>
      <c r="SKD55" s="228"/>
      <c r="SKE55" s="227"/>
      <c r="SKF55" s="228"/>
      <c r="SKG55" s="227"/>
      <c r="SKH55" s="228"/>
      <c r="SKI55" s="227"/>
      <c r="SKJ55" s="228"/>
      <c r="SKK55" s="227"/>
      <c r="SKL55" s="228"/>
      <c r="SKM55" s="227"/>
      <c r="SKN55" s="228"/>
      <c r="SKO55" s="227"/>
      <c r="SKP55" s="228"/>
      <c r="SKQ55" s="227"/>
      <c r="SKR55" s="228"/>
      <c r="SKS55" s="227"/>
      <c r="SKT55" s="228"/>
      <c r="SKU55" s="227"/>
      <c r="SKV55" s="228"/>
      <c r="SKW55" s="227"/>
      <c r="SKX55" s="228"/>
      <c r="SKY55" s="227"/>
      <c r="SKZ55" s="228"/>
      <c r="SLA55" s="227"/>
      <c r="SLB55" s="228"/>
      <c r="SLC55" s="227"/>
      <c r="SLD55" s="228"/>
      <c r="SLE55" s="227"/>
      <c r="SLF55" s="228"/>
      <c r="SLG55" s="227"/>
      <c r="SLH55" s="228"/>
      <c r="SLI55" s="227"/>
      <c r="SLJ55" s="228"/>
      <c r="SLK55" s="227"/>
      <c r="SLL55" s="228"/>
      <c r="SLM55" s="227"/>
      <c r="SLN55" s="228"/>
      <c r="SLO55" s="227"/>
      <c r="SLP55" s="228"/>
      <c r="SLQ55" s="227"/>
      <c r="SLR55" s="228"/>
      <c r="SLS55" s="227"/>
      <c r="SLT55" s="228"/>
      <c r="SLU55" s="227"/>
      <c r="SLV55" s="228"/>
      <c r="SLW55" s="227"/>
      <c r="SLX55" s="228"/>
      <c r="SLY55" s="227"/>
      <c r="SLZ55" s="228"/>
      <c r="SMA55" s="227"/>
      <c r="SMB55" s="228"/>
      <c r="SMC55" s="227"/>
      <c r="SMD55" s="228"/>
      <c r="SME55" s="227"/>
      <c r="SMF55" s="228"/>
      <c r="SMG55" s="227"/>
      <c r="SMH55" s="228"/>
      <c r="SMI55" s="227"/>
      <c r="SMJ55" s="228"/>
      <c r="SMK55" s="227"/>
      <c r="SML55" s="228"/>
      <c r="SMM55" s="227"/>
      <c r="SMN55" s="228"/>
      <c r="SMO55" s="227"/>
      <c r="SMP55" s="228"/>
      <c r="SMQ55" s="227"/>
      <c r="SMR55" s="228"/>
      <c r="SMS55" s="227"/>
      <c r="SMT55" s="228"/>
      <c r="SMU55" s="227"/>
      <c r="SMV55" s="228"/>
      <c r="SMW55" s="227"/>
      <c r="SMX55" s="228"/>
      <c r="SMY55" s="227"/>
      <c r="SMZ55" s="228"/>
      <c r="SNA55" s="227"/>
      <c r="SNB55" s="228"/>
      <c r="SNC55" s="227"/>
      <c r="SND55" s="228"/>
      <c r="SNE55" s="227"/>
      <c r="SNF55" s="228"/>
      <c r="SNG55" s="227"/>
      <c r="SNH55" s="228"/>
      <c r="SNI55" s="227"/>
      <c r="SNJ55" s="228"/>
      <c r="SNK55" s="227"/>
      <c r="SNL55" s="228"/>
      <c r="SNM55" s="227"/>
      <c r="SNN55" s="228"/>
      <c r="SNO55" s="227"/>
      <c r="SNP55" s="228"/>
      <c r="SNQ55" s="227"/>
      <c r="SNR55" s="228"/>
      <c r="SNS55" s="227"/>
      <c r="SNT55" s="228"/>
      <c r="SNU55" s="227"/>
      <c r="SNV55" s="228"/>
      <c r="SNW55" s="227"/>
      <c r="SNX55" s="228"/>
      <c r="SNY55" s="227"/>
      <c r="SNZ55" s="228"/>
      <c r="SOA55" s="227"/>
      <c r="SOB55" s="228"/>
      <c r="SOC55" s="227"/>
      <c r="SOD55" s="228"/>
      <c r="SOE55" s="227"/>
      <c r="SOF55" s="228"/>
      <c r="SOG55" s="227"/>
      <c r="SOH55" s="228"/>
      <c r="SOI55" s="227"/>
      <c r="SOJ55" s="228"/>
      <c r="SOK55" s="227"/>
      <c r="SOL55" s="228"/>
      <c r="SOM55" s="227"/>
      <c r="SON55" s="228"/>
      <c r="SOO55" s="227"/>
      <c r="SOP55" s="228"/>
      <c r="SOQ55" s="227"/>
      <c r="SOR55" s="228"/>
      <c r="SOS55" s="227"/>
      <c r="SOT55" s="228"/>
      <c r="SOU55" s="227"/>
      <c r="SOV55" s="228"/>
      <c r="SOW55" s="227"/>
      <c r="SOX55" s="228"/>
      <c r="SOY55" s="227"/>
      <c r="SOZ55" s="228"/>
      <c r="SPA55" s="227"/>
      <c r="SPB55" s="228"/>
      <c r="SPC55" s="227"/>
      <c r="SPD55" s="228"/>
      <c r="SPE55" s="227"/>
      <c r="SPF55" s="228"/>
      <c r="SPG55" s="227"/>
      <c r="SPH55" s="228"/>
      <c r="SPI55" s="227"/>
      <c r="SPJ55" s="228"/>
      <c r="SPK55" s="227"/>
      <c r="SPL55" s="228"/>
      <c r="SPM55" s="227"/>
      <c r="SPN55" s="228"/>
      <c r="SPO55" s="227"/>
      <c r="SPP55" s="228"/>
      <c r="SPQ55" s="227"/>
      <c r="SPR55" s="228"/>
      <c r="SPS55" s="227"/>
      <c r="SPT55" s="228"/>
      <c r="SPU55" s="227"/>
      <c r="SPV55" s="228"/>
      <c r="SPW55" s="227"/>
      <c r="SPX55" s="228"/>
      <c r="SPY55" s="227"/>
      <c r="SPZ55" s="228"/>
      <c r="SQA55" s="227"/>
      <c r="SQB55" s="228"/>
      <c r="SQC55" s="227"/>
      <c r="SQD55" s="228"/>
      <c r="SQE55" s="227"/>
      <c r="SQF55" s="228"/>
      <c r="SQG55" s="227"/>
      <c r="SQH55" s="228"/>
      <c r="SQI55" s="227"/>
      <c r="SQJ55" s="228"/>
      <c r="SQK55" s="227"/>
      <c r="SQL55" s="228"/>
      <c r="SQM55" s="227"/>
      <c r="SQN55" s="228"/>
      <c r="SQO55" s="227"/>
      <c r="SQP55" s="228"/>
      <c r="SQQ55" s="227"/>
      <c r="SQR55" s="228"/>
      <c r="SQS55" s="227"/>
      <c r="SQT55" s="228"/>
      <c r="SQU55" s="227"/>
      <c r="SQV55" s="228"/>
      <c r="SQW55" s="227"/>
      <c r="SQX55" s="228"/>
      <c r="SQY55" s="227"/>
      <c r="SQZ55" s="228"/>
      <c r="SRA55" s="227"/>
      <c r="SRB55" s="228"/>
      <c r="SRC55" s="227"/>
      <c r="SRD55" s="228"/>
      <c r="SRE55" s="227"/>
      <c r="SRF55" s="228"/>
      <c r="SRG55" s="227"/>
      <c r="SRH55" s="228"/>
      <c r="SRI55" s="227"/>
      <c r="SRJ55" s="228"/>
      <c r="SRK55" s="227"/>
      <c r="SRL55" s="228"/>
      <c r="SRM55" s="227"/>
      <c r="SRN55" s="228"/>
      <c r="SRO55" s="227"/>
      <c r="SRP55" s="228"/>
      <c r="SRQ55" s="227"/>
      <c r="SRR55" s="228"/>
      <c r="SRS55" s="227"/>
      <c r="SRT55" s="228"/>
      <c r="SRU55" s="227"/>
      <c r="SRV55" s="228"/>
      <c r="SRW55" s="227"/>
      <c r="SRX55" s="228"/>
      <c r="SRY55" s="227"/>
      <c r="SRZ55" s="228"/>
      <c r="SSA55" s="227"/>
      <c r="SSB55" s="228"/>
      <c r="SSC55" s="227"/>
      <c r="SSD55" s="228"/>
      <c r="SSE55" s="227"/>
      <c r="SSF55" s="228"/>
      <c r="SSG55" s="227"/>
      <c r="SSH55" s="228"/>
      <c r="SSI55" s="227"/>
      <c r="SSJ55" s="228"/>
      <c r="SSK55" s="227"/>
      <c r="SSL55" s="228"/>
      <c r="SSM55" s="227"/>
      <c r="SSN55" s="228"/>
      <c r="SSO55" s="227"/>
      <c r="SSP55" s="228"/>
      <c r="SSQ55" s="227"/>
      <c r="SSR55" s="228"/>
      <c r="SSS55" s="227"/>
      <c r="SST55" s="228"/>
      <c r="SSU55" s="227"/>
      <c r="SSV55" s="228"/>
      <c r="SSW55" s="227"/>
      <c r="SSX55" s="228"/>
      <c r="SSY55" s="227"/>
      <c r="SSZ55" s="228"/>
      <c r="STA55" s="227"/>
      <c r="STB55" s="228"/>
      <c r="STC55" s="227"/>
      <c r="STD55" s="228"/>
      <c r="STE55" s="227"/>
      <c r="STF55" s="228"/>
      <c r="STG55" s="227"/>
      <c r="STH55" s="228"/>
      <c r="STI55" s="227"/>
      <c r="STJ55" s="228"/>
      <c r="STK55" s="227"/>
      <c r="STL55" s="228"/>
      <c r="STM55" s="227"/>
      <c r="STN55" s="228"/>
      <c r="STO55" s="227"/>
      <c r="STP55" s="228"/>
      <c r="STQ55" s="227"/>
      <c r="STR55" s="228"/>
      <c r="STS55" s="227"/>
      <c r="STT55" s="228"/>
      <c r="STU55" s="227"/>
      <c r="STV55" s="228"/>
      <c r="STW55" s="227"/>
      <c r="STX55" s="228"/>
      <c r="STY55" s="227"/>
      <c r="STZ55" s="228"/>
      <c r="SUA55" s="227"/>
      <c r="SUB55" s="228"/>
      <c r="SUC55" s="227"/>
      <c r="SUD55" s="228"/>
      <c r="SUE55" s="227"/>
      <c r="SUF55" s="228"/>
      <c r="SUG55" s="227"/>
      <c r="SUH55" s="228"/>
      <c r="SUI55" s="227"/>
      <c r="SUJ55" s="228"/>
      <c r="SUK55" s="227"/>
      <c r="SUL55" s="228"/>
      <c r="SUM55" s="227"/>
      <c r="SUN55" s="228"/>
      <c r="SUO55" s="227"/>
      <c r="SUP55" s="228"/>
      <c r="SUQ55" s="227"/>
      <c r="SUR55" s="228"/>
      <c r="SUS55" s="227"/>
      <c r="SUT55" s="228"/>
      <c r="SUU55" s="227"/>
      <c r="SUV55" s="228"/>
      <c r="SUW55" s="227"/>
      <c r="SUX55" s="228"/>
      <c r="SUY55" s="227"/>
      <c r="SUZ55" s="228"/>
      <c r="SVA55" s="227"/>
      <c r="SVB55" s="228"/>
      <c r="SVC55" s="227"/>
      <c r="SVD55" s="228"/>
      <c r="SVE55" s="227"/>
      <c r="SVF55" s="228"/>
      <c r="SVG55" s="227"/>
      <c r="SVH55" s="228"/>
      <c r="SVI55" s="227"/>
      <c r="SVJ55" s="228"/>
      <c r="SVK55" s="227"/>
      <c r="SVL55" s="228"/>
      <c r="SVM55" s="227"/>
      <c r="SVN55" s="228"/>
      <c r="SVO55" s="227"/>
      <c r="SVP55" s="228"/>
      <c r="SVQ55" s="227"/>
      <c r="SVR55" s="228"/>
      <c r="SVS55" s="227"/>
      <c r="SVT55" s="228"/>
      <c r="SVU55" s="227"/>
      <c r="SVV55" s="228"/>
      <c r="SVW55" s="227"/>
      <c r="SVX55" s="228"/>
      <c r="SVY55" s="227"/>
      <c r="SVZ55" s="228"/>
      <c r="SWA55" s="227"/>
      <c r="SWB55" s="228"/>
      <c r="SWC55" s="227"/>
      <c r="SWD55" s="228"/>
      <c r="SWE55" s="227"/>
      <c r="SWF55" s="228"/>
      <c r="SWG55" s="227"/>
      <c r="SWH55" s="228"/>
      <c r="SWI55" s="227"/>
      <c r="SWJ55" s="228"/>
      <c r="SWK55" s="227"/>
      <c r="SWL55" s="228"/>
      <c r="SWM55" s="227"/>
      <c r="SWN55" s="228"/>
      <c r="SWO55" s="227"/>
      <c r="SWP55" s="228"/>
      <c r="SWQ55" s="227"/>
      <c r="SWR55" s="228"/>
      <c r="SWS55" s="227"/>
      <c r="SWT55" s="228"/>
      <c r="SWU55" s="227"/>
      <c r="SWV55" s="228"/>
      <c r="SWW55" s="227"/>
      <c r="SWX55" s="228"/>
      <c r="SWY55" s="227"/>
      <c r="SWZ55" s="228"/>
      <c r="SXA55" s="227"/>
      <c r="SXB55" s="228"/>
      <c r="SXC55" s="227"/>
      <c r="SXD55" s="228"/>
      <c r="SXE55" s="227"/>
      <c r="SXF55" s="228"/>
      <c r="SXG55" s="227"/>
      <c r="SXH55" s="228"/>
      <c r="SXI55" s="227"/>
      <c r="SXJ55" s="228"/>
      <c r="SXK55" s="227"/>
      <c r="SXL55" s="228"/>
      <c r="SXM55" s="227"/>
      <c r="SXN55" s="228"/>
      <c r="SXO55" s="227"/>
      <c r="SXP55" s="228"/>
      <c r="SXQ55" s="227"/>
      <c r="SXR55" s="228"/>
      <c r="SXS55" s="227"/>
      <c r="SXT55" s="228"/>
      <c r="SXU55" s="227"/>
      <c r="SXV55" s="228"/>
      <c r="SXW55" s="227"/>
      <c r="SXX55" s="228"/>
      <c r="SXY55" s="227"/>
      <c r="SXZ55" s="228"/>
      <c r="SYA55" s="227"/>
      <c r="SYB55" s="228"/>
      <c r="SYC55" s="227"/>
      <c r="SYD55" s="228"/>
      <c r="SYE55" s="227"/>
      <c r="SYF55" s="228"/>
      <c r="SYG55" s="227"/>
      <c r="SYH55" s="228"/>
      <c r="SYI55" s="227"/>
      <c r="SYJ55" s="228"/>
      <c r="SYK55" s="227"/>
      <c r="SYL55" s="228"/>
      <c r="SYM55" s="227"/>
      <c r="SYN55" s="228"/>
      <c r="SYO55" s="227"/>
      <c r="SYP55" s="228"/>
      <c r="SYQ55" s="227"/>
      <c r="SYR55" s="228"/>
      <c r="SYS55" s="227"/>
      <c r="SYT55" s="228"/>
      <c r="SYU55" s="227"/>
      <c r="SYV55" s="228"/>
      <c r="SYW55" s="227"/>
      <c r="SYX55" s="228"/>
      <c r="SYY55" s="227"/>
      <c r="SYZ55" s="228"/>
      <c r="SZA55" s="227"/>
      <c r="SZB55" s="228"/>
      <c r="SZC55" s="227"/>
      <c r="SZD55" s="228"/>
      <c r="SZE55" s="227"/>
      <c r="SZF55" s="228"/>
      <c r="SZG55" s="227"/>
      <c r="SZH55" s="228"/>
      <c r="SZI55" s="227"/>
      <c r="SZJ55" s="228"/>
      <c r="SZK55" s="227"/>
      <c r="SZL55" s="228"/>
      <c r="SZM55" s="227"/>
      <c r="SZN55" s="228"/>
      <c r="SZO55" s="227"/>
      <c r="SZP55" s="228"/>
      <c r="SZQ55" s="227"/>
      <c r="SZR55" s="228"/>
      <c r="SZS55" s="227"/>
      <c r="SZT55" s="228"/>
      <c r="SZU55" s="227"/>
      <c r="SZV55" s="228"/>
      <c r="SZW55" s="227"/>
      <c r="SZX55" s="228"/>
      <c r="SZY55" s="227"/>
      <c r="SZZ55" s="228"/>
      <c r="TAA55" s="227"/>
      <c r="TAB55" s="228"/>
      <c r="TAC55" s="227"/>
      <c r="TAD55" s="228"/>
      <c r="TAE55" s="227"/>
      <c r="TAF55" s="228"/>
      <c r="TAG55" s="227"/>
      <c r="TAH55" s="228"/>
      <c r="TAI55" s="227"/>
      <c r="TAJ55" s="228"/>
      <c r="TAK55" s="227"/>
      <c r="TAL55" s="228"/>
      <c r="TAM55" s="227"/>
      <c r="TAN55" s="228"/>
      <c r="TAO55" s="227"/>
      <c r="TAP55" s="228"/>
      <c r="TAQ55" s="227"/>
      <c r="TAR55" s="228"/>
      <c r="TAS55" s="227"/>
      <c r="TAT55" s="228"/>
      <c r="TAU55" s="227"/>
      <c r="TAV55" s="228"/>
      <c r="TAW55" s="227"/>
      <c r="TAX55" s="228"/>
      <c r="TAY55" s="227"/>
      <c r="TAZ55" s="228"/>
      <c r="TBA55" s="227"/>
      <c r="TBB55" s="228"/>
      <c r="TBC55" s="227"/>
      <c r="TBD55" s="228"/>
      <c r="TBE55" s="227"/>
      <c r="TBF55" s="228"/>
      <c r="TBG55" s="227"/>
      <c r="TBH55" s="228"/>
      <c r="TBI55" s="227"/>
      <c r="TBJ55" s="228"/>
      <c r="TBK55" s="227"/>
      <c r="TBL55" s="228"/>
      <c r="TBM55" s="227"/>
      <c r="TBN55" s="228"/>
      <c r="TBO55" s="227"/>
      <c r="TBP55" s="228"/>
      <c r="TBQ55" s="227"/>
      <c r="TBR55" s="228"/>
      <c r="TBS55" s="227"/>
      <c r="TBT55" s="228"/>
      <c r="TBU55" s="227"/>
      <c r="TBV55" s="228"/>
      <c r="TBW55" s="227"/>
      <c r="TBX55" s="228"/>
      <c r="TBY55" s="227"/>
      <c r="TBZ55" s="228"/>
      <c r="TCA55" s="227"/>
      <c r="TCB55" s="228"/>
      <c r="TCC55" s="227"/>
      <c r="TCD55" s="228"/>
      <c r="TCE55" s="227"/>
      <c r="TCF55" s="228"/>
      <c r="TCG55" s="227"/>
      <c r="TCH55" s="228"/>
      <c r="TCI55" s="227"/>
      <c r="TCJ55" s="228"/>
      <c r="TCK55" s="227"/>
      <c r="TCL55" s="228"/>
      <c r="TCM55" s="227"/>
      <c r="TCN55" s="228"/>
      <c r="TCO55" s="227"/>
      <c r="TCP55" s="228"/>
      <c r="TCQ55" s="227"/>
      <c r="TCR55" s="228"/>
      <c r="TCS55" s="227"/>
      <c r="TCT55" s="228"/>
      <c r="TCU55" s="227"/>
      <c r="TCV55" s="228"/>
      <c r="TCW55" s="227"/>
      <c r="TCX55" s="228"/>
      <c r="TCY55" s="227"/>
      <c r="TCZ55" s="228"/>
      <c r="TDA55" s="227"/>
      <c r="TDB55" s="228"/>
      <c r="TDC55" s="227"/>
      <c r="TDD55" s="228"/>
      <c r="TDE55" s="227"/>
      <c r="TDF55" s="228"/>
      <c r="TDG55" s="227"/>
      <c r="TDH55" s="228"/>
      <c r="TDI55" s="227"/>
      <c r="TDJ55" s="228"/>
      <c r="TDK55" s="227"/>
      <c r="TDL55" s="228"/>
      <c r="TDM55" s="227"/>
      <c r="TDN55" s="228"/>
      <c r="TDO55" s="227"/>
      <c r="TDP55" s="228"/>
      <c r="TDQ55" s="227"/>
      <c r="TDR55" s="228"/>
      <c r="TDS55" s="227"/>
      <c r="TDT55" s="228"/>
      <c r="TDU55" s="227"/>
      <c r="TDV55" s="228"/>
      <c r="TDW55" s="227"/>
      <c r="TDX55" s="228"/>
      <c r="TDY55" s="227"/>
      <c r="TDZ55" s="228"/>
      <c r="TEA55" s="227"/>
      <c r="TEB55" s="228"/>
      <c r="TEC55" s="227"/>
      <c r="TED55" s="228"/>
      <c r="TEE55" s="227"/>
      <c r="TEF55" s="228"/>
      <c r="TEG55" s="227"/>
      <c r="TEH55" s="228"/>
      <c r="TEI55" s="227"/>
      <c r="TEJ55" s="228"/>
      <c r="TEK55" s="227"/>
      <c r="TEL55" s="228"/>
      <c r="TEM55" s="227"/>
      <c r="TEN55" s="228"/>
      <c r="TEO55" s="227"/>
      <c r="TEP55" s="228"/>
      <c r="TEQ55" s="227"/>
      <c r="TER55" s="228"/>
      <c r="TES55" s="227"/>
      <c r="TET55" s="228"/>
      <c r="TEU55" s="227"/>
      <c r="TEV55" s="228"/>
      <c r="TEW55" s="227"/>
      <c r="TEX55" s="228"/>
      <c r="TEY55" s="227"/>
      <c r="TEZ55" s="228"/>
      <c r="TFA55" s="227"/>
      <c r="TFB55" s="228"/>
      <c r="TFC55" s="227"/>
      <c r="TFD55" s="228"/>
      <c r="TFE55" s="227"/>
      <c r="TFF55" s="228"/>
      <c r="TFG55" s="227"/>
      <c r="TFH55" s="228"/>
      <c r="TFI55" s="227"/>
      <c r="TFJ55" s="228"/>
      <c r="TFK55" s="227"/>
      <c r="TFL55" s="228"/>
      <c r="TFM55" s="227"/>
      <c r="TFN55" s="228"/>
      <c r="TFO55" s="227"/>
      <c r="TFP55" s="228"/>
      <c r="TFQ55" s="227"/>
      <c r="TFR55" s="228"/>
      <c r="TFS55" s="227"/>
      <c r="TFT55" s="228"/>
      <c r="TFU55" s="227"/>
      <c r="TFV55" s="228"/>
      <c r="TFW55" s="227"/>
      <c r="TFX55" s="228"/>
      <c r="TFY55" s="227"/>
      <c r="TFZ55" s="228"/>
      <c r="TGA55" s="227"/>
      <c r="TGB55" s="228"/>
      <c r="TGC55" s="227"/>
      <c r="TGD55" s="228"/>
      <c r="TGE55" s="227"/>
      <c r="TGF55" s="228"/>
      <c r="TGG55" s="227"/>
      <c r="TGH55" s="228"/>
      <c r="TGI55" s="227"/>
      <c r="TGJ55" s="228"/>
      <c r="TGK55" s="227"/>
      <c r="TGL55" s="228"/>
      <c r="TGM55" s="227"/>
      <c r="TGN55" s="228"/>
      <c r="TGO55" s="227"/>
      <c r="TGP55" s="228"/>
      <c r="TGQ55" s="227"/>
      <c r="TGR55" s="228"/>
      <c r="TGS55" s="227"/>
      <c r="TGT55" s="228"/>
      <c r="TGU55" s="227"/>
      <c r="TGV55" s="228"/>
      <c r="TGW55" s="227"/>
      <c r="TGX55" s="228"/>
      <c r="TGY55" s="227"/>
      <c r="TGZ55" s="228"/>
      <c r="THA55" s="227"/>
      <c r="THB55" s="228"/>
      <c r="THC55" s="227"/>
      <c r="THD55" s="228"/>
      <c r="THE55" s="227"/>
      <c r="THF55" s="228"/>
      <c r="THG55" s="227"/>
      <c r="THH55" s="228"/>
      <c r="THI55" s="227"/>
      <c r="THJ55" s="228"/>
      <c r="THK55" s="227"/>
      <c r="THL55" s="228"/>
      <c r="THM55" s="227"/>
      <c r="THN55" s="228"/>
      <c r="THO55" s="227"/>
      <c r="THP55" s="228"/>
      <c r="THQ55" s="227"/>
      <c r="THR55" s="228"/>
      <c r="THS55" s="227"/>
      <c r="THT55" s="228"/>
      <c r="THU55" s="227"/>
      <c r="THV55" s="228"/>
      <c r="THW55" s="227"/>
      <c r="THX55" s="228"/>
      <c r="THY55" s="227"/>
      <c r="THZ55" s="228"/>
      <c r="TIA55" s="227"/>
      <c r="TIB55" s="228"/>
      <c r="TIC55" s="227"/>
      <c r="TID55" s="228"/>
      <c r="TIE55" s="227"/>
      <c r="TIF55" s="228"/>
      <c r="TIG55" s="227"/>
      <c r="TIH55" s="228"/>
      <c r="TII55" s="227"/>
      <c r="TIJ55" s="228"/>
      <c r="TIK55" s="227"/>
      <c r="TIL55" s="228"/>
      <c r="TIM55" s="227"/>
      <c r="TIN55" s="228"/>
      <c r="TIO55" s="227"/>
      <c r="TIP55" s="228"/>
      <c r="TIQ55" s="227"/>
      <c r="TIR55" s="228"/>
      <c r="TIS55" s="227"/>
      <c r="TIT55" s="228"/>
      <c r="TIU55" s="227"/>
      <c r="TIV55" s="228"/>
      <c r="TIW55" s="227"/>
      <c r="TIX55" s="228"/>
      <c r="TIY55" s="227"/>
      <c r="TIZ55" s="228"/>
      <c r="TJA55" s="227"/>
      <c r="TJB55" s="228"/>
      <c r="TJC55" s="227"/>
      <c r="TJD55" s="228"/>
      <c r="TJE55" s="227"/>
      <c r="TJF55" s="228"/>
      <c r="TJG55" s="227"/>
      <c r="TJH55" s="228"/>
      <c r="TJI55" s="227"/>
      <c r="TJJ55" s="228"/>
      <c r="TJK55" s="227"/>
      <c r="TJL55" s="228"/>
      <c r="TJM55" s="227"/>
      <c r="TJN55" s="228"/>
      <c r="TJO55" s="227"/>
      <c r="TJP55" s="228"/>
      <c r="TJQ55" s="227"/>
      <c r="TJR55" s="228"/>
      <c r="TJS55" s="227"/>
      <c r="TJT55" s="228"/>
      <c r="TJU55" s="227"/>
      <c r="TJV55" s="228"/>
      <c r="TJW55" s="227"/>
      <c r="TJX55" s="228"/>
      <c r="TJY55" s="227"/>
      <c r="TJZ55" s="228"/>
      <c r="TKA55" s="227"/>
      <c r="TKB55" s="228"/>
      <c r="TKC55" s="227"/>
      <c r="TKD55" s="228"/>
      <c r="TKE55" s="227"/>
      <c r="TKF55" s="228"/>
      <c r="TKG55" s="227"/>
      <c r="TKH55" s="228"/>
      <c r="TKI55" s="227"/>
      <c r="TKJ55" s="228"/>
      <c r="TKK55" s="227"/>
      <c r="TKL55" s="228"/>
      <c r="TKM55" s="227"/>
      <c r="TKN55" s="228"/>
      <c r="TKO55" s="227"/>
      <c r="TKP55" s="228"/>
      <c r="TKQ55" s="227"/>
      <c r="TKR55" s="228"/>
      <c r="TKS55" s="227"/>
      <c r="TKT55" s="228"/>
      <c r="TKU55" s="227"/>
      <c r="TKV55" s="228"/>
      <c r="TKW55" s="227"/>
      <c r="TKX55" s="228"/>
      <c r="TKY55" s="227"/>
      <c r="TKZ55" s="228"/>
      <c r="TLA55" s="227"/>
      <c r="TLB55" s="228"/>
      <c r="TLC55" s="227"/>
      <c r="TLD55" s="228"/>
      <c r="TLE55" s="227"/>
      <c r="TLF55" s="228"/>
      <c r="TLG55" s="227"/>
      <c r="TLH55" s="228"/>
      <c r="TLI55" s="227"/>
      <c r="TLJ55" s="228"/>
      <c r="TLK55" s="227"/>
      <c r="TLL55" s="228"/>
      <c r="TLM55" s="227"/>
      <c r="TLN55" s="228"/>
      <c r="TLO55" s="227"/>
      <c r="TLP55" s="228"/>
      <c r="TLQ55" s="227"/>
      <c r="TLR55" s="228"/>
      <c r="TLS55" s="227"/>
      <c r="TLT55" s="228"/>
      <c r="TLU55" s="227"/>
      <c r="TLV55" s="228"/>
      <c r="TLW55" s="227"/>
      <c r="TLX55" s="228"/>
      <c r="TLY55" s="227"/>
      <c r="TLZ55" s="228"/>
      <c r="TMA55" s="227"/>
      <c r="TMB55" s="228"/>
      <c r="TMC55" s="227"/>
      <c r="TMD55" s="228"/>
      <c r="TME55" s="227"/>
      <c r="TMF55" s="228"/>
      <c r="TMG55" s="227"/>
      <c r="TMH55" s="228"/>
      <c r="TMI55" s="227"/>
      <c r="TMJ55" s="228"/>
      <c r="TMK55" s="227"/>
      <c r="TML55" s="228"/>
      <c r="TMM55" s="227"/>
      <c r="TMN55" s="228"/>
      <c r="TMO55" s="227"/>
      <c r="TMP55" s="228"/>
      <c r="TMQ55" s="227"/>
      <c r="TMR55" s="228"/>
      <c r="TMS55" s="227"/>
      <c r="TMT55" s="228"/>
      <c r="TMU55" s="227"/>
      <c r="TMV55" s="228"/>
      <c r="TMW55" s="227"/>
      <c r="TMX55" s="228"/>
      <c r="TMY55" s="227"/>
      <c r="TMZ55" s="228"/>
      <c r="TNA55" s="227"/>
      <c r="TNB55" s="228"/>
      <c r="TNC55" s="227"/>
      <c r="TND55" s="228"/>
      <c r="TNE55" s="227"/>
      <c r="TNF55" s="228"/>
      <c r="TNG55" s="227"/>
      <c r="TNH55" s="228"/>
      <c r="TNI55" s="227"/>
      <c r="TNJ55" s="228"/>
      <c r="TNK55" s="227"/>
      <c r="TNL55" s="228"/>
      <c r="TNM55" s="227"/>
      <c r="TNN55" s="228"/>
      <c r="TNO55" s="227"/>
      <c r="TNP55" s="228"/>
      <c r="TNQ55" s="227"/>
      <c r="TNR55" s="228"/>
      <c r="TNS55" s="227"/>
      <c r="TNT55" s="228"/>
      <c r="TNU55" s="227"/>
      <c r="TNV55" s="228"/>
      <c r="TNW55" s="227"/>
      <c r="TNX55" s="228"/>
      <c r="TNY55" s="227"/>
      <c r="TNZ55" s="228"/>
      <c r="TOA55" s="227"/>
      <c r="TOB55" s="228"/>
      <c r="TOC55" s="227"/>
      <c r="TOD55" s="228"/>
      <c r="TOE55" s="227"/>
      <c r="TOF55" s="228"/>
      <c r="TOG55" s="227"/>
      <c r="TOH55" s="228"/>
      <c r="TOI55" s="227"/>
      <c r="TOJ55" s="228"/>
      <c r="TOK55" s="227"/>
      <c r="TOL55" s="228"/>
      <c r="TOM55" s="227"/>
      <c r="TON55" s="228"/>
      <c r="TOO55" s="227"/>
      <c r="TOP55" s="228"/>
      <c r="TOQ55" s="227"/>
      <c r="TOR55" s="228"/>
      <c r="TOS55" s="227"/>
      <c r="TOT55" s="228"/>
      <c r="TOU55" s="227"/>
      <c r="TOV55" s="228"/>
      <c r="TOW55" s="227"/>
      <c r="TOX55" s="228"/>
      <c r="TOY55" s="227"/>
      <c r="TOZ55" s="228"/>
      <c r="TPA55" s="227"/>
      <c r="TPB55" s="228"/>
      <c r="TPC55" s="227"/>
      <c r="TPD55" s="228"/>
      <c r="TPE55" s="227"/>
      <c r="TPF55" s="228"/>
      <c r="TPG55" s="227"/>
      <c r="TPH55" s="228"/>
      <c r="TPI55" s="227"/>
      <c r="TPJ55" s="228"/>
      <c r="TPK55" s="227"/>
      <c r="TPL55" s="228"/>
      <c r="TPM55" s="227"/>
      <c r="TPN55" s="228"/>
      <c r="TPO55" s="227"/>
      <c r="TPP55" s="228"/>
      <c r="TPQ55" s="227"/>
      <c r="TPR55" s="228"/>
      <c r="TPS55" s="227"/>
      <c r="TPT55" s="228"/>
      <c r="TPU55" s="227"/>
      <c r="TPV55" s="228"/>
      <c r="TPW55" s="227"/>
      <c r="TPX55" s="228"/>
      <c r="TPY55" s="227"/>
      <c r="TPZ55" s="228"/>
      <c r="TQA55" s="227"/>
      <c r="TQB55" s="228"/>
      <c r="TQC55" s="227"/>
      <c r="TQD55" s="228"/>
      <c r="TQE55" s="227"/>
      <c r="TQF55" s="228"/>
      <c r="TQG55" s="227"/>
      <c r="TQH55" s="228"/>
      <c r="TQI55" s="227"/>
      <c r="TQJ55" s="228"/>
      <c r="TQK55" s="227"/>
      <c r="TQL55" s="228"/>
      <c r="TQM55" s="227"/>
      <c r="TQN55" s="228"/>
      <c r="TQO55" s="227"/>
      <c r="TQP55" s="228"/>
      <c r="TQQ55" s="227"/>
      <c r="TQR55" s="228"/>
      <c r="TQS55" s="227"/>
      <c r="TQT55" s="228"/>
      <c r="TQU55" s="227"/>
      <c r="TQV55" s="228"/>
      <c r="TQW55" s="227"/>
      <c r="TQX55" s="228"/>
      <c r="TQY55" s="227"/>
      <c r="TQZ55" s="228"/>
      <c r="TRA55" s="227"/>
      <c r="TRB55" s="228"/>
      <c r="TRC55" s="227"/>
      <c r="TRD55" s="228"/>
      <c r="TRE55" s="227"/>
      <c r="TRF55" s="228"/>
      <c r="TRG55" s="227"/>
      <c r="TRH55" s="228"/>
      <c r="TRI55" s="227"/>
      <c r="TRJ55" s="228"/>
      <c r="TRK55" s="227"/>
      <c r="TRL55" s="228"/>
      <c r="TRM55" s="227"/>
      <c r="TRN55" s="228"/>
      <c r="TRO55" s="227"/>
      <c r="TRP55" s="228"/>
      <c r="TRQ55" s="227"/>
      <c r="TRR55" s="228"/>
      <c r="TRS55" s="227"/>
      <c r="TRT55" s="228"/>
      <c r="TRU55" s="227"/>
      <c r="TRV55" s="228"/>
      <c r="TRW55" s="227"/>
      <c r="TRX55" s="228"/>
      <c r="TRY55" s="227"/>
      <c r="TRZ55" s="228"/>
      <c r="TSA55" s="227"/>
      <c r="TSB55" s="228"/>
      <c r="TSC55" s="227"/>
      <c r="TSD55" s="228"/>
      <c r="TSE55" s="227"/>
      <c r="TSF55" s="228"/>
      <c r="TSG55" s="227"/>
      <c r="TSH55" s="228"/>
      <c r="TSI55" s="227"/>
      <c r="TSJ55" s="228"/>
      <c r="TSK55" s="227"/>
      <c r="TSL55" s="228"/>
      <c r="TSM55" s="227"/>
      <c r="TSN55" s="228"/>
      <c r="TSO55" s="227"/>
      <c r="TSP55" s="228"/>
      <c r="TSQ55" s="227"/>
      <c r="TSR55" s="228"/>
      <c r="TSS55" s="227"/>
      <c r="TST55" s="228"/>
      <c r="TSU55" s="227"/>
      <c r="TSV55" s="228"/>
      <c r="TSW55" s="227"/>
      <c r="TSX55" s="228"/>
      <c r="TSY55" s="227"/>
      <c r="TSZ55" s="228"/>
      <c r="TTA55" s="227"/>
      <c r="TTB55" s="228"/>
      <c r="TTC55" s="227"/>
      <c r="TTD55" s="228"/>
      <c r="TTE55" s="227"/>
      <c r="TTF55" s="228"/>
      <c r="TTG55" s="227"/>
      <c r="TTH55" s="228"/>
      <c r="TTI55" s="227"/>
      <c r="TTJ55" s="228"/>
      <c r="TTK55" s="227"/>
      <c r="TTL55" s="228"/>
      <c r="TTM55" s="227"/>
      <c r="TTN55" s="228"/>
      <c r="TTO55" s="227"/>
      <c r="TTP55" s="228"/>
      <c r="TTQ55" s="227"/>
      <c r="TTR55" s="228"/>
      <c r="TTS55" s="227"/>
      <c r="TTT55" s="228"/>
      <c r="TTU55" s="227"/>
      <c r="TTV55" s="228"/>
      <c r="TTW55" s="227"/>
      <c r="TTX55" s="228"/>
      <c r="TTY55" s="227"/>
      <c r="TTZ55" s="228"/>
      <c r="TUA55" s="227"/>
      <c r="TUB55" s="228"/>
      <c r="TUC55" s="227"/>
      <c r="TUD55" s="228"/>
      <c r="TUE55" s="227"/>
      <c r="TUF55" s="228"/>
      <c r="TUG55" s="227"/>
      <c r="TUH55" s="228"/>
      <c r="TUI55" s="227"/>
      <c r="TUJ55" s="228"/>
      <c r="TUK55" s="227"/>
      <c r="TUL55" s="228"/>
      <c r="TUM55" s="227"/>
      <c r="TUN55" s="228"/>
      <c r="TUO55" s="227"/>
      <c r="TUP55" s="228"/>
      <c r="TUQ55" s="227"/>
      <c r="TUR55" s="228"/>
      <c r="TUS55" s="227"/>
      <c r="TUT55" s="228"/>
      <c r="TUU55" s="227"/>
      <c r="TUV55" s="228"/>
      <c r="TUW55" s="227"/>
      <c r="TUX55" s="228"/>
      <c r="TUY55" s="227"/>
      <c r="TUZ55" s="228"/>
      <c r="TVA55" s="227"/>
      <c r="TVB55" s="228"/>
      <c r="TVC55" s="227"/>
      <c r="TVD55" s="228"/>
      <c r="TVE55" s="227"/>
      <c r="TVF55" s="228"/>
      <c r="TVG55" s="227"/>
      <c r="TVH55" s="228"/>
      <c r="TVI55" s="227"/>
      <c r="TVJ55" s="228"/>
      <c r="TVK55" s="227"/>
      <c r="TVL55" s="228"/>
      <c r="TVM55" s="227"/>
      <c r="TVN55" s="228"/>
      <c r="TVO55" s="227"/>
      <c r="TVP55" s="228"/>
      <c r="TVQ55" s="227"/>
      <c r="TVR55" s="228"/>
      <c r="TVS55" s="227"/>
      <c r="TVT55" s="228"/>
      <c r="TVU55" s="227"/>
      <c r="TVV55" s="228"/>
      <c r="TVW55" s="227"/>
      <c r="TVX55" s="228"/>
      <c r="TVY55" s="227"/>
      <c r="TVZ55" s="228"/>
      <c r="TWA55" s="227"/>
      <c r="TWB55" s="228"/>
      <c r="TWC55" s="227"/>
      <c r="TWD55" s="228"/>
      <c r="TWE55" s="227"/>
      <c r="TWF55" s="228"/>
      <c r="TWG55" s="227"/>
      <c r="TWH55" s="228"/>
      <c r="TWI55" s="227"/>
      <c r="TWJ55" s="228"/>
      <c r="TWK55" s="227"/>
      <c r="TWL55" s="228"/>
      <c r="TWM55" s="227"/>
      <c r="TWN55" s="228"/>
      <c r="TWO55" s="227"/>
      <c r="TWP55" s="228"/>
      <c r="TWQ55" s="227"/>
      <c r="TWR55" s="228"/>
      <c r="TWS55" s="227"/>
      <c r="TWT55" s="228"/>
      <c r="TWU55" s="227"/>
      <c r="TWV55" s="228"/>
      <c r="TWW55" s="227"/>
      <c r="TWX55" s="228"/>
      <c r="TWY55" s="227"/>
      <c r="TWZ55" s="228"/>
      <c r="TXA55" s="227"/>
      <c r="TXB55" s="228"/>
      <c r="TXC55" s="227"/>
      <c r="TXD55" s="228"/>
      <c r="TXE55" s="227"/>
      <c r="TXF55" s="228"/>
      <c r="TXG55" s="227"/>
      <c r="TXH55" s="228"/>
      <c r="TXI55" s="227"/>
      <c r="TXJ55" s="228"/>
      <c r="TXK55" s="227"/>
      <c r="TXL55" s="228"/>
      <c r="TXM55" s="227"/>
      <c r="TXN55" s="228"/>
      <c r="TXO55" s="227"/>
      <c r="TXP55" s="228"/>
      <c r="TXQ55" s="227"/>
      <c r="TXR55" s="228"/>
      <c r="TXS55" s="227"/>
      <c r="TXT55" s="228"/>
      <c r="TXU55" s="227"/>
      <c r="TXV55" s="228"/>
      <c r="TXW55" s="227"/>
      <c r="TXX55" s="228"/>
      <c r="TXY55" s="227"/>
      <c r="TXZ55" s="228"/>
      <c r="TYA55" s="227"/>
      <c r="TYB55" s="228"/>
      <c r="TYC55" s="227"/>
      <c r="TYD55" s="228"/>
      <c r="TYE55" s="227"/>
      <c r="TYF55" s="228"/>
      <c r="TYG55" s="227"/>
      <c r="TYH55" s="228"/>
      <c r="TYI55" s="227"/>
      <c r="TYJ55" s="228"/>
      <c r="TYK55" s="227"/>
      <c r="TYL55" s="228"/>
      <c r="TYM55" s="227"/>
      <c r="TYN55" s="228"/>
      <c r="TYO55" s="227"/>
      <c r="TYP55" s="228"/>
      <c r="TYQ55" s="227"/>
      <c r="TYR55" s="228"/>
      <c r="TYS55" s="227"/>
      <c r="TYT55" s="228"/>
      <c r="TYU55" s="227"/>
      <c r="TYV55" s="228"/>
      <c r="TYW55" s="227"/>
      <c r="TYX55" s="228"/>
      <c r="TYY55" s="227"/>
      <c r="TYZ55" s="228"/>
      <c r="TZA55" s="227"/>
      <c r="TZB55" s="228"/>
      <c r="TZC55" s="227"/>
      <c r="TZD55" s="228"/>
      <c r="TZE55" s="227"/>
      <c r="TZF55" s="228"/>
      <c r="TZG55" s="227"/>
      <c r="TZH55" s="228"/>
      <c r="TZI55" s="227"/>
      <c r="TZJ55" s="228"/>
      <c r="TZK55" s="227"/>
      <c r="TZL55" s="228"/>
      <c r="TZM55" s="227"/>
      <c r="TZN55" s="228"/>
      <c r="TZO55" s="227"/>
      <c r="TZP55" s="228"/>
      <c r="TZQ55" s="227"/>
      <c r="TZR55" s="228"/>
      <c r="TZS55" s="227"/>
      <c r="TZT55" s="228"/>
      <c r="TZU55" s="227"/>
      <c r="TZV55" s="228"/>
      <c r="TZW55" s="227"/>
      <c r="TZX55" s="228"/>
      <c r="TZY55" s="227"/>
      <c r="TZZ55" s="228"/>
      <c r="UAA55" s="227"/>
      <c r="UAB55" s="228"/>
      <c r="UAC55" s="227"/>
      <c r="UAD55" s="228"/>
      <c r="UAE55" s="227"/>
      <c r="UAF55" s="228"/>
      <c r="UAG55" s="227"/>
      <c r="UAH55" s="228"/>
      <c r="UAI55" s="227"/>
      <c r="UAJ55" s="228"/>
      <c r="UAK55" s="227"/>
      <c r="UAL55" s="228"/>
      <c r="UAM55" s="227"/>
      <c r="UAN55" s="228"/>
      <c r="UAO55" s="227"/>
      <c r="UAP55" s="228"/>
      <c r="UAQ55" s="227"/>
      <c r="UAR55" s="228"/>
      <c r="UAS55" s="227"/>
      <c r="UAT55" s="228"/>
      <c r="UAU55" s="227"/>
      <c r="UAV55" s="228"/>
      <c r="UAW55" s="227"/>
      <c r="UAX55" s="228"/>
      <c r="UAY55" s="227"/>
      <c r="UAZ55" s="228"/>
      <c r="UBA55" s="227"/>
      <c r="UBB55" s="228"/>
      <c r="UBC55" s="227"/>
      <c r="UBD55" s="228"/>
      <c r="UBE55" s="227"/>
      <c r="UBF55" s="228"/>
      <c r="UBG55" s="227"/>
      <c r="UBH55" s="228"/>
      <c r="UBI55" s="227"/>
      <c r="UBJ55" s="228"/>
      <c r="UBK55" s="227"/>
      <c r="UBL55" s="228"/>
      <c r="UBM55" s="227"/>
      <c r="UBN55" s="228"/>
      <c r="UBO55" s="227"/>
      <c r="UBP55" s="228"/>
      <c r="UBQ55" s="227"/>
      <c r="UBR55" s="228"/>
      <c r="UBS55" s="227"/>
      <c r="UBT55" s="228"/>
      <c r="UBU55" s="227"/>
      <c r="UBV55" s="228"/>
      <c r="UBW55" s="227"/>
      <c r="UBX55" s="228"/>
      <c r="UBY55" s="227"/>
      <c r="UBZ55" s="228"/>
      <c r="UCA55" s="227"/>
      <c r="UCB55" s="228"/>
      <c r="UCC55" s="227"/>
      <c r="UCD55" s="228"/>
      <c r="UCE55" s="227"/>
      <c r="UCF55" s="228"/>
      <c r="UCG55" s="227"/>
      <c r="UCH55" s="228"/>
      <c r="UCI55" s="227"/>
      <c r="UCJ55" s="228"/>
      <c r="UCK55" s="227"/>
      <c r="UCL55" s="228"/>
      <c r="UCM55" s="227"/>
      <c r="UCN55" s="228"/>
      <c r="UCO55" s="227"/>
      <c r="UCP55" s="228"/>
      <c r="UCQ55" s="227"/>
      <c r="UCR55" s="228"/>
      <c r="UCS55" s="227"/>
      <c r="UCT55" s="228"/>
      <c r="UCU55" s="227"/>
      <c r="UCV55" s="228"/>
      <c r="UCW55" s="227"/>
      <c r="UCX55" s="228"/>
      <c r="UCY55" s="227"/>
      <c r="UCZ55" s="228"/>
      <c r="UDA55" s="227"/>
      <c r="UDB55" s="228"/>
      <c r="UDC55" s="227"/>
      <c r="UDD55" s="228"/>
      <c r="UDE55" s="227"/>
      <c r="UDF55" s="228"/>
      <c r="UDG55" s="227"/>
      <c r="UDH55" s="228"/>
      <c r="UDI55" s="227"/>
      <c r="UDJ55" s="228"/>
      <c r="UDK55" s="227"/>
      <c r="UDL55" s="228"/>
      <c r="UDM55" s="227"/>
      <c r="UDN55" s="228"/>
      <c r="UDO55" s="227"/>
      <c r="UDP55" s="228"/>
      <c r="UDQ55" s="227"/>
      <c r="UDR55" s="228"/>
      <c r="UDS55" s="227"/>
      <c r="UDT55" s="228"/>
      <c r="UDU55" s="227"/>
      <c r="UDV55" s="228"/>
      <c r="UDW55" s="227"/>
      <c r="UDX55" s="228"/>
      <c r="UDY55" s="227"/>
      <c r="UDZ55" s="228"/>
      <c r="UEA55" s="227"/>
      <c r="UEB55" s="228"/>
      <c r="UEC55" s="227"/>
      <c r="UED55" s="228"/>
      <c r="UEE55" s="227"/>
      <c r="UEF55" s="228"/>
      <c r="UEG55" s="227"/>
      <c r="UEH55" s="228"/>
      <c r="UEI55" s="227"/>
      <c r="UEJ55" s="228"/>
      <c r="UEK55" s="227"/>
      <c r="UEL55" s="228"/>
      <c r="UEM55" s="227"/>
      <c r="UEN55" s="228"/>
      <c r="UEO55" s="227"/>
      <c r="UEP55" s="228"/>
      <c r="UEQ55" s="227"/>
      <c r="UER55" s="228"/>
      <c r="UES55" s="227"/>
      <c r="UET55" s="228"/>
      <c r="UEU55" s="227"/>
      <c r="UEV55" s="228"/>
      <c r="UEW55" s="227"/>
      <c r="UEX55" s="228"/>
      <c r="UEY55" s="227"/>
      <c r="UEZ55" s="228"/>
      <c r="UFA55" s="227"/>
      <c r="UFB55" s="228"/>
      <c r="UFC55" s="227"/>
      <c r="UFD55" s="228"/>
      <c r="UFE55" s="227"/>
      <c r="UFF55" s="228"/>
      <c r="UFG55" s="227"/>
      <c r="UFH55" s="228"/>
      <c r="UFI55" s="227"/>
      <c r="UFJ55" s="228"/>
      <c r="UFK55" s="227"/>
      <c r="UFL55" s="228"/>
      <c r="UFM55" s="227"/>
      <c r="UFN55" s="228"/>
      <c r="UFO55" s="227"/>
      <c r="UFP55" s="228"/>
      <c r="UFQ55" s="227"/>
      <c r="UFR55" s="228"/>
      <c r="UFS55" s="227"/>
      <c r="UFT55" s="228"/>
      <c r="UFU55" s="227"/>
      <c r="UFV55" s="228"/>
      <c r="UFW55" s="227"/>
      <c r="UFX55" s="228"/>
      <c r="UFY55" s="227"/>
      <c r="UFZ55" s="228"/>
      <c r="UGA55" s="227"/>
      <c r="UGB55" s="228"/>
      <c r="UGC55" s="227"/>
      <c r="UGD55" s="228"/>
      <c r="UGE55" s="227"/>
      <c r="UGF55" s="228"/>
      <c r="UGG55" s="227"/>
      <c r="UGH55" s="228"/>
      <c r="UGI55" s="227"/>
      <c r="UGJ55" s="228"/>
      <c r="UGK55" s="227"/>
      <c r="UGL55" s="228"/>
      <c r="UGM55" s="227"/>
      <c r="UGN55" s="228"/>
      <c r="UGO55" s="227"/>
      <c r="UGP55" s="228"/>
      <c r="UGQ55" s="227"/>
      <c r="UGR55" s="228"/>
      <c r="UGS55" s="227"/>
      <c r="UGT55" s="228"/>
      <c r="UGU55" s="227"/>
      <c r="UGV55" s="228"/>
      <c r="UGW55" s="227"/>
      <c r="UGX55" s="228"/>
      <c r="UGY55" s="227"/>
      <c r="UGZ55" s="228"/>
      <c r="UHA55" s="227"/>
      <c r="UHB55" s="228"/>
      <c r="UHC55" s="227"/>
      <c r="UHD55" s="228"/>
      <c r="UHE55" s="227"/>
      <c r="UHF55" s="228"/>
      <c r="UHG55" s="227"/>
      <c r="UHH55" s="228"/>
      <c r="UHI55" s="227"/>
      <c r="UHJ55" s="228"/>
      <c r="UHK55" s="227"/>
      <c r="UHL55" s="228"/>
      <c r="UHM55" s="227"/>
      <c r="UHN55" s="228"/>
      <c r="UHO55" s="227"/>
      <c r="UHP55" s="228"/>
      <c r="UHQ55" s="227"/>
      <c r="UHR55" s="228"/>
      <c r="UHS55" s="227"/>
      <c r="UHT55" s="228"/>
      <c r="UHU55" s="227"/>
      <c r="UHV55" s="228"/>
      <c r="UHW55" s="227"/>
      <c r="UHX55" s="228"/>
      <c r="UHY55" s="227"/>
      <c r="UHZ55" s="228"/>
      <c r="UIA55" s="227"/>
      <c r="UIB55" s="228"/>
      <c r="UIC55" s="227"/>
      <c r="UID55" s="228"/>
      <c r="UIE55" s="227"/>
      <c r="UIF55" s="228"/>
      <c r="UIG55" s="227"/>
      <c r="UIH55" s="228"/>
      <c r="UII55" s="227"/>
      <c r="UIJ55" s="228"/>
      <c r="UIK55" s="227"/>
      <c r="UIL55" s="228"/>
      <c r="UIM55" s="227"/>
      <c r="UIN55" s="228"/>
      <c r="UIO55" s="227"/>
      <c r="UIP55" s="228"/>
      <c r="UIQ55" s="227"/>
      <c r="UIR55" s="228"/>
      <c r="UIS55" s="227"/>
      <c r="UIT55" s="228"/>
      <c r="UIU55" s="227"/>
      <c r="UIV55" s="228"/>
      <c r="UIW55" s="227"/>
      <c r="UIX55" s="228"/>
      <c r="UIY55" s="227"/>
      <c r="UIZ55" s="228"/>
      <c r="UJA55" s="227"/>
      <c r="UJB55" s="228"/>
      <c r="UJC55" s="227"/>
      <c r="UJD55" s="228"/>
      <c r="UJE55" s="227"/>
      <c r="UJF55" s="228"/>
      <c r="UJG55" s="227"/>
      <c r="UJH55" s="228"/>
      <c r="UJI55" s="227"/>
      <c r="UJJ55" s="228"/>
      <c r="UJK55" s="227"/>
      <c r="UJL55" s="228"/>
      <c r="UJM55" s="227"/>
      <c r="UJN55" s="228"/>
      <c r="UJO55" s="227"/>
      <c r="UJP55" s="228"/>
      <c r="UJQ55" s="227"/>
      <c r="UJR55" s="228"/>
      <c r="UJS55" s="227"/>
      <c r="UJT55" s="228"/>
      <c r="UJU55" s="227"/>
      <c r="UJV55" s="228"/>
      <c r="UJW55" s="227"/>
      <c r="UJX55" s="228"/>
      <c r="UJY55" s="227"/>
      <c r="UJZ55" s="228"/>
      <c r="UKA55" s="227"/>
      <c r="UKB55" s="228"/>
      <c r="UKC55" s="227"/>
      <c r="UKD55" s="228"/>
      <c r="UKE55" s="227"/>
      <c r="UKF55" s="228"/>
      <c r="UKG55" s="227"/>
      <c r="UKH55" s="228"/>
      <c r="UKI55" s="227"/>
      <c r="UKJ55" s="228"/>
      <c r="UKK55" s="227"/>
      <c r="UKL55" s="228"/>
      <c r="UKM55" s="227"/>
      <c r="UKN55" s="228"/>
      <c r="UKO55" s="227"/>
      <c r="UKP55" s="228"/>
      <c r="UKQ55" s="227"/>
      <c r="UKR55" s="228"/>
      <c r="UKS55" s="227"/>
      <c r="UKT55" s="228"/>
      <c r="UKU55" s="227"/>
      <c r="UKV55" s="228"/>
      <c r="UKW55" s="227"/>
      <c r="UKX55" s="228"/>
      <c r="UKY55" s="227"/>
      <c r="UKZ55" s="228"/>
      <c r="ULA55" s="227"/>
      <c r="ULB55" s="228"/>
      <c r="ULC55" s="227"/>
      <c r="ULD55" s="228"/>
      <c r="ULE55" s="227"/>
      <c r="ULF55" s="228"/>
      <c r="ULG55" s="227"/>
      <c r="ULH55" s="228"/>
      <c r="ULI55" s="227"/>
      <c r="ULJ55" s="228"/>
      <c r="ULK55" s="227"/>
      <c r="ULL55" s="228"/>
      <c r="ULM55" s="227"/>
      <c r="ULN55" s="228"/>
      <c r="ULO55" s="227"/>
      <c r="ULP55" s="228"/>
      <c r="ULQ55" s="227"/>
      <c r="ULR55" s="228"/>
      <c r="ULS55" s="227"/>
      <c r="ULT55" s="228"/>
      <c r="ULU55" s="227"/>
      <c r="ULV55" s="228"/>
      <c r="ULW55" s="227"/>
      <c r="ULX55" s="228"/>
      <c r="ULY55" s="227"/>
      <c r="ULZ55" s="228"/>
      <c r="UMA55" s="227"/>
      <c r="UMB55" s="228"/>
      <c r="UMC55" s="227"/>
      <c r="UMD55" s="228"/>
      <c r="UME55" s="227"/>
      <c r="UMF55" s="228"/>
      <c r="UMG55" s="227"/>
      <c r="UMH55" s="228"/>
      <c r="UMI55" s="227"/>
      <c r="UMJ55" s="228"/>
      <c r="UMK55" s="227"/>
      <c r="UML55" s="228"/>
      <c r="UMM55" s="227"/>
      <c r="UMN55" s="228"/>
      <c r="UMO55" s="227"/>
      <c r="UMP55" s="228"/>
      <c r="UMQ55" s="227"/>
      <c r="UMR55" s="228"/>
      <c r="UMS55" s="227"/>
      <c r="UMT55" s="228"/>
      <c r="UMU55" s="227"/>
      <c r="UMV55" s="228"/>
      <c r="UMW55" s="227"/>
      <c r="UMX55" s="228"/>
      <c r="UMY55" s="227"/>
      <c r="UMZ55" s="228"/>
      <c r="UNA55" s="227"/>
      <c r="UNB55" s="228"/>
      <c r="UNC55" s="227"/>
      <c r="UND55" s="228"/>
      <c r="UNE55" s="227"/>
      <c r="UNF55" s="228"/>
      <c r="UNG55" s="227"/>
      <c r="UNH55" s="228"/>
      <c r="UNI55" s="227"/>
      <c r="UNJ55" s="228"/>
      <c r="UNK55" s="227"/>
      <c r="UNL55" s="228"/>
      <c r="UNM55" s="227"/>
      <c r="UNN55" s="228"/>
      <c r="UNO55" s="227"/>
      <c r="UNP55" s="228"/>
      <c r="UNQ55" s="227"/>
      <c r="UNR55" s="228"/>
      <c r="UNS55" s="227"/>
      <c r="UNT55" s="228"/>
      <c r="UNU55" s="227"/>
      <c r="UNV55" s="228"/>
      <c r="UNW55" s="227"/>
      <c r="UNX55" s="228"/>
      <c r="UNY55" s="227"/>
      <c r="UNZ55" s="228"/>
      <c r="UOA55" s="227"/>
      <c r="UOB55" s="228"/>
      <c r="UOC55" s="227"/>
      <c r="UOD55" s="228"/>
      <c r="UOE55" s="227"/>
      <c r="UOF55" s="228"/>
      <c r="UOG55" s="227"/>
      <c r="UOH55" s="228"/>
      <c r="UOI55" s="227"/>
      <c r="UOJ55" s="228"/>
      <c r="UOK55" s="227"/>
      <c r="UOL55" s="228"/>
      <c r="UOM55" s="227"/>
      <c r="UON55" s="228"/>
      <c r="UOO55" s="227"/>
      <c r="UOP55" s="228"/>
      <c r="UOQ55" s="227"/>
      <c r="UOR55" s="228"/>
      <c r="UOS55" s="227"/>
      <c r="UOT55" s="228"/>
      <c r="UOU55" s="227"/>
      <c r="UOV55" s="228"/>
      <c r="UOW55" s="227"/>
      <c r="UOX55" s="228"/>
      <c r="UOY55" s="227"/>
      <c r="UOZ55" s="228"/>
      <c r="UPA55" s="227"/>
      <c r="UPB55" s="228"/>
      <c r="UPC55" s="227"/>
      <c r="UPD55" s="228"/>
      <c r="UPE55" s="227"/>
      <c r="UPF55" s="228"/>
      <c r="UPG55" s="227"/>
      <c r="UPH55" s="228"/>
      <c r="UPI55" s="227"/>
      <c r="UPJ55" s="228"/>
      <c r="UPK55" s="227"/>
      <c r="UPL55" s="228"/>
      <c r="UPM55" s="227"/>
      <c r="UPN55" s="228"/>
      <c r="UPO55" s="227"/>
      <c r="UPP55" s="228"/>
      <c r="UPQ55" s="227"/>
      <c r="UPR55" s="228"/>
      <c r="UPS55" s="227"/>
      <c r="UPT55" s="228"/>
      <c r="UPU55" s="227"/>
      <c r="UPV55" s="228"/>
      <c r="UPW55" s="227"/>
      <c r="UPX55" s="228"/>
      <c r="UPY55" s="227"/>
      <c r="UPZ55" s="228"/>
      <c r="UQA55" s="227"/>
      <c r="UQB55" s="228"/>
      <c r="UQC55" s="227"/>
      <c r="UQD55" s="228"/>
      <c r="UQE55" s="227"/>
      <c r="UQF55" s="228"/>
      <c r="UQG55" s="227"/>
      <c r="UQH55" s="228"/>
      <c r="UQI55" s="227"/>
      <c r="UQJ55" s="228"/>
      <c r="UQK55" s="227"/>
      <c r="UQL55" s="228"/>
      <c r="UQM55" s="227"/>
      <c r="UQN55" s="228"/>
      <c r="UQO55" s="227"/>
      <c r="UQP55" s="228"/>
      <c r="UQQ55" s="227"/>
      <c r="UQR55" s="228"/>
      <c r="UQS55" s="227"/>
      <c r="UQT55" s="228"/>
      <c r="UQU55" s="227"/>
      <c r="UQV55" s="228"/>
      <c r="UQW55" s="227"/>
      <c r="UQX55" s="228"/>
      <c r="UQY55" s="227"/>
      <c r="UQZ55" s="228"/>
      <c r="URA55" s="227"/>
      <c r="URB55" s="228"/>
      <c r="URC55" s="227"/>
      <c r="URD55" s="228"/>
      <c r="URE55" s="227"/>
      <c r="URF55" s="228"/>
      <c r="URG55" s="227"/>
      <c r="URH55" s="228"/>
      <c r="URI55" s="227"/>
      <c r="URJ55" s="228"/>
      <c r="URK55" s="227"/>
      <c r="URL55" s="228"/>
      <c r="URM55" s="227"/>
      <c r="URN55" s="228"/>
      <c r="URO55" s="227"/>
      <c r="URP55" s="228"/>
      <c r="URQ55" s="227"/>
      <c r="URR55" s="228"/>
      <c r="URS55" s="227"/>
      <c r="URT55" s="228"/>
      <c r="URU55" s="227"/>
      <c r="URV55" s="228"/>
      <c r="URW55" s="227"/>
      <c r="URX55" s="228"/>
      <c r="URY55" s="227"/>
      <c r="URZ55" s="228"/>
      <c r="USA55" s="227"/>
      <c r="USB55" s="228"/>
      <c r="USC55" s="227"/>
      <c r="USD55" s="228"/>
      <c r="USE55" s="227"/>
      <c r="USF55" s="228"/>
      <c r="USG55" s="227"/>
      <c r="USH55" s="228"/>
      <c r="USI55" s="227"/>
      <c r="USJ55" s="228"/>
      <c r="USK55" s="227"/>
      <c r="USL55" s="228"/>
      <c r="USM55" s="227"/>
      <c r="USN55" s="228"/>
      <c r="USO55" s="227"/>
      <c r="USP55" s="228"/>
      <c r="USQ55" s="227"/>
      <c r="USR55" s="228"/>
      <c r="USS55" s="227"/>
      <c r="UST55" s="228"/>
      <c r="USU55" s="227"/>
      <c r="USV55" s="228"/>
      <c r="USW55" s="227"/>
      <c r="USX55" s="228"/>
      <c r="USY55" s="227"/>
      <c r="USZ55" s="228"/>
      <c r="UTA55" s="227"/>
      <c r="UTB55" s="228"/>
      <c r="UTC55" s="227"/>
      <c r="UTD55" s="228"/>
      <c r="UTE55" s="227"/>
      <c r="UTF55" s="228"/>
      <c r="UTG55" s="227"/>
      <c r="UTH55" s="228"/>
      <c r="UTI55" s="227"/>
      <c r="UTJ55" s="228"/>
      <c r="UTK55" s="227"/>
      <c r="UTL55" s="228"/>
      <c r="UTM55" s="227"/>
      <c r="UTN55" s="228"/>
      <c r="UTO55" s="227"/>
      <c r="UTP55" s="228"/>
      <c r="UTQ55" s="227"/>
      <c r="UTR55" s="228"/>
      <c r="UTS55" s="227"/>
      <c r="UTT55" s="228"/>
      <c r="UTU55" s="227"/>
      <c r="UTV55" s="228"/>
      <c r="UTW55" s="227"/>
      <c r="UTX55" s="228"/>
      <c r="UTY55" s="227"/>
      <c r="UTZ55" s="228"/>
      <c r="UUA55" s="227"/>
      <c r="UUB55" s="228"/>
      <c r="UUC55" s="227"/>
      <c r="UUD55" s="228"/>
      <c r="UUE55" s="227"/>
      <c r="UUF55" s="228"/>
      <c r="UUG55" s="227"/>
      <c r="UUH55" s="228"/>
      <c r="UUI55" s="227"/>
      <c r="UUJ55" s="228"/>
      <c r="UUK55" s="227"/>
      <c r="UUL55" s="228"/>
      <c r="UUM55" s="227"/>
      <c r="UUN55" s="228"/>
      <c r="UUO55" s="227"/>
      <c r="UUP55" s="228"/>
      <c r="UUQ55" s="227"/>
      <c r="UUR55" s="228"/>
      <c r="UUS55" s="227"/>
      <c r="UUT55" s="228"/>
      <c r="UUU55" s="227"/>
      <c r="UUV55" s="228"/>
      <c r="UUW55" s="227"/>
      <c r="UUX55" s="228"/>
      <c r="UUY55" s="227"/>
      <c r="UUZ55" s="228"/>
      <c r="UVA55" s="227"/>
      <c r="UVB55" s="228"/>
      <c r="UVC55" s="227"/>
      <c r="UVD55" s="228"/>
      <c r="UVE55" s="227"/>
      <c r="UVF55" s="228"/>
      <c r="UVG55" s="227"/>
      <c r="UVH55" s="228"/>
      <c r="UVI55" s="227"/>
      <c r="UVJ55" s="228"/>
      <c r="UVK55" s="227"/>
      <c r="UVL55" s="228"/>
      <c r="UVM55" s="227"/>
      <c r="UVN55" s="228"/>
      <c r="UVO55" s="227"/>
      <c r="UVP55" s="228"/>
      <c r="UVQ55" s="227"/>
      <c r="UVR55" s="228"/>
      <c r="UVS55" s="227"/>
      <c r="UVT55" s="228"/>
      <c r="UVU55" s="227"/>
      <c r="UVV55" s="228"/>
      <c r="UVW55" s="227"/>
      <c r="UVX55" s="228"/>
      <c r="UVY55" s="227"/>
      <c r="UVZ55" s="228"/>
      <c r="UWA55" s="227"/>
      <c r="UWB55" s="228"/>
      <c r="UWC55" s="227"/>
      <c r="UWD55" s="228"/>
      <c r="UWE55" s="227"/>
      <c r="UWF55" s="228"/>
      <c r="UWG55" s="227"/>
      <c r="UWH55" s="228"/>
      <c r="UWI55" s="227"/>
      <c r="UWJ55" s="228"/>
      <c r="UWK55" s="227"/>
      <c r="UWL55" s="228"/>
      <c r="UWM55" s="227"/>
      <c r="UWN55" s="228"/>
      <c r="UWO55" s="227"/>
      <c r="UWP55" s="228"/>
      <c r="UWQ55" s="227"/>
      <c r="UWR55" s="228"/>
      <c r="UWS55" s="227"/>
      <c r="UWT55" s="228"/>
      <c r="UWU55" s="227"/>
      <c r="UWV55" s="228"/>
      <c r="UWW55" s="227"/>
      <c r="UWX55" s="228"/>
      <c r="UWY55" s="227"/>
      <c r="UWZ55" s="228"/>
      <c r="UXA55" s="227"/>
      <c r="UXB55" s="228"/>
      <c r="UXC55" s="227"/>
      <c r="UXD55" s="228"/>
      <c r="UXE55" s="227"/>
      <c r="UXF55" s="228"/>
      <c r="UXG55" s="227"/>
      <c r="UXH55" s="228"/>
      <c r="UXI55" s="227"/>
      <c r="UXJ55" s="228"/>
      <c r="UXK55" s="227"/>
      <c r="UXL55" s="228"/>
      <c r="UXM55" s="227"/>
      <c r="UXN55" s="228"/>
      <c r="UXO55" s="227"/>
      <c r="UXP55" s="228"/>
      <c r="UXQ55" s="227"/>
      <c r="UXR55" s="228"/>
      <c r="UXS55" s="227"/>
      <c r="UXT55" s="228"/>
      <c r="UXU55" s="227"/>
      <c r="UXV55" s="228"/>
      <c r="UXW55" s="227"/>
      <c r="UXX55" s="228"/>
      <c r="UXY55" s="227"/>
      <c r="UXZ55" s="228"/>
      <c r="UYA55" s="227"/>
      <c r="UYB55" s="228"/>
      <c r="UYC55" s="227"/>
      <c r="UYD55" s="228"/>
      <c r="UYE55" s="227"/>
      <c r="UYF55" s="228"/>
      <c r="UYG55" s="227"/>
      <c r="UYH55" s="228"/>
      <c r="UYI55" s="227"/>
      <c r="UYJ55" s="228"/>
      <c r="UYK55" s="227"/>
      <c r="UYL55" s="228"/>
      <c r="UYM55" s="227"/>
      <c r="UYN55" s="228"/>
      <c r="UYO55" s="227"/>
      <c r="UYP55" s="228"/>
      <c r="UYQ55" s="227"/>
      <c r="UYR55" s="228"/>
      <c r="UYS55" s="227"/>
      <c r="UYT55" s="228"/>
      <c r="UYU55" s="227"/>
      <c r="UYV55" s="228"/>
      <c r="UYW55" s="227"/>
      <c r="UYX55" s="228"/>
      <c r="UYY55" s="227"/>
      <c r="UYZ55" s="228"/>
      <c r="UZA55" s="227"/>
      <c r="UZB55" s="228"/>
      <c r="UZC55" s="227"/>
      <c r="UZD55" s="228"/>
      <c r="UZE55" s="227"/>
      <c r="UZF55" s="228"/>
      <c r="UZG55" s="227"/>
      <c r="UZH55" s="228"/>
      <c r="UZI55" s="227"/>
      <c r="UZJ55" s="228"/>
      <c r="UZK55" s="227"/>
      <c r="UZL55" s="228"/>
      <c r="UZM55" s="227"/>
      <c r="UZN55" s="228"/>
      <c r="UZO55" s="227"/>
      <c r="UZP55" s="228"/>
      <c r="UZQ55" s="227"/>
      <c r="UZR55" s="228"/>
      <c r="UZS55" s="227"/>
      <c r="UZT55" s="228"/>
      <c r="UZU55" s="227"/>
      <c r="UZV55" s="228"/>
      <c r="UZW55" s="227"/>
      <c r="UZX55" s="228"/>
      <c r="UZY55" s="227"/>
      <c r="UZZ55" s="228"/>
      <c r="VAA55" s="227"/>
      <c r="VAB55" s="228"/>
      <c r="VAC55" s="227"/>
      <c r="VAD55" s="228"/>
      <c r="VAE55" s="227"/>
      <c r="VAF55" s="228"/>
      <c r="VAG55" s="227"/>
      <c r="VAH55" s="228"/>
      <c r="VAI55" s="227"/>
      <c r="VAJ55" s="228"/>
      <c r="VAK55" s="227"/>
      <c r="VAL55" s="228"/>
      <c r="VAM55" s="227"/>
      <c r="VAN55" s="228"/>
      <c r="VAO55" s="227"/>
      <c r="VAP55" s="228"/>
      <c r="VAQ55" s="227"/>
      <c r="VAR55" s="228"/>
      <c r="VAS55" s="227"/>
      <c r="VAT55" s="228"/>
      <c r="VAU55" s="227"/>
      <c r="VAV55" s="228"/>
      <c r="VAW55" s="227"/>
      <c r="VAX55" s="228"/>
      <c r="VAY55" s="227"/>
      <c r="VAZ55" s="228"/>
      <c r="VBA55" s="227"/>
      <c r="VBB55" s="228"/>
      <c r="VBC55" s="227"/>
      <c r="VBD55" s="228"/>
      <c r="VBE55" s="227"/>
      <c r="VBF55" s="228"/>
      <c r="VBG55" s="227"/>
      <c r="VBH55" s="228"/>
      <c r="VBI55" s="227"/>
      <c r="VBJ55" s="228"/>
      <c r="VBK55" s="227"/>
      <c r="VBL55" s="228"/>
      <c r="VBM55" s="227"/>
      <c r="VBN55" s="228"/>
      <c r="VBO55" s="227"/>
      <c r="VBP55" s="228"/>
      <c r="VBQ55" s="227"/>
      <c r="VBR55" s="228"/>
      <c r="VBS55" s="227"/>
      <c r="VBT55" s="228"/>
      <c r="VBU55" s="227"/>
      <c r="VBV55" s="228"/>
      <c r="VBW55" s="227"/>
      <c r="VBX55" s="228"/>
      <c r="VBY55" s="227"/>
      <c r="VBZ55" s="228"/>
      <c r="VCA55" s="227"/>
      <c r="VCB55" s="228"/>
      <c r="VCC55" s="227"/>
      <c r="VCD55" s="228"/>
      <c r="VCE55" s="227"/>
      <c r="VCF55" s="228"/>
      <c r="VCG55" s="227"/>
      <c r="VCH55" s="228"/>
      <c r="VCI55" s="227"/>
      <c r="VCJ55" s="228"/>
      <c r="VCK55" s="227"/>
      <c r="VCL55" s="228"/>
      <c r="VCM55" s="227"/>
      <c r="VCN55" s="228"/>
      <c r="VCO55" s="227"/>
      <c r="VCP55" s="228"/>
      <c r="VCQ55" s="227"/>
      <c r="VCR55" s="228"/>
      <c r="VCS55" s="227"/>
      <c r="VCT55" s="228"/>
      <c r="VCU55" s="227"/>
      <c r="VCV55" s="228"/>
      <c r="VCW55" s="227"/>
      <c r="VCX55" s="228"/>
      <c r="VCY55" s="227"/>
      <c r="VCZ55" s="228"/>
      <c r="VDA55" s="227"/>
      <c r="VDB55" s="228"/>
      <c r="VDC55" s="227"/>
      <c r="VDD55" s="228"/>
      <c r="VDE55" s="227"/>
      <c r="VDF55" s="228"/>
      <c r="VDG55" s="227"/>
      <c r="VDH55" s="228"/>
      <c r="VDI55" s="227"/>
      <c r="VDJ55" s="228"/>
      <c r="VDK55" s="227"/>
      <c r="VDL55" s="228"/>
      <c r="VDM55" s="227"/>
      <c r="VDN55" s="228"/>
      <c r="VDO55" s="227"/>
      <c r="VDP55" s="228"/>
      <c r="VDQ55" s="227"/>
      <c r="VDR55" s="228"/>
      <c r="VDS55" s="227"/>
      <c r="VDT55" s="228"/>
      <c r="VDU55" s="227"/>
      <c r="VDV55" s="228"/>
      <c r="VDW55" s="227"/>
      <c r="VDX55" s="228"/>
      <c r="VDY55" s="227"/>
      <c r="VDZ55" s="228"/>
      <c r="VEA55" s="227"/>
      <c r="VEB55" s="228"/>
      <c r="VEC55" s="227"/>
      <c r="VED55" s="228"/>
      <c r="VEE55" s="227"/>
      <c r="VEF55" s="228"/>
      <c r="VEG55" s="227"/>
      <c r="VEH55" s="228"/>
      <c r="VEI55" s="227"/>
      <c r="VEJ55" s="228"/>
      <c r="VEK55" s="227"/>
      <c r="VEL55" s="228"/>
      <c r="VEM55" s="227"/>
      <c r="VEN55" s="228"/>
      <c r="VEO55" s="227"/>
      <c r="VEP55" s="228"/>
      <c r="VEQ55" s="227"/>
      <c r="VER55" s="228"/>
      <c r="VES55" s="227"/>
      <c r="VET55" s="228"/>
      <c r="VEU55" s="227"/>
      <c r="VEV55" s="228"/>
      <c r="VEW55" s="227"/>
      <c r="VEX55" s="228"/>
      <c r="VEY55" s="227"/>
      <c r="VEZ55" s="228"/>
      <c r="VFA55" s="227"/>
      <c r="VFB55" s="228"/>
      <c r="VFC55" s="227"/>
      <c r="VFD55" s="228"/>
      <c r="VFE55" s="227"/>
      <c r="VFF55" s="228"/>
      <c r="VFG55" s="227"/>
      <c r="VFH55" s="228"/>
      <c r="VFI55" s="227"/>
      <c r="VFJ55" s="228"/>
      <c r="VFK55" s="227"/>
      <c r="VFL55" s="228"/>
      <c r="VFM55" s="227"/>
      <c r="VFN55" s="228"/>
      <c r="VFO55" s="227"/>
      <c r="VFP55" s="228"/>
      <c r="VFQ55" s="227"/>
      <c r="VFR55" s="228"/>
      <c r="VFS55" s="227"/>
      <c r="VFT55" s="228"/>
      <c r="VFU55" s="227"/>
      <c r="VFV55" s="228"/>
      <c r="VFW55" s="227"/>
      <c r="VFX55" s="228"/>
      <c r="VFY55" s="227"/>
      <c r="VFZ55" s="228"/>
      <c r="VGA55" s="227"/>
      <c r="VGB55" s="228"/>
      <c r="VGC55" s="227"/>
      <c r="VGD55" s="228"/>
      <c r="VGE55" s="227"/>
      <c r="VGF55" s="228"/>
      <c r="VGG55" s="227"/>
      <c r="VGH55" s="228"/>
      <c r="VGI55" s="227"/>
      <c r="VGJ55" s="228"/>
      <c r="VGK55" s="227"/>
      <c r="VGL55" s="228"/>
      <c r="VGM55" s="227"/>
      <c r="VGN55" s="228"/>
      <c r="VGO55" s="227"/>
      <c r="VGP55" s="228"/>
      <c r="VGQ55" s="227"/>
      <c r="VGR55" s="228"/>
      <c r="VGS55" s="227"/>
      <c r="VGT55" s="228"/>
      <c r="VGU55" s="227"/>
      <c r="VGV55" s="228"/>
      <c r="VGW55" s="227"/>
      <c r="VGX55" s="228"/>
      <c r="VGY55" s="227"/>
      <c r="VGZ55" s="228"/>
      <c r="VHA55" s="227"/>
      <c r="VHB55" s="228"/>
      <c r="VHC55" s="227"/>
      <c r="VHD55" s="228"/>
      <c r="VHE55" s="227"/>
      <c r="VHF55" s="228"/>
      <c r="VHG55" s="227"/>
      <c r="VHH55" s="228"/>
      <c r="VHI55" s="227"/>
      <c r="VHJ55" s="228"/>
      <c r="VHK55" s="227"/>
      <c r="VHL55" s="228"/>
      <c r="VHM55" s="227"/>
      <c r="VHN55" s="228"/>
      <c r="VHO55" s="227"/>
      <c r="VHP55" s="228"/>
      <c r="VHQ55" s="227"/>
      <c r="VHR55" s="228"/>
      <c r="VHS55" s="227"/>
      <c r="VHT55" s="228"/>
      <c r="VHU55" s="227"/>
      <c r="VHV55" s="228"/>
      <c r="VHW55" s="227"/>
      <c r="VHX55" s="228"/>
      <c r="VHY55" s="227"/>
      <c r="VHZ55" s="228"/>
      <c r="VIA55" s="227"/>
      <c r="VIB55" s="228"/>
      <c r="VIC55" s="227"/>
      <c r="VID55" s="228"/>
      <c r="VIE55" s="227"/>
      <c r="VIF55" s="228"/>
      <c r="VIG55" s="227"/>
      <c r="VIH55" s="228"/>
      <c r="VII55" s="227"/>
      <c r="VIJ55" s="228"/>
      <c r="VIK55" s="227"/>
      <c r="VIL55" s="228"/>
      <c r="VIM55" s="227"/>
      <c r="VIN55" s="228"/>
      <c r="VIO55" s="227"/>
      <c r="VIP55" s="228"/>
      <c r="VIQ55" s="227"/>
      <c r="VIR55" s="228"/>
      <c r="VIS55" s="227"/>
      <c r="VIT55" s="228"/>
      <c r="VIU55" s="227"/>
      <c r="VIV55" s="228"/>
      <c r="VIW55" s="227"/>
      <c r="VIX55" s="228"/>
      <c r="VIY55" s="227"/>
      <c r="VIZ55" s="228"/>
      <c r="VJA55" s="227"/>
      <c r="VJB55" s="228"/>
      <c r="VJC55" s="227"/>
      <c r="VJD55" s="228"/>
      <c r="VJE55" s="227"/>
      <c r="VJF55" s="228"/>
      <c r="VJG55" s="227"/>
      <c r="VJH55" s="228"/>
      <c r="VJI55" s="227"/>
      <c r="VJJ55" s="228"/>
      <c r="VJK55" s="227"/>
      <c r="VJL55" s="228"/>
      <c r="VJM55" s="227"/>
      <c r="VJN55" s="228"/>
      <c r="VJO55" s="227"/>
      <c r="VJP55" s="228"/>
      <c r="VJQ55" s="227"/>
      <c r="VJR55" s="228"/>
      <c r="VJS55" s="227"/>
      <c r="VJT55" s="228"/>
      <c r="VJU55" s="227"/>
      <c r="VJV55" s="228"/>
      <c r="VJW55" s="227"/>
      <c r="VJX55" s="228"/>
      <c r="VJY55" s="227"/>
      <c r="VJZ55" s="228"/>
      <c r="VKA55" s="227"/>
      <c r="VKB55" s="228"/>
      <c r="VKC55" s="227"/>
      <c r="VKD55" s="228"/>
      <c r="VKE55" s="227"/>
      <c r="VKF55" s="228"/>
      <c r="VKG55" s="227"/>
      <c r="VKH55" s="228"/>
      <c r="VKI55" s="227"/>
      <c r="VKJ55" s="228"/>
      <c r="VKK55" s="227"/>
      <c r="VKL55" s="228"/>
      <c r="VKM55" s="227"/>
      <c r="VKN55" s="228"/>
      <c r="VKO55" s="227"/>
      <c r="VKP55" s="228"/>
      <c r="VKQ55" s="227"/>
      <c r="VKR55" s="228"/>
      <c r="VKS55" s="227"/>
      <c r="VKT55" s="228"/>
      <c r="VKU55" s="227"/>
      <c r="VKV55" s="228"/>
      <c r="VKW55" s="227"/>
      <c r="VKX55" s="228"/>
      <c r="VKY55" s="227"/>
      <c r="VKZ55" s="228"/>
      <c r="VLA55" s="227"/>
      <c r="VLB55" s="228"/>
      <c r="VLC55" s="227"/>
      <c r="VLD55" s="228"/>
      <c r="VLE55" s="227"/>
      <c r="VLF55" s="228"/>
      <c r="VLG55" s="227"/>
      <c r="VLH55" s="228"/>
      <c r="VLI55" s="227"/>
      <c r="VLJ55" s="228"/>
      <c r="VLK55" s="227"/>
      <c r="VLL55" s="228"/>
      <c r="VLM55" s="227"/>
      <c r="VLN55" s="228"/>
      <c r="VLO55" s="227"/>
      <c r="VLP55" s="228"/>
      <c r="VLQ55" s="227"/>
      <c r="VLR55" s="228"/>
      <c r="VLS55" s="227"/>
      <c r="VLT55" s="228"/>
      <c r="VLU55" s="227"/>
      <c r="VLV55" s="228"/>
      <c r="VLW55" s="227"/>
      <c r="VLX55" s="228"/>
      <c r="VLY55" s="227"/>
      <c r="VLZ55" s="228"/>
      <c r="VMA55" s="227"/>
      <c r="VMB55" s="228"/>
      <c r="VMC55" s="227"/>
      <c r="VMD55" s="228"/>
      <c r="VME55" s="227"/>
      <c r="VMF55" s="228"/>
      <c r="VMG55" s="227"/>
      <c r="VMH55" s="228"/>
      <c r="VMI55" s="227"/>
      <c r="VMJ55" s="228"/>
      <c r="VMK55" s="227"/>
      <c r="VML55" s="228"/>
      <c r="VMM55" s="227"/>
      <c r="VMN55" s="228"/>
      <c r="VMO55" s="227"/>
      <c r="VMP55" s="228"/>
      <c r="VMQ55" s="227"/>
      <c r="VMR55" s="228"/>
      <c r="VMS55" s="227"/>
      <c r="VMT55" s="228"/>
      <c r="VMU55" s="227"/>
      <c r="VMV55" s="228"/>
      <c r="VMW55" s="227"/>
      <c r="VMX55" s="228"/>
      <c r="VMY55" s="227"/>
      <c r="VMZ55" s="228"/>
      <c r="VNA55" s="227"/>
      <c r="VNB55" s="228"/>
      <c r="VNC55" s="227"/>
      <c r="VND55" s="228"/>
      <c r="VNE55" s="227"/>
      <c r="VNF55" s="228"/>
      <c r="VNG55" s="227"/>
      <c r="VNH55" s="228"/>
      <c r="VNI55" s="227"/>
      <c r="VNJ55" s="228"/>
      <c r="VNK55" s="227"/>
      <c r="VNL55" s="228"/>
      <c r="VNM55" s="227"/>
      <c r="VNN55" s="228"/>
      <c r="VNO55" s="227"/>
      <c r="VNP55" s="228"/>
      <c r="VNQ55" s="227"/>
      <c r="VNR55" s="228"/>
      <c r="VNS55" s="227"/>
      <c r="VNT55" s="228"/>
      <c r="VNU55" s="227"/>
      <c r="VNV55" s="228"/>
      <c r="VNW55" s="227"/>
      <c r="VNX55" s="228"/>
      <c r="VNY55" s="227"/>
      <c r="VNZ55" s="228"/>
      <c r="VOA55" s="227"/>
      <c r="VOB55" s="228"/>
      <c r="VOC55" s="227"/>
      <c r="VOD55" s="228"/>
      <c r="VOE55" s="227"/>
      <c r="VOF55" s="228"/>
      <c r="VOG55" s="227"/>
      <c r="VOH55" s="228"/>
      <c r="VOI55" s="227"/>
      <c r="VOJ55" s="228"/>
      <c r="VOK55" s="227"/>
      <c r="VOL55" s="228"/>
      <c r="VOM55" s="227"/>
      <c r="VON55" s="228"/>
      <c r="VOO55" s="227"/>
      <c r="VOP55" s="228"/>
      <c r="VOQ55" s="227"/>
      <c r="VOR55" s="228"/>
      <c r="VOS55" s="227"/>
      <c r="VOT55" s="228"/>
      <c r="VOU55" s="227"/>
      <c r="VOV55" s="228"/>
      <c r="VOW55" s="227"/>
      <c r="VOX55" s="228"/>
      <c r="VOY55" s="227"/>
      <c r="VOZ55" s="228"/>
      <c r="VPA55" s="227"/>
      <c r="VPB55" s="228"/>
      <c r="VPC55" s="227"/>
      <c r="VPD55" s="228"/>
      <c r="VPE55" s="227"/>
      <c r="VPF55" s="228"/>
      <c r="VPG55" s="227"/>
      <c r="VPH55" s="228"/>
      <c r="VPI55" s="227"/>
      <c r="VPJ55" s="228"/>
      <c r="VPK55" s="227"/>
      <c r="VPL55" s="228"/>
      <c r="VPM55" s="227"/>
      <c r="VPN55" s="228"/>
      <c r="VPO55" s="227"/>
      <c r="VPP55" s="228"/>
      <c r="VPQ55" s="227"/>
      <c r="VPR55" s="228"/>
      <c r="VPS55" s="227"/>
      <c r="VPT55" s="228"/>
      <c r="VPU55" s="227"/>
      <c r="VPV55" s="228"/>
      <c r="VPW55" s="227"/>
      <c r="VPX55" s="228"/>
      <c r="VPY55" s="227"/>
      <c r="VPZ55" s="228"/>
      <c r="VQA55" s="227"/>
      <c r="VQB55" s="228"/>
      <c r="VQC55" s="227"/>
      <c r="VQD55" s="228"/>
      <c r="VQE55" s="227"/>
      <c r="VQF55" s="228"/>
      <c r="VQG55" s="227"/>
      <c r="VQH55" s="228"/>
      <c r="VQI55" s="227"/>
      <c r="VQJ55" s="228"/>
      <c r="VQK55" s="227"/>
      <c r="VQL55" s="228"/>
      <c r="VQM55" s="227"/>
      <c r="VQN55" s="228"/>
      <c r="VQO55" s="227"/>
      <c r="VQP55" s="228"/>
      <c r="VQQ55" s="227"/>
      <c r="VQR55" s="228"/>
      <c r="VQS55" s="227"/>
      <c r="VQT55" s="228"/>
      <c r="VQU55" s="227"/>
      <c r="VQV55" s="228"/>
      <c r="VQW55" s="227"/>
      <c r="VQX55" s="228"/>
      <c r="VQY55" s="227"/>
      <c r="VQZ55" s="228"/>
      <c r="VRA55" s="227"/>
      <c r="VRB55" s="228"/>
      <c r="VRC55" s="227"/>
      <c r="VRD55" s="228"/>
      <c r="VRE55" s="227"/>
      <c r="VRF55" s="228"/>
      <c r="VRG55" s="227"/>
      <c r="VRH55" s="228"/>
      <c r="VRI55" s="227"/>
      <c r="VRJ55" s="228"/>
      <c r="VRK55" s="227"/>
      <c r="VRL55" s="228"/>
      <c r="VRM55" s="227"/>
      <c r="VRN55" s="228"/>
      <c r="VRO55" s="227"/>
      <c r="VRP55" s="228"/>
      <c r="VRQ55" s="227"/>
      <c r="VRR55" s="228"/>
      <c r="VRS55" s="227"/>
      <c r="VRT55" s="228"/>
      <c r="VRU55" s="227"/>
      <c r="VRV55" s="228"/>
      <c r="VRW55" s="227"/>
      <c r="VRX55" s="228"/>
      <c r="VRY55" s="227"/>
      <c r="VRZ55" s="228"/>
      <c r="VSA55" s="227"/>
      <c r="VSB55" s="228"/>
      <c r="VSC55" s="227"/>
      <c r="VSD55" s="228"/>
      <c r="VSE55" s="227"/>
      <c r="VSF55" s="228"/>
      <c r="VSG55" s="227"/>
      <c r="VSH55" s="228"/>
      <c r="VSI55" s="227"/>
      <c r="VSJ55" s="228"/>
      <c r="VSK55" s="227"/>
      <c r="VSL55" s="228"/>
      <c r="VSM55" s="227"/>
      <c r="VSN55" s="228"/>
      <c r="VSO55" s="227"/>
      <c r="VSP55" s="228"/>
      <c r="VSQ55" s="227"/>
      <c r="VSR55" s="228"/>
      <c r="VSS55" s="227"/>
      <c r="VST55" s="228"/>
      <c r="VSU55" s="227"/>
      <c r="VSV55" s="228"/>
      <c r="VSW55" s="227"/>
      <c r="VSX55" s="228"/>
      <c r="VSY55" s="227"/>
      <c r="VSZ55" s="228"/>
      <c r="VTA55" s="227"/>
      <c r="VTB55" s="228"/>
      <c r="VTC55" s="227"/>
      <c r="VTD55" s="228"/>
      <c r="VTE55" s="227"/>
      <c r="VTF55" s="228"/>
      <c r="VTG55" s="227"/>
      <c r="VTH55" s="228"/>
      <c r="VTI55" s="227"/>
      <c r="VTJ55" s="228"/>
      <c r="VTK55" s="227"/>
      <c r="VTL55" s="228"/>
      <c r="VTM55" s="227"/>
      <c r="VTN55" s="228"/>
      <c r="VTO55" s="227"/>
      <c r="VTP55" s="228"/>
      <c r="VTQ55" s="227"/>
      <c r="VTR55" s="228"/>
      <c r="VTS55" s="227"/>
      <c r="VTT55" s="228"/>
      <c r="VTU55" s="227"/>
      <c r="VTV55" s="228"/>
      <c r="VTW55" s="227"/>
      <c r="VTX55" s="228"/>
      <c r="VTY55" s="227"/>
      <c r="VTZ55" s="228"/>
      <c r="VUA55" s="227"/>
      <c r="VUB55" s="228"/>
      <c r="VUC55" s="227"/>
      <c r="VUD55" s="228"/>
      <c r="VUE55" s="227"/>
      <c r="VUF55" s="228"/>
      <c r="VUG55" s="227"/>
      <c r="VUH55" s="228"/>
      <c r="VUI55" s="227"/>
      <c r="VUJ55" s="228"/>
      <c r="VUK55" s="227"/>
      <c r="VUL55" s="228"/>
      <c r="VUM55" s="227"/>
      <c r="VUN55" s="228"/>
      <c r="VUO55" s="227"/>
      <c r="VUP55" s="228"/>
      <c r="VUQ55" s="227"/>
      <c r="VUR55" s="228"/>
      <c r="VUS55" s="227"/>
      <c r="VUT55" s="228"/>
      <c r="VUU55" s="227"/>
      <c r="VUV55" s="228"/>
      <c r="VUW55" s="227"/>
      <c r="VUX55" s="228"/>
      <c r="VUY55" s="227"/>
      <c r="VUZ55" s="228"/>
      <c r="VVA55" s="227"/>
      <c r="VVB55" s="228"/>
      <c r="VVC55" s="227"/>
      <c r="VVD55" s="228"/>
      <c r="VVE55" s="227"/>
      <c r="VVF55" s="228"/>
      <c r="VVG55" s="227"/>
      <c r="VVH55" s="228"/>
      <c r="VVI55" s="227"/>
      <c r="VVJ55" s="228"/>
      <c r="VVK55" s="227"/>
      <c r="VVL55" s="228"/>
      <c r="VVM55" s="227"/>
      <c r="VVN55" s="228"/>
      <c r="VVO55" s="227"/>
      <c r="VVP55" s="228"/>
      <c r="VVQ55" s="227"/>
      <c r="VVR55" s="228"/>
      <c r="VVS55" s="227"/>
      <c r="VVT55" s="228"/>
      <c r="VVU55" s="227"/>
      <c r="VVV55" s="228"/>
      <c r="VVW55" s="227"/>
      <c r="VVX55" s="228"/>
      <c r="VVY55" s="227"/>
      <c r="VVZ55" s="228"/>
      <c r="VWA55" s="227"/>
      <c r="VWB55" s="228"/>
      <c r="VWC55" s="227"/>
      <c r="VWD55" s="228"/>
      <c r="VWE55" s="227"/>
      <c r="VWF55" s="228"/>
      <c r="VWG55" s="227"/>
      <c r="VWH55" s="228"/>
      <c r="VWI55" s="227"/>
      <c r="VWJ55" s="228"/>
      <c r="VWK55" s="227"/>
      <c r="VWL55" s="228"/>
      <c r="VWM55" s="227"/>
      <c r="VWN55" s="228"/>
      <c r="VWO55" s="227"/>
      <c r="VWP55" s="228"/>
      <c r="VWQ55" s="227"/>
      <c r="VWR55" s="228"/>
      <c r="VWS55" s="227"/>
      <c r="VWT55" s="228"/>
      <c r="VWU55" s="227"/>
      <c r="VWV55" s="228"/>
      <c r="VWW55" s="227"/>
      <c r="VWX55" s="228"/>
      <c r="VWY55" s="227"/>
      <c r="VWZ55" s="228"/>
      <c r="VXA55" s="227"/>
      <c r="VXB55" s="228"/>
      <c r="VXC55" s="227"/>
      <c r="VXD55" s="228"/>
      <c r="VXE55" s="227"/>
      <c r="VXF55" s="228"/>
      <c r="VXG55" s="227"/>
      <c r="VXH55" s="228"/>
      <c r="VXI55" s="227"/>
      <c r="VXJ55" s="228"/>
      <c r="VXK55" s="227"/>
      <c r="VXL55" s="228"/>
      <c r="VXM55" s="227"/>
      <c r="VXN55" s="228"/>
      <c r="VXO55" s="227"/>
      <c r="VXP55" s="228"/>
      <c r="VXQ55" s="227"/>
      <c r="VXR55" s="228"/>
      <c r="VXS55" s="227"/>
      <c r="VXT55" s="228"/>
      <c r="VXU55" s="227"/>
      <c r="VXV55" s="228"/>
      <c r="VXW55" s="227"/>
      <c r="VXX55" s="228"/>
      <c r="VXY55" s="227"/>
      <c r="VXZ55" s="228"/>
      <c r="VYA55" s="227"/>
      <c r="VYB55" s="228"/>
      <c r="VYC55" s="227"/>
      <c r="VYD55" s="228"/>
      <c r="VYE55" s="227"/>
      <c r="VYF55" s="228"/>
      <c r="VYG55" s="227"/>
      <c r="VYH55" s="228"/>
      <c r="VYI55" s="227"/>
      <c r="VYJ55" s="228"/>
      <c r="VYK55" s="227"/>
      <c r="VYL55" s="228"/>
      <c r="VYM55" s="227"/>
      <c r="VYN55" s="228"/>
      <c r="VYO55" s="227"/>
      <c r="VYP55" s="228"/>
      <c r="VYQ55" s="227"/>
      <c r="VYR55" s="228"/>
      <c r="VYS55" s="227"/>
      <c r="VYT55" s="228"/>
      <c r="VYU55" s="227"/>
      <c r="VYV55" s="228"/>
      <c r="VYW55" s="227"/>
      <c r="VYX55" s="228"/>
      <c r="VYY55" s="227"/>
      <c r="VYZ55" s="228"/>
      <c r="VZA55" s="227"/>
      <c r="VZB55" s="228"/>
      <c r="VZC55" s="227"/>
      <c r="VZD55" s="228"/>
      <c r="VZE55" s="227"/>
      <c r="VZF55" s="228"/>
      <c r="VZG55" s="227"/>
      <c r="VZH55" s="228"/>
      <c r="VZI55" s="227"/>
      <c r="VZJ55" s="228"/>
      <c r="VZK55" s="227"/>
      <c r="VZL55" s="228"/>
      <c r="VZM55" s="227"/>
      <c r="VZN55" s="228"/>
      <c r="VZO55" s="227"/>
      <c r="VZP55" s="228"/>
      <c r="VZQ55" s="227"/>
      <c r="VZR55" s="228"/>
      <c r="VZS55" s="227"/>
      <c r="VZT55" s="228"/>
      <c r="VZU55" s="227"/>
      <c r="VZV55" s="228"/>
      <c r="VZW55" s="227"/>
      <c r="VZX55" s="228"/>
      <c r="VZY55" s="227"/>
      <c r="VZZ55" s="228"/>
      <c r="WAA55" s="227"/>
      <c r="WAB55" s="228"/>
      <c r="WAC55" s="227"/>
      <c r="WAD55" s="228"/>
      <c r="WAE55" s="227"/>
      <c r="WAF55" s="228"/>
      <c r="WAG55" s="227"/>
      <c r="WAH55" s="228"/>
      <c r="WAI55" s="227"/>
      <c r="WAJ55" s="228"/>
      <c r="WAK55" s="227"/>
      <c r="WAL55" s="228"/>
      <c r="WAM55" s="227"/>
      <c r="WAN55" s="228"/>
      <c r="WAO55" s="227"/>
      <c r="WAP55" s="228"/>
      <c r="WAQ55" s="227"/>
      <c r="WAR55" s="228"/>
      <c r="WAS55" s="227"/>
      <c r="WAT55" s="228"/>
      <c r="WAU55" s="227"/>
      <c r="WAV55" s="228"/>
      <c r="WAW55" s="227"/>
      <c r="WAX55" s="228"/>
      <c r="WAY55" s="227"/>
      <c r="WAZ55" s="228"/>
      <c r="WBA55" s="227"/>
      <c r="WBB55" s="228"/>
      <c r="WBC55" s="227"/>
      <c r="WBD55" s="228"/>
      <c r="WBE55" s="227"/>
      <c r="WBF55" s="228"/>
      <c r="WBG55" s="227"/>
      <c r="WBH55" s="228"/>
      <c r="WBI55" s="227"/>
      <c r="WBJ55" s="228"/>
      <c r="WBK55" s="227"/>
      <c r="WBL55" s="228"/>
      <c r="WBM55" s="227"/>
      <c r="WBN55" s="228"/>
      <c r="WBO55" s="227"/>
      <c r="WBP55" s="228"/>
      <c r="WBQ55" s="227"/>
      <c r="WBR55" s="228"/>
      <c r="WBS55" s="227"/>
      <c r="WBT55" s="228"/>
      <c r="WBU55" s="227"/>
      <c r="WBV55" s="228"/>
      <c r="WBW55" s="227"/>
      <c r="WBX55" s="228"/>
      <c r="WBY55" s="227"/>
      <c r="WBZ55" s="228"/>
      <c r="WCA55" s="227"/>
      <c r="WCB55" s="228"/>
      <c r="WCC55" s="227"/>
      <c r="WCD55" s="228"/>
      <c r="WCE55" s="227"/>
      <c r="WCF55" s="228"/>
      <c r="WCG55" s="227"/>
      <c r="WCH55" s="228"/>
      <c r="WCI55" s="227"/>
      <c r="WCJ55" s="228"/>
      <c r="WCK55" s="227"/>
      <c r="WCL55" s="228"/>
      <c r="WCM55" s="227"/>
      <c r="WCN55" s="228"/>
      <c r="WCO55" s="227"/>
      <c r="WCP55" s="228"/>
      <c r="WCQ55" s="227"/>
      <c r="WCR55" s="228"/>
      <c r="WCS55" s="227"/>
      <c r="WCT55" s="228"/>
      <c r="WCU55" s="227"/>
      <c r="WCV55" s="228"/>
      <c r="WCW55" s="227"/>
      <c r="WCX55" s="228"/>
      <c r="WCY55" s="227"/>
      <c r="WCZ55" s="228"/>
      <c r="WDA55" s="227"/>
      <c r="WDB55" s="228"/>
      <c r="WDC55" s="227"/>
      <c r="WDD55" s="228"/>
      <c r="WDE55" s="227"/>
      <c r="WDF55" s="228"/>
      <c r="WDG55" s="227"/>
      <c r="WDH55" s="228"/>
      <c r="WDI55" s="227"/>
      <c r="WDJ55" s="228"/>
      <c r="WDK55" s="227"/>
      <c r="WDL55" s="228"/>
      <c r="WDM55" s="227"/>
      <c r="WDN55" s="228"/>
      <c r="WDO55" s="227"/>
      <c r="WDP55" s="228"/>
      <c r="WDQ55" s="227"/>
      <c r="WDR55" s="228"/>
      <c r="WDS55" s="227"/>
      <c r="WDT55" s="228"/>
      <c r="WDU55" s="227"/>
      <c r="WDV55" s="228"/>
      <c r="WDW55" s="227"/>
      <c r="WDX55" s="228"/>
      <c r="WDY55" s="227"/>
      <c r="WDZ55" s="228"/>
      <c r="WEA55" s="227"/>
      <c r="WEB55" s="228"/>
      <c r="WEC55" s="227"/>
      <c r="WED55" s="228"/>
      <c r="WEE55" s="227"/>
      <c r="WEF55" s="228"/>
      <c r="WEG55" s="227"/>
      <c r="WEH55" s="228"/>
      <c r="WEI55" s="227"/>
      <c r="WEJ55" s="228"/>
      <c r="WEK55" s="227"/>
      <c r="WEL55" s="228"/>
      <c r="WEM55" s="227"/>
      <c r="WEN55" s="228"/>
      <c r="WEO55" s="227"/>
      <c r="WEP55" s="228"/>
      <c r="WEQ55" s="227"/>
      <c r="WER55" s="228"/>
      <c r="WES55" s="227"/>
      <c r="WET55" s="228"/>
      <c r="WEU55" s="227"/>
      <c r="WEV55" s="228"/>
      <c r="WEW55" s="227"/>
      <c r="WEX55" s="228"/>
      <c r="WEY55" s="227"/>
      <c r="WEZ55" s="228"/>
      <c r="WFA55" s="227"/>
      <c r="WFB55" s="228"/>
      <c r="WFC55" s="227"/>
      <c r="WFD55" s="228"/>
      <c r="WFE55" s="227"/>
      <c r="WFF55" s="228"/>
      <c r="WFG55" s="227"/>
      <c r="WFH55" s="228"/>
      <c r="WFI55" s="227"/>
      <c r="WFJ55" s="228"/>
      <c r="WFK55" s="227"/>
      <c r="WFL55" s="228"/>
      <c r="WFM55" s="227"/>
      <c r="WFN55" s="228"/>
      <c r="WFO55" s="227"/>
      <c r="WFP55" s="228"/>
      <c r="WFQ55" s="227"/>
      <c r="WFR55" s="228"/>
      <c r="WFS55" s="227"/>
      <c r="WFT55" s="228"/>
      <c r="WFU55" s="227"/>
      <c r="WFV55" s="228"/>
      <c r="WFW55" s="227"/>
      <c r="WFX55" s="228"/>
      <c r="WFY55" s="227"/>
      <c r="WFZ55" s="228"/>
      <c r="WGA55" s="227"/>
      <c r="WGB55" s="228"/>
      <c r="WGC55" s="227"/>
      <c r="WGD55" s="228"/>
      <c r="WGE55" s="227"/>
      <c r="WGF55" s="228"/>
      <c r="WGG55" s="227"/>
      <c r="WGH55" s="228"/>
      <c r="WGI55" s="227"/>
      <c r="WGJ55" s="228"/>
      <c r="WGK55" s="227"/>
      <c r="WGL55" s="228"/>
      <c r="WGM55" s="227"/>
      <c r="WGN55" s="228"/>
      <c r="WGO55" s="227"/>
      <c r="WGP55" s="228"/>
      <c r="WGQ55" s="227"/>
      <c r="WGR55" s="228"/>
      <c r="WGS55" s="227"/>
      <c r="WGT55" s="228"/>
      <c r="WGU55" s="227"/>
      <c r="WGV55" s="228"/>
      <c r="WGW55" s="227"/>
      <c r="WGX55" s="228"/>
      <c r="WGY55" s="227"/>
      <c r="WGZ55" s="228"/>
      <c r="WHA55" s="227"/>
      <c r="WHB55" s="228"/>
      <c r="WHC55" s="227"/>
      <c r="WHD55" s="228"/>
      <c r="WHE55" s="227"/>
      <c r="WHF55" s="228"/>
      <c r="WHG55" s="227"/>
      <c r="WHH55" s="228"/>
      <c r="WHI55" s="227"/>
      <c r="WHJ55" s="228"/>
      <c r="WHK55" s="227"/>
      <c r="WHL55" s="228"/>
      <c r="WHM55" s="227"/>
      <c r="WHN55" s="228"/>
      <c r="WHO55" s="227"/>
      <c r="WHP55" s="228"/>
      <c r="WHQ55" s="227"/>
      <c r="WHR55" s="228"/>
      <c r="WHS55" s="227"/>
      <c r="WHT55" s="228"/>
      <c r="WHU55" s="227"/>
      <c r="WHV55" s="228"/>
      <c r="WHW55" s="227"/>
      <c r="WHX55" s="228"/>
      <c r="WHY55" s="227"/>
      <c r="WHZ55" s="228"/>
      <c r="WIA55" s="227"/>
      <c r="WIB55" s="228"/>
      <c r="WIC55" s="227"/>
      <c r="WID55" s="228"/>
      <c r="WIE55" s="227"/>
      <c r="WIF55" s="228"/>
      <c r="WIG55" s="227"/>
      <c r="WIH55" s="228"/>
      <c r="WII55" s="227"/>
      <c r="WIJ55" s="228"/>
      <c r="WIK55" s="227"/>
      <c r="WIL55" s="228"/>
      <c r="WIM55" s="227"/>
      <c r="WIN55" s="228"/>
      <c r="WIO55" s="227"/>
      <c r="WIP55" s="228"/>
      <c r="WIQ55" s="227"/>
      <c r="WIR55" s="228"/>
      <c r="WIS55" s="227"/>
      <c r="WIT55" s="228"/>
      <c r="WIU55" s="227"/>
      <c r="WIV55" s="228"/>
      <c r="WIW55" s="227"/>
      <c r="WIX55" s="228"/>
      <c r="WIY55" s="227"/>
      <c r="WIZ55" s="228"/>
      <c r="WJA55" s="227"/>
      <c r="WJB55" s="228"/>
      <c r="WJC55" s="227"/>
      <c r="WJD55" s="228"/>
      <c r="WJE55" s="227"/>
      <c r="WJF55" s="228"/>
      <c r="WJG55" s="227"/>
      <c r="WJH55" s="228"/>
      <c r="WJI55" s="227"/>
      <c r="WJJ55" s="228"/>
      <c r="WJK55" s="227"/>
      <c r="WJL55" s="228"/>
      <c r="WJM55" s="227"/>
      <c r="WJN55" s="228"/>
      <c r="WJO55" s="227"/>
      <c r="WJP55" s="228"/>
      <c r="WJQ55" s="227"/>
      <c r="WJR55" s="228"/>
      <c r="WJS55" s="227"/>
      <c r="WJT55" s="228"/>
      <c r="WJU55" s="227"/>
      <c r="WJV55" s="228"/>
      <c r="WJW55" s="227"/>
      <c r="WJX55" s="228"/>
      <c r="WJY55" s="227"/>
      <c r="WJZ55" s="228"/>
      <c r="WKA55" s="227"/>
      <c r="WKB55" s="228"/>
      <c r="WKC55" s="227"/>
      <c r="WKD55" s="228"/>
      <c r="WKE55" s="227"/>
      <c r="WKF55" s="228"/>
      <c r="WKG55" s="227"/>
      <c r="WKH55" s="228"/>
      <c r="WKI55" s="227"/>
      <c r="WKJ55" s="228"/>
      <c r="WKK55" s="227"/>
      <c r="WKL55" s="228"/>
      <c r="WKM55" s="227"/>
      <c r="WKN55" s="228"/>
      <c r="WKO55" s="227"/>
      <c r="WKP55" s="228"/>
      <c r="WKQ55" s="227"/>
      <c r="WKR55" s="228"/>
      <c r="WKS55" s="227"/>
      <c r="WKT55" s="228"/>
      <c r="WKU55" s="227"/>
      <c r="WKV55" s="228"/>
      <c r="WKW55" s="227"/>
      <c r="WKX55" s="228"/>
      <c r="WKY55" s="227"/>
      <c r="WKZ55" s="228"/>
      <c r="WLA55" s="227"/>
      <c r="WLB55" s="228"/>
      <c r="WLC55" s="227"/>
      <c r="WLD55" s="228"/>
      <c r="WLE55" s="227"/>
      <c r="WLF55" s="228"/>
      <c r="WLG55" s="227"/>
      <c r="WLH55" s="228"/>
      <c r="WLI55" s="227"/>
      <c r="WLJ55" s="228"/>
      <c r="WLK55" s="227"/>
      <c r="WLL55" s="228"/>
      <c r="WLM55" s="227"/>
      <c r="WLN55" s="228"/>
      <c r="WLO55" s="227"/>
      <c r="WLP55" s="228"/>
      <c r="WLQ55" s="227"/>
      <c r="WLR55" s="228"/>
      <c r="WLS55" s="227"/>
      <c r="WLT55" s="228"/>
      <c r="WLU55" s="227"/>
      <c r="WLV55" s="228"/>
      <c r="WLW55" s="227"/>
      <c r="WLX55" s="228"/>
      <c r="WLY55" s="227"/>
      <c r="WLZ55" s="228"/>
      <c r="WMA55" s="227"/>
      <c r="WMB55" s="228"/>
      <c r="WMC55" s="227"/>
      <c r="WMD55" s="228"/>
      <c r="WME55" s="227"/>
      <c r="WMF55" s="228"/>
      <c r="WMG55" s="227"/>
      <c r="WMH55" s="228"/>
      <c r="WMI55" s="227"/>
      <c r="WMJ55" s="228"/>
      <c r="WMK55" s="227"/>
      <c r="WML55" s="228"/>
      <c r="WMM55" s="227"/>
      <c r="WMN55" s="228"/>
      <c r="WMO55" s="227"/>
      <c r="WMP55" s="228"/>
      <c r="WMQ55" s="227"/>
      <c r="WMR55" s="228"/>
      <c r="WMS55" s="227"/>
      <c r="WMT55" s="228"/>
      <c r="WMU55" s="227"/>
      <c r="WMV55" s="228"/>
      <c r="WMW55" s="227"/>
      <c r="WMX55" s="228"/>
      <c r="WMY55" s="227"/>
      <c r="WMZ55" s="228"/>
      <c r="WNA55" s="227"/>
      <c r="WNB55" s="228"/>
      <c r="WNC55" s="227"/>
      <c r="WND55" s="228"/>
      <c r="WNE55" s="227"/>
      <c r="WNF55" s="228"/>
      <c r="WNG55" s="227"/>
      <c r="WNH55" s="228"/>
      <c r="WNI55" s="227"/>
      <c r="WNJ55" s="228"/>
      <c r="WNK55" s="227"/>
      <c r="WNL55" s="228"/>
      <c r="WNM55" s="227"/>
      <c r="WNN55" s="228"/>
      <c r="WNO55" s="227"/>
      <c r="WNP55" s="228"/>
      <c r="WNQ55" s="227"/>
      <c r="WNR55" s="228"/>
      <c r="WNS55" s="227"/>
      <c r="WNT55" s="228"/>
      <c r="WNU55" s="227"/>
      <c r="WNV55" s="228"/>
      <c r="WNW55" s="227"/>
      <c r="WNX55" s="228"/>
      <c r="WNY55" s="227"/>
      <c r="WNZ55" s="228"/>
      <c r="WOA55" s="227"/>
      <c r="WOB55" s="228"/>
      <c r="WOC55" s="227"/>
      <c r="WOD55" s="228"/>
      <c r="WOE55" s="227"/>
      <c r="WOF55" s="228"/>
      <c r="WOG55" s="227"/>
      <c r="WOH55" s="228"/>
      <c r="WOI55" s="227"/>
      <c r="WOJ55" s="228"/>
      <c r="WOK55" s="227"/>
      <c r="WOL55" s="228"/>
      <c r="WOM55" s="227"/>
      <c r="WON55" s="228"/>
      <c r="WOO55" s="227"/>
      <c r="WOP55" s="228"/>
      <c r="WOQ55" s="227"/>
      <c r="WOR55" s="228"/>
      <c r="WOS55" s="227"/>
      <c r="WOT55" s="228"/>
      <c r="WOU55" s="227"/>
      <c r="WOV55" s="228"/>
      <c r="WOW55" s="227"/>
      <c r="WOX55" s="228"/>
      <c r="WOY55" s="227"/>
      <c r="WOZ55" s="228"/>
      <c r="WPA55" s="227"/>
      <c r="WPB55" s="228"/>
      <c r="WPC55" s="227"/>
      <c r="WPD55" s="228"/>
      <c r="WPE55" s="227"/>
      <c r="WPF55" s="228"/>
      <c r="WPG55" s="227"/>
      <c r="WPH55" s="228"/>
      <c r="WPI55" s="227"/>
      <c r="WPJ55" s="228"/>
      <c r="WPK55" s="227"/>
      <c r="WPL55" s="228"/>
      <c r="WPM55" s="227"/>
      <c r="WPN55" s="228"/>
      <c r="WPO55" s="227"/>
      <c r="WPP55" s="228"/>
      <c r="WPQ55" s="227"/>
      <c r="WPR55" s="228"/>
      <c r="WPS55" s="227"/>
      <c r="WPT55" s="228"/>
      <c r="WPU55" s="227"/>
      <c r="WPV55" s="228"/>
      <c r="WPW55" s="227"/>
      <c r="WPX55" s="228"/>
      <c r="WPY55" s="227"/>
      <c r="WPZ55" s="228"/>
      <c r="WQA55" s="227"/>
      <c r="WQB55" s="228"/>
      <c r="WQC55" s="227"/>
      <c r="WQD55" s="228"/>
      <c r="WQE55" s="227"/>
      <c r="WQF55" s="228"/>
      <c r="WQG55" s="227"/>
      <c r="WQH55" s="228"/>
      <c r="WQI55" s="227"/>
      <c r="WQJ55" s="228"/>
      <c r="WQK55" s="227"/>
      <c r="WQL55" s="228"/>
      <c r="WQM55" s="227"/>
      <c r="WQN55" s="228"/>
      <c r="WQO55" s="227"/>
      <c r="WQP55" s="228"/>
      <c r="WQQ55" s="227"/>
      <c r="WQR55" s="228"/>
      <c r="WQS55" s="227"/>
      <c r="WQT55" s="228"/>
      <c r="WQU55" s="227"/>
      <c r="WQV55" s="228"/>
      <c r="WQW55" s="227"/>
      <c r="WQX55" s="228"/>
      <c r="WQY55" s="227"/>
      <c r="WQZ55" s="228"/>
      <c r="WRA55" s="227"/>
      <c r="WRB55" s="228"/>
      <c r="WRC55" s="227"/>
      <c r="WRD55" s="228"/>
      <c r="WRE55" s="227"/>
      <c r="WRF55" s="228"/>
      <c r="WRG55" s="227"/>
      <c r="WRH55" s="228"/>
      <c r="WRI55" s="227"/>
      <c r="WRJ55" s="228"/>
      <c r="WRK55" s="227"/>
      <c r="WRL55" s="228"/>
      <c r="WRM55" s="227"/>
      <c r="WRN55" s="228"/>
      <c r="WRO55" s="227"/>
      <c r="WRP55" s="228"/>
      <c r="WRQ55" s="227"/>
      <c r="WRR55" s="228"/>
      <c r="WRS55" s="227"/>
      <c r="WRT55" s="228"/>
      <c r="WRU55" s="227"/>
      <c r="WRV55" s="228"/>
      <c r="WRW55" s="227"/>
      <c r="WRX55" s="228"/>
      <c r="WRY55" s="227"/>
      <c r="WRZ55" s="228"/>
      <c r="WSA55" s="227"/>
      <c r="WSB55" s="228"/>
      <c r="WSC55" s="227"/>
      <c r="WSD55" s="228"/>
      <c r="WSE55" s="227"/>
      <c r="WSF55" s="228"/>
      <c r="WSG55" s="227"/>
      <c r="WSH55" s="228"/>
      <c r="WSI55" s="227"/>
      <c r="WSJ55" s="228"/>
      <c r="WSK55" s="227"/>
      <c r="WSL55" s="228"/>
      <c r="WSM55" s="227"/>
      <c r="WSN55" s="228"/>
      <c r="WSO55" s="227"/>
      <c r="WSP55" s="228"/>
      <c r="WSQ55" s="227"/>
      <c r="WSR55" s="228"/>
      <c r="WSS55" s="227"/>
      <c r="WST55" s="228"/>
      <c r="WSU55" s="227"/>
      <c r="WSV55" s="228"/>
      <c r="WSW55" s="227"/>
      <c r="WSX55" s="228"/>
      <c r="WSY55" s="227"/>
      <c r="WSZ55" s="228"/>
      <c r="WTA55" s="227"/>
      <c r="WTB55" s="228"/>
      <c r="WTC55" s="227"/>
      <c r="WTD55" s="228"/>
      <c r="WTE55" s="227"/>
      <c r="WTF55" s="228"/>
      <c r="WTG55" s="227"/>
      <c r="WTH55" s="228"/>
      <c r="WTI55" s="227"/>
      <c r="WTJ55" s="228"/>
      <c r="WTK55" s="227"/>
      <c r="WTL55" s="228"/>
      <c r="WTM55" s="227"/>
      <c r="WTN55" s="228"/>
      <c r="WTO55" s="227"/>
      <c r="WTP55" s="228"/>
      <c r="WTQ55" s="227"/>
      <c r="WTR55" s="228"/>
      <c r="WTS55" s="227"/>
      <c r="WTT55" s="228"/>
      <c r="WTU55" s="227"/>
      <c r="WTV55" s="228"/>
      <c r="WTW55" s="227"/>
      <c r="WTX55" s="228"/>
      <c r="WTY55" s="227"/>
      <c r="WTZ55" s="228"/>
      <c r="WUA55" s="227"/>
      <c r="WUB55" s="228"/>
      <c r="WUC55" s="227"/>
      <c r="WUD55" s="228"/>
      <c r="WUE55" s="227"/>
      <c r="WUF55" s="228"/>
      <c r="WUG55" s="227"/>
      <c r="WUH55" s="228"/>
      <c r="WUI55" s="227"/>
      <c r="WUJ55" s="228"/>
      <c r="WUK55" s="227"/>
      <c r="WUL55" s="228"/>
      <c r="WUM55" s="227"/>
      <c r="WUN55" s="228"/>
      <c r="WUO55" s="227"/>
      <c r="WUP55" s="228"/>
      <c r="WUQ55" s="227"/>
      <c r="WUR55" s="228"/>
      <c r="WUS55" s="227"/>
      <c r="WUT55" s="228"/>
      <c r="WUU55" s="227"/>
      <c r="WUV55" s="228"/>
      <c r="WUW55" s="227"/>
      <c r="WUX55" s="228"/>
      <c r="WUY55" s="227"/>
      <c r="WUZ55" s="228"/>
      <c r="WVA55" s="227"/>
      <c r="WVB55" s="228"/>
      <c r="WVC55" s="227"/>
      <c r="WVD55" s="228"/>
      <c r="WVE55" s="227"/>
      <c r="WVF55" s="228"/>
      <c r="WVG55" s="227"/>
      <c r="WVH55" s="228"/>
      <c r="WVI55" s="227"/>
      <c r="WVJ55" s="228"/>
      <c r="WVK55" s="227"/>
      <c r="WVL55" s="228"/>
      <c r="WVM55" s="227"/>
      <c r="WVN55" s="228"/>
      <c r="WVO55" s="227"/>
      <c r="WVP55" s="228"/>
      <c r="WVQ55" s="227"/>
      <c r="WVR55" s="228"/>
      <c r="WVS55" s="227"/>
      <c r="WVT55" s="228"/>
      <c r="WVU55" s="227"/>
      <c r="WVV55" s="228"/>
      <c r="WVW55" s="227"/>
      <c r="WVX55" s="228"/>
      <c r="WVY55" s="227"/>
      <c r="WVZ55" s="228"/>
      <c r="WWA55" s="227"/>
      <c r="WWB55" s="228"/>
      <c r="WWC55" s="227"/>
      <c r="WWD55" s="228"/>
      <c r="WWE55" s="227"/>
      <c r="WWF55" s="228"/>
      <c r="WWG55" s="227"/>
      <c r="WWH55" s="228"/>
      <c r="WWI55" s="227"/>
      <c r="WWJ55" s="228"/>
      <c r="WWK55" s="227"/>
      <c r="WWL55" s="228"/>
      <c r="WWM55" s="227"/>
      <c r="WWN55" s="228"/>
      <c r="WWO55" s="227"/>
      <c r="WWP55" s="228"/>
      <c r="WWQ55" s="227"/>
      <c r="WWR55" s="228"/>
      <c r="WWS55" s="227"/>
      <c r="WWT55" s="228"/>
      <c r="WWU55" s="227"/>
      <c r="WWV55" s="228"/>
      <c r="WWW55" s="227"/>
      <c r="WWX55" s="228"/>
      <c r="WWY55" s="227"/>
      <c r="WWZ55" s="228"/>
      <c r="WXA55" s="227"/>
      <c r="WXB55" s="228"/>
      <c r="WXC55" s="227"/>
      <c r="WXD55" s="228"/>
      <c r="WXE55" s="227"/>
      <c r="WXF55" s="228"/>
      <c r="WXG55" s="227"/>
      <c r="WXH55" s="228"/>
      <c r="WXI55" s="227"/>
      <c r="WXJ55" s="228"/>
      <c r="WXK55" s="227"/>
      <c r="WXL55" s="228"/>
      <c r="WXM55" s="227"/>
      <c r="WXN55" s="228"/>
      <c r="WXO55" s="227"/>
      <c r="WXP55" s="228"/>
      <c r="WXQ55" s="227"/>
      <c r="WXR55" s="228"/>
      <c r="WXS55" s="227"/>
      <c r="WXT55" s="228"/>
      <c r="WXU55" s="227"/>
      <c r="WXV55" s="228"/>
      <c r="WXW55" s="227"/>
      <c r="WXX55" s="228"/>
      <c r="WXY55" s="227"/>
      <c r="WXZ55" s="228"/>
      <c r="WYA55" s="227"/>
      <c r="WYB55" s="228"/>
      <c r="WYC55" s="227"/>
      <c r="WYD55" s="228"/>
      <c r="WYE55" s="227"/>
      <c r="WYF55" s="228"/>
      <c r="WYG55" s="227"/>
      <c r="WYH55" s="228"/>
      <c r="WYI55" s="227"/>
      <c r="WYJ55" s="228"/>
      <c r="WYK55" s="227"/>
      <c r="WYL55" s="228"/>
      <c r="WYM55" s="227"/>
      <c r="WYN55" s="228"/>
      <c r="WYO55" s="227"/>
      <c r="WYP55" s="228"/>
      <c r="WYQ55" s="227"/>
      <c r="WYR55" s="228"/>
      <c r="WYS55" s="227"/>
      <c r="WYT55" s="228"/>
      <c r="WYU55" s="227"/>
      <c r="WYV55" s="228"/>
      <c r="WYW55" s="227"/>
      <c r="WYX55" s="228"/>
      <c r="WYY55" s="227"/>
      <c r="WYZ55" s="228"/>
      <c r="WZA55" s="227"/>
      <c r="WZB55" s="228"/>
      <c r="WZC55" s="227"/>
      <c r="WZD55" s="228"/>
      <c r="WZE55" s="227"/>
      <c r="WZF55" s="228"/>
      <c r="WZG55" s="227"/>
      <c r="WZH55" s="228"/>
      <c r="WZI55" s="227"/>
      <c r="WZJ55" s="228"/>
      <c r="WZK55" s="227"/>
      <c r="WZL55" s="228"/>
      <c r="WZM55" s="227"/>
      <c r="WZN55" s="228"/>
      <c r="WZO55" s="227"/>
      <c r="WZP55" s="228"/>
      <c r="WZQ55" s="227"/>
      <c r="WZR55" s="228"/>
      <c r="WZS55" s="227"/>
      <c r="WZT55" s="228"/>
      <c r="WZU55" s="227"/>
      <c r="WZV55" s="228"/>
      <c r="WZW55" s="227"/>
      <c r="WZX55" s="228"/>
      <c r="WZY55" s="227"/>
      <c r="WZZ55" s="228"/>
      <c r="XAA55" s="227"/>
      <c r="XAB55" s="228"/>
      <c r="XAC55" s="227"/>
      <c r="XAD55" s="228"/>
      <c r="XAE55" s="227"/>
      <c r="XAF55" s="228"/>
      <c r="XAG55" s="227"/>
      <c r="XAH55" s="228"/>
      <c r="XAI55" s="227"/>
      <c r="XAJ55" s="228"/>
      <c r="XAK55" s="227"/>
      <c r="XAL55" s="228"/>
      <c r="XAM55" s="227"/>
      <c r="XAN55" s="228"/>
      <c r="XAO55" s="227"/>
      <c r="XAP55" s="228"/>
      <c r="XAQ55" s="227"/>
      <c r="XAR55" s="228"/>
      <c r="XAS55" s="227"/>
      <c r="XAT55" s="228"/>
      <c r="XAU55" s="227"/>
      <c r="XAV55" s="228"/>
      <c r="XAW55" s="227"/>
      <c r="XAX55" s="228"/>
      <c r="XAY55" s="227"/>
      <c r="XAZ55" s="228"/>
      <c r="XBA55" s="227"/>
      <c r="XBB55" s="228"/>
      <c r="XBC55" s="227"/>
      <c r="XBD55" s="228"/>
      <c r="XBE55" s="227"/>
      <c r="XBF55" s="228"/>
      <c r="XBG55" s="227"/>
      <c r="XBH55" s="228"/>
      <c r="XBI55" s="227"/>
      <c r="XBJ55" s="228"/>
      <c r="XBK55" s="227"/>
      <c r="XBL55" s="228"/>
      <c r="XBM55" s="227"/>
      <c r="XBN55" s="228"/>
      <c r="XBO55" s="227"/>
      <c r="XBP55" s="228"/>
      <c r="XBQ55" s="227"/>
      <c r="XBR55" s="228"/>
      <c r="XBS55" s="227"/>
      <c r="XBT55" s="228"/>
      <c r="XBU55" s="227"/>
      <c r="XBV55" s="228"/>
      <c r="XBW55" s="227"/>
      <c r="XBX55" s="228"/>
      <c r="XBY55" s="227"/>
      <c r="XBZ55" s="228"/>
      <c r="XCA55" s="227"/>
      <c r="XCB55" s="228"/>
      <c r="XCC55" s="227"/>
      <c r="XCD55" s="228"/>
      <c r="XCE55" s="227"/>
      <c r="XCF55" s="228"/>
      <c r="XCG55" s="227"/>
      <c r="XCH55" s="228"/>
      <c r="XCI55" s="227"/>
      <c r="XCJ55" s="228"/>
      <c r="XCK55" s="227"/>
      <c r="XCL55" s="228"/>
      <c r="XCM55" s="227"/>
      <c r="XCN55" s="228"/>
      <c r="XCO55" s="227"/>
      <c r="XCP55" s="228"/>
      <c r="XCQ55" s="227"/>
      <c r="XCR55" s="228"/>
      <c r="XCS55" s="227"/>
      <c r="XCT55" s="228"/>
      <c r="XCU55" s="227"/>
      <c r="XCV55" s="228"/>
      <c r="XCW55" s="227"/>
      <c r="XCX55" s="228"/>
      <c r="XCY55" s="227"/>
      <c r="XCZ55" s="228"/>
      <c r="XDA55" s="227"/>
      <c r="XDB55" s="228"/>
      <c r="XDC55" s="227"/>
      <c r="XDD55" s="228"/>
      <c r="XDE55" s="227"/>
      <c r="XDF55" s="228"/>
      <c r="XDG55" s="227"/>
      <c r="XDH55" s="228"/>
      <c r="XDI55" s="227"/>
      <c r="XDJ55" s="228"/>
      <c r="XDK55" s="227"/>
      <c r="XDL55" s="228"/>
      <c r="XDM55" s="227"/>
      <c r="XDN55" s="228"/>
      <c r="XDO55" s="227"/>
      <c r="XDP55" s="228"/>
      <c r="XDQ55" s="227"/>
      <c r="XDR55" s="228"/>
      <c r="XDS55" s="227"/>
      <c r="XDT55" s="228"/>
      <c r="XDU55" s="227"/>
      <c r="XDV55" s="228"/>
      <c r="XDW55" s="227"/>
      <c r="XDX55" s="228"/>
      <c r="XDY55" s="227"/>
      <c r="XDZ55" s="228"/>
      <c r="XEA55" s="227"/>
      <c r="XEB55" s="228"/>
      <c r="XEC55" s="227"/>
      <c r="XED55" s="228"/>
      <c r="XEE55" s="227"/>
      <c r="XEF55" s="228"/>
      <c r="XEG55" s="227"/>
      <c r="XEH55" s="228"/>
      <c r="XEI55" s="227"/>
      <c r="XEJ55" s="228"/>
      <c r="XEK55" s="227"/>
      <c r="XEL55" s="228"/>
      <c r="XEM55" s="227"/>
      <c r="XEN55" s="228"/>
      <c r="XEO55" s="227"/>
      <c r="XEP55" s="228"/>
      <c r="XEQ55" s="227"/>
      <c r="XER55" s="228"/>
      <c r="XES55" s="227"/>
      <c r="XET55" s="228"/>
      <c r="XEU55" s="227"/>
      <c r="XEV55" s="228"/>
      <c r="XEW55" s="227"/>
      <c r="XEX55" s="228"/>
      <c r="XEY55" s="227"/>
      <c r="XEZ55" s="228"/>
      <c r="XFA55" s="227"/>
      <c r="XFB55" s="228"/>
      <c r="XFC55" s="227"/>
      <c r="XFD55" s="228"/>
    </row>
    <row r="56" spans="1:16384" s="232" customFormat="1" x14ac:dyDescent="0.25">
      <c r="A56" s="145"/>
      <c r="B56" s="146"/>
      <c r="C56" s="145"/>
      <c r="D56" s="146"/>
      <c r="E56" s="145"/>
      <c r="F56" s="146"/>
      <c r="G56" s="145"/>
      <c r="H56" s="146"/>
      <c r="I56" s="145"/>
      <c r="J56" s="146"/>
      <c r="K56" s="145"/>
      <c r="L56" s="146"/>
      <c r="M56" s="200"/>
      <c r="N56" s="205"/>
      <c r="O56" s="145"/>
      <c r="P56" s="208"/>
      <c r="Q56" s="229" t="str">
        <f t="shared" ref="Q56:Q57" si="10">IF(N56="","",N56/P56)</f>
        <v/>
      </c>
      <c r="R56" s="230" t="str">
        <f t="shared" ref="R56:R57" si="11">IF(A56="","",IF(AND(F56="Yes",G56="Yes",H56="Yes",I56="Yes",J56="Yes",K56="Yes",L56="Yes"),"Yes","No"))</f>
        <v/>
      </c>
      <c r="S56" s="231" t="s">
        <v>191</v>
      </c>
      <c r="T56" s="228"/>
      <c r="U56" s="227"/>
      <c r="V56" s="228"/>
      <c r="W56" s="227"/>
      <c r="X56" s="228"/>
      <c r="Y56" s="227"/>
      <c r="Z56" s="228"/>
      <c r="AA56" s="227"/>
      <c r="AB56" s="228"/>
      <c r="AC56" s="227"/>
      <c r="AD56" s="228"/>
      <c r="AE56" s="227"/>
      <c r="AF56" s="228"/>
      <c r="AG56" s="227"/>
      <c r="AH56" s="228"/>
      <c r="AI56" s="227"/>
      <c r="AJ56" s="228"/>
      <c r="AK56" s="227"/>
      <c r="AL56" s="228"/>
      <c r="AM56" s="227"/>
      <c r="AN56" s="228"/>
      <c r="AO56" s="227"/>
      <c r="AP56" s="228"/>
      <c r="AQ56" s="227"/>
      <c r="AR56" s="228"/>
      <c r="AS56" s="227"/>
      <c r="AT56" s="228"/>
      <c r="AU56" s="227"/>
      <c r="AV56" s="228"/>
      <c r="AW56" s="227"/>
      <c r="AX56" s="228"/>
      <c r="AY56" s="227"/>
      <c r="AZ56" s="228"/>
      <c r="BA56" s="227"/>
      <c r="BB56" s="228"/>
      <c r="BC56" s="227"/>
      <c r="BD56" s="228"/>
      <c r="BE56" s="227"/>
      <c r="BF56" s="228"/>
      <c r="BG56" s="227"/>
      <c r="BH56" s="228"/>
      <c r="BI56" s="227"/>
      <c r="BJ56" s="228"/>
      <c r="BK56" s="227"/>
      <c r="BL56" s="228"/>
      <c r="BM56" s="227"/>
      <c r="BN56" s="228"/>
      <c r="BO56" s="227"/>
      <c r="BP56" s="228"/>
      <c r="BQ56" s="227"/>
      <c r="BR56" s="228"/>
      <c r="BS56" s="227"/>
      <c r="BT56" s="228"/>
      <c r="BU56" s="227"/>
      <c r="BV56" s="228"/>
      <c r="BW56" s="227"/>
      <c r="BX56" s="228"/>
      <c r="BY56" s="227"/>
      <c r="BZ56" s="228"/>
      <c r="CA56" s="227"/>
      <c r="CB56" s="228"/>
      <c r="CC56" s="227"/>
      <c r="CD56" s="228"/>
      <c r="CE56" s="227"/>
      <c r="CF56" s="228"/>
      <c r="CG56" s="227"/>
      <c r="CH56" s="228"/>
      <c r="CI56" s="227"/>
      <c r="CJ56" s="228"/>
      <c r="CK56" s="227"/>
      <c r="CL56" s="228"/>
      <c r="CM56" s="227"/>
      <c r="CN56" s="228"/>
      <c r="CO56" s="227"/>
      <c r="CP56" s="228"/>
      <c r="CQ56" s="227"/>
      <c r="CR56" s="228"/>
      <c r="CS56" s="227"/>
      <c r="CT56" s="228"/>
      <c r="CU56" s="227"/>
      <c r="CV56" s="228"/>
      <c r="CW56" s="227"/>
      <c r="CX56" s="228"/>
      <c r="CY56" s="227"/>
      <c r="CZ56" s="228"/>
      <c r="DA56" s="227"/>
      <c r="DB56" s="228"/>
      <c r="DC56" s="227"/>
      <c r="DD56" s="228"/>
      <c r="DE56" s="227"/>
      <c r="DF56" s="228"/>
      <c r="DG56" s="227"/>
      <c r="DH56" s="228"/>
      <c r="DI56" s="227"/>
      <c r="DJ56" s="228"/>
      <c r="DK56" s="227"/>
      <c r="DL56" s="228"/>
      <c r="DM56" s="227"/>
      <c r="DN56" s="228"/>
      <c r="DO56" s="227"/>
      <c r="DP56" s="228"/>
      <c r="DQ56" s="227"/>
      <c r="DR56" s="228"/>
      <c r="DS56" s="227"/>
      <c r="DT56" s="228"/>
      <c r="DU56" s="227"/>
      <c r="DV56" s="228"/>
      <c r="DW56" s="227"/>
      <c r="DX56" s="228"/>
      <c r="DY56" s="227"/>
      <c r="DZ56" s="228"/>
      <c r="EA56" s="227"/>
      <c r="EB56" s="228"/>
      <c r="EC56" s="227"/>
      <c r="ED56" s="228"/>
      <c r="EE56" s="227"/>
      <c r="EF56" s="228"/>
      <c r="EG56" s="227"/>
      <c r="EH56" s="228"/>
      <c r="EI56" s="227"/>
      <c r="EJ56" s="228"/>
      <c r="EK56" s="227"/>
      <c r="EL56" s="228"/>
      <c r="EM56" s="227"/>
      <c r="EN56" s="228"/>
      <c r="EO56" s="227"/>
      <c r="EP56" s="228"/>
      <c r="EQ56" s="227"/>
      <c r="ER56" s="228"/>
      <c r="ES56" s="227"/>
      <c r="ET56" s="228"/>
      <c r="EU56" s="227"/>
      <c r="EV56" s="228"/>
      <c r="EW56" s="227"/>
      <c r="EX56" s="228"/>
      <c r="EY56" s="227"/>
      <c r="EZ56" s="228"/>
      <c r="FA56" s="227"/>
      <c r="FB56" s="228"/>
      <c r="FC56" s="227"/>
      <c r="FD56" s="228"/>
      <c r="FE56" s="227"/>
      <c r="FF56" s="228"/>
      <c r="FG56" s="227"/>
      <c r="FH56" s="228"/>
      <c r="FI56" s="227"/>
      <c r="FJ56" s="228"/>
      <c r="FK56" s="227"/>
      <c r="FL56" s="228"/>
      <c r="FM56" s="227"/>
      <c r="FN56" s="228"/>
      <c r="FO56" s="227"/>
      <c r="FP56" s="228"/>
      <c r="FQ56" s="227"/>
      <c r="FR56" s="228"/>
      <c r="FS56" s="227"/>
      <c r="FT56" s="228"/>
      <c r="FU56" s="227"/>
      <c r="FV56" s="228"/>
      <c r="FW56" s="227"/>
      <c r="FX56" s="228"/>
      <c r="FY56" s="227"/>
      <c r="FZ56" s="228"/>
      <c r="GA56" s="227"/>
      <c r="GB56" s="228"/>
      <c r="GC56" s="227"/>
      <c r="GD56" s="228"/>
      <c r="GE56" s="227"/>
      <c r="GF56" s="228"/>
      <c r="GG56" s="227"/>
      <c r="GH56" s="228"/>
      <c r="GI56" s="227"/>
      <c r="GJ56" s="228"/>
      <c r="GK56" s="227"/>
      <c r="GL56" s="228"/>
      <c r="GM56" s="227"/>
      <c r="GN56" s="228"/>
      <c r="GO56" s="227"/>
      <c r="GP56" s="228"/>
      <c r="GQ56" s="227"/>
      <c r="GR56" s="228"/>
      <c r="GS56" s="227"/>
      <c r="GT56" s="228"/>
      <c r="GU56" s="227"/>
      <c r="GV56" s="228"/>
      <c r="GW56" s="227"/>
      <c r="GX56" s="228"/>
      <c r="GY56" s="227"/>
      <c r="GZ56" s="228"/>
      <c r="HA56" s="227"/>
      <c r="HB56" s="228"/>
      <c r="HC56" s="227"/>
      <c r="HD56" s="228"/>
      <c r="HE56" s="227"/>
      <c r="HF56" s="228"/>
      <c r="HG56" s="227"/>
      <c r="HH56" s="228"/>
      <c r="HI56" s="227"/>
      <c r="HJ56" s="228"/>
      <c r="HK56" s="227"/>
      <c r="HL56" s="228"/>
      <c r="HM56" s="227"/>
      <c r="HN56" s="228"/>
      <c r="HO56" s="227"/>
      <c r="HP56" s="228"/>
      <c r="HQ56" s="227"/>
      <c r="HR56" s="228"/>
      <c r="HS56" s="227"/>
      <c r="HT56" s="228"/>
      <c r="HU56" s="227"/>
      <c r="HV56" s="228"/>
      <c r="HW56" s="227"/>
      <c r="HX56" s="228"/>
      <c r="HY56" s="227"/>
      <c r="HZ56" s="228"/>
      <c r="IA56" s="227"/>
      <c r="IB56" s="228"/>
      <c r="IC56" s="227"/>
      <c r="ID56" s="228"/>
      <c r="IE56" s="227"/>
      <c r="IF56" s="228"/>
      <c r="IG56" s="227"/>
      <c r="IH56" s="228"/>
      <c r="II56" s="227"/>
      <c r="IJ56" s="228"/>
      <c r="IK56" s="227"/>
      <c r="IL56" s="228"/>
      <c r="IM56" s="227"/>
      <c r="IN56" s="228"/>
      <c r="IO56" s="227"/>
      <c r="IP56" s="228"/>
      <c r="IQ56" s="227"/>
      <c r="IR56" s="228"/>
      <c r="IS56" s="227"/>
      <c r="IT56" s="228"/>
      <c r="IU56" s="227"/>
      <c r="IV56" s="228"/>
      <c r="IW56" s="227"/>
      <c r="IX56" s="228"/>
      <c r="IY56" s="227"/>
      <c r="IZ56" s="228"/>
      <c r="JA56" s="227"/>
      <c r="JB56" s="228"/>
      <c r="JC56" s="227"/>
      <c r="JD56" s="228"/>
      <c r="JE56" s="227"/>
      <c r="JF56" s="228"/>
      <c r="JG56" s="227"/>
      <c r="JH56" s="228"/>
      <c r="JI56" s="227"/>
      <c r="JJ56" s="228"/>
      <c r="JK56" s="227"/>
      <c r="JL56" s="228"/>
      <c r="JM56" s="227"/>
      <c r="JN56" s="228"/>
      <c r="JO56" s="227"/>
      <c r="JP56" s="228"/>
      <c r="JQ56" s="227"/>
      <c r="JR56" s="228"/>
      <c r="JS56" s="227"/>
      <c r="JT56" s="228"/>
      <c r="JU56" s="227"/>
      <c r="JV56" s="228"/>
      <c r="JW56" s="227"/>
      <c r="JX56" s="228"/>
      <c r="JY56" s="227"/>
      <c r="JZ56" s="228"/>
      <c r="KA56" s="227"/>
      <c r="KB56" s="228"/>
      <c r="KC56" s="227"/>
      <c r="KD56" s="228"/>
      <c r="KE56" s="227"/>
      <c r="KF56" s="228"/>
      <c r="KG56" s="227"/>
      <c r="KH56" s="228"/>
      <c r="KI56" s="227"/>
      <c r="KJ56" s="228"/>
      <c r="KK56" s="227"/>
      <c r="KL56" s="228"/>
      <c r="KM56" s="227"/>
      <c r="KN56" s="228"/>
      <c r="KO56" s="227"/>
      <c r="KP56" s="228"/>
      <c r="KQ56" s="227"/>
      <c r="KR56" s="228"/>
      <c r="KS56" s="227"/>
      <c r="KT56" s="228"/>
      <c r="KU56" s="227"/>
      <c r="KV56" s="228"/>
      <c r="KW56" s="227"/>
      <c r="KX56" s="228"/>
      <c r="KY56" s="227"/>
      <c r="KZ56" s="228"/>
      <c r="LA56" s="227"/>
      <c r="LB56" s="228"/>
      <c r="LC56" s="227"/>
      <c r="LD56" s="228"/>
      <c r="LE56" s="227"/>
      <c r="LF56" s="228"/>
      <c r="LG56" s="227"/>
      <c r="LH56" s="228"/>
      <c r="LI56" s="227"/>
      <c r="LJ56" s="228"/>
      <c r="LK56" s="227"/>
      <c r="LL56" s="228"/>
      <c r="LM56" s="227"/>
      <c r="LN56" s="228"/>
      <c r="LO56" s="227"/>
      <c r="LP56" s="228"/>
      <c r="LQ56" s="227"/>
      <c r="LR56" s="228"/>
      <c r="LS56" s="227"/>
      <c r="LT56" s="228"/>
      <c r="LU56" s="227"/>
      <c r="LV56" s="228"/>
      <c r="LW56" s="227"/>
      <c r="LX56" s="228"/>
      <c r="LY56" s="227"/>
      <c r="LZ56" s="228"/>
      <c r="MA56" s="227"/>
      <c r="MB56" s="228"/>
      <c r="MC56" s="227"/>
      <c r="MD56" s="228"/>
      <c r="ME56" s="227"/>
      <c r="MF56" s="228"/>
      <c r="MG56" s="227"/>
      <c r="MH56" s="228"/>
      <c r="MI56" s="227"/>
      <c r="MJ56" s="228"/>
      <c r="MK56" s="227"/>
      <c r="ML56" s="228"/>
      <c r="MM56" s="227"/>
      <c r="MN56" s="228"/>
      <c r="MO56" s="227"/>
      <c r="MP56" s="228"/>
      <c r="MQ56" s="227"/>
      <c r="MR56" s="228"/>
      <c r="MS56" s="227"/>
      <c r="MT56" s="228"/>
      <c r="MU56" s="227"/>
      <c r="MV56" s="228"/>
      <c r="MW56" s="227"/>
      <c r="MX56" s="228"/>
      <c r="MY56" s="227"/>
      <c r="MZ56" s="228"/>
      <c r="NA56" s="227"/>
      <c r="NB56" s="228"/>
      <c r="NC56" s="227"/>
      <c r="ND56" s="228"/>
      <c r="NE56" s="227"/>
      <c r="NF56" s="228"/>
      <c r="NG56" s="227"/>
      <c r="NH56" s="228"/>
      <c r="NI56" s="227"/>
      <c r="NJ56" s="228"/>
      <c r="NK56" s="227"/>
      <c r="NL56" s="228"/>
      <c r="NM56" s="227"/>
      <c r="NN56" s="228"/>
      <c r="NO56" s="227"/>
      <c r="NP56" s="228"/>
      <c r="NQ56" s="227"/>
      <c r="NR56" s="228"/>
      <c r="NS56" s="227"/>
      <c r="NT56" s="228"/>
      <c r="NU56" s="227"/>
      <c r="NV56" s="228"/>
      <c r="NW56" s="227"/>
      <c r="NX56" s="228"/>
      <c r="NY56" s="227"/>
      <c r="NZ56" s="228"/>
      <c r="OA56" s="227"/>
      <c r="OB56" s="228"/>
      <c r="OC56" s="227"/>
      <c r="OD56" s="228"/>
      <c r="OE56" s="227"/>
      <c r="OF56" s="228"/>
      <c r="OG56" s="227"/>
      <c r="OH56" s="228"/>
      <c r="OI56" s="227"/>
      <c r="OJ56" s="228"/>
      <c r="OK56" s="227"/>
      <c r="OL56" s="228"/>
      <c r="OM56" s="227"/>
      <c r="ON56" s="228"/>
      <c r="OO56" s="227"/>
      <c r="OP56" s="228"/>
      <c r="OQ56" s="227"/>
      <c r="OR56" s="228"/>
      <c r="OS56" s="227"/>
      <c r="OT56" s="228"/>
      <c r="OU56" s="227"/>
      <c r="OV56" s="228"/>
      <c r="OW56" s="227"/>
      <c r="OX56" s="228"/>
      <c r="OY56" s="227"/>
      <c r="OZ56" s="228"/>
      <c r="PA56" s="227"/>
      <c r="PB56" s="228"/>
      <c r="PC56" s="227"/>
      <c r="PD56" s="228"/>
      <c r="PE56" s="227"/>
      <c r="PF56" s="228"/>
      <c r="PG56" s="227"/>
      <c r="PH56" s="228"/>
      <c r="PI56" s="227"/>
      <c r="PJ56" s="228"/>
      <c r="PK56" s="227"/>
      <c r="PL56" s="228"/>
      <c r="PM56" s="227"/>
      <c r="PN56" s="228"/>
      <c r="PO56" s="227"/>
      <c r="PP56" s="228"/>
      <c r="PQ56" s="227"/>
      <c r="PR56" s="228"/>
      <c r="PS56" s="227"/>
      <c r="PT56" s="228"/>
      <c r="PU56" s="227"/>
      <c r="PV56" s="228"/>
      <c r="PW56" s="227"/>
      <c r="PX56" s="228"/>
      <c r="PY56" s="227"/>
      <c r="PZ56" s="228"/>
      <c r="QA56" s="227"/>
      <c r="QB56" s="228"/>
      <c r="QC56" s="227"/>
      <c r="QD56" s="228"/>
      <c r="QE56" s="227"/>
      <c r="QF56" s="228"/>
      <c r="QG56" s="227"/>
      <c r="QH56" s="228"/>
      <c r="QI56" s="227"/>
      <c r="QJ56" s="228"/>
      <c r="QK56" s="227"/>
      <c r="QL56" s="228"/>
      <c r="QM56" s="227"/>
      <c r="QN56" s="228"/>
      <c r="QO56" s="227"/>
      <c r="QP56" s="228"/>
      <c r="QQ56" s="227"/>
      <c r="QR56" s="228"/>
      <c r="QS56" s="227"/>
      <c r="QT56" s="228"/>
      <c r="QU56" s="227"/>
      <c r="QV56" s="228"/>
      <c r="QW56" s="227"/>
      <c r="QX56" s="228"/>
      <c r="QY56" s="227"/>
      <c r="QZ56" s="228"/>
      <c r="RA56" s="227"/>
      <c r="RB56" s="228"/>
      <c r="RC56" s="227"/>
      <c r="RD56" s="228"/>
      <c r="RE56" s="227"/>
      <c r="RF56" s="228"/>
      <c r="RG56" s="227"/>
      <c r="RH56" s="228"/>
      <c r="RI56" s="227"/>
      <c r="RJ56" s="228"/>
      <c r="RK56" s="227"/>
      <c r="RL56" s="228"/>
      <c r="RM56" s="227"/>
      <c r="RN56" s="228"/>
      <c r="RO56" s="227"/>
      <c r="RP56" s="228"/>
      <c r="RQ56" s="227"/>
      <c r="RR56" s="228"/>
      <c r="RS56" s="227"/>
      <c r="RT56" s="228"/>
      <c r="RU56" s="227"/>
      <c r="RV56" s="228"/>
      <c r="RW56" s="227"/>
      <c r="RX56" s="228"/>
      <c r="RY56" s="227"/>
      <c r="RZ56" s="228"/>
      <c r="SA56" s="227"/>
      <c r="SB56" s="228"/>
      <c r="SC56" s="227"/>
      <c r="SD56" s="228"/>
      <c r="SE56" s="227"/>
      <c r="SF56" s="228"/>
      <c r="SG56" s="227"/>
      <c r="SH56" s="228"/>
      <c r="SI56" s="227"/>
      <c r="SJ56" s="228"/>
      <c r="SK56" s="227"/>
      <c r="SL56" s="228"/>
      <c r="SM56" s="227"/>
      <c r="SN56" s="228"/>
      <c r="SO56" s="227"/>
      <c r="SP56" s="228"/>
      <c r="SQ56" s="227"/>
      <c r="SR56" s="228"/>
      <c r="SS56" s="227"/>
      <c r="ST56" s="228"/>
      <c r="SU56" s="227"/>
      <c r="SV56" s="228"/>
      <c r="SW56" s="227"/>
      <c r="SX56" s="228"/>
      <c r="SY56" s="227"/>
      <c r="SZ56" s="228"/>
      <c r="TA56" s="227"/>
      <c r="TB56" s="228"/>
      <c r="TC56" s="227"/>
      <c r="TD56" s="228"/>
      <c r="TE56" s="227"/>
      <c r="TF56" s="228"/>
      <c r="TG56" s="227"/>
      <c r="TH56" s="228"/>
      <c r="TI56" s="227"/>
      <c r="TJ56" s="228"/>
      <c r="TK56" s="227"/>
      <c r="TL56" s="228"/>
      <c r="TM56" s="227"/>
      <c r="TN56" s="228"/>
      <c r="TO56" s="227"/>
      <c r="TP56" s="228"/>
      <c r="TQ56" s="227"/>
      <c r="TR56" s="228"/>
      <c r="TS56" s="227"/>
      <c r="TT56" s="228"/>
      <c r="TU56" s="227"/>
      <c r="TV56" s="228"/>
      <c r="TW56" s="227"/>
      <c r="TX56" s="228"/>
      <c r="TY56" s="227"/>
      <c r="TZ56" s="228"/>
      <c r="UA56" s="227"/>
      <c r="UB56" s="228"/>
      <c r="UC56" s="227"/>
      <c r="UD56" s="228"/>
      <c r="UE56" s="227"/>
      <c r="UF56" s="228"/>
      <c r="UG56" s="227"/>
      <c r="UH56" s="228"/>
      <c r="UI56" s="227"/>
      <c r="UJ56" s="228"/>
      <c r="UK56" s="227"/>
      <c r="UL56" s="228"/>
      <c r="UM56" s="227"/>
      <c r="UN56" s="228"/>
      <c r="UO56" s="227"/>
      <c r="UP56" s="228"/>
      <c r="UQ56" s="227"/>
      <c r="UR56" s="228"/>
      <c r="US56" s="227"/>
      <c r="UT56" s="228"/>
      <c r="UU56" s="227"/>
      <c r="UV56" s="228"/>
      <c r="UW56" s="227"/>
      <c r="UX56" s="228"/>
      <c r="UY56" s="227"/>
      <c r="UZ56" s="228"/>
      <c r="VA56" s="227"/>
      <c r="VB56" s="228"/>
      <c r="VC56" s="227"/>
      <c r="VD56" s="228"/>
      <c r="VE56" s="227"/>
      <c r="VF56" s="228"/>
      <c r="VG56" s="227"/>
      <c r="VH56" s="228"/>
      <c r="VI56" s="227"/>
      <c r="VJ56" s="228"/>
      <c r="VK56" s="227"/>
      <c r="VL56" s="228"/>
      <c r="VM56" s="227"/>
      <c r="VN56" s="228"/>
      <c r="VO56" s="227"/>
      <c r="VP56" s="228"/>
      <c r="VQ56" s="227"/>
      <c r="VR56" s="228"/>
      <c r="VS56" s="227"/>
      <c r="VT56" s="228"/>
      <c r="VU56" s="227"/>
      <c r="VV56" s="228"/>
      <c r="VW56" s="227"/>
      <c r="VX56" s="228"/>
      <c r="VY56" s="227"/>
      <c r="VZ56" s="228"/>
      <c r="WA56" s="227"/>
      <c r="WB56" s="228"/>
      <c r="WC56" s="227"/>
      <c r="WD56" s="228"/>
      <c r="WE56" s="227"/>
      <c r="WF56" s="228"/>
      <c r="WG56" s="227"/>
      <c r="WH56" s="228"/>
      <c r="WI56" s="227"/>
      <c r="WJ56" s="228"/>
      <c r="WK56" s="227"/>
      <c r="WL56" s="228"/>
      <c r="WM56" s="227"/>
      <c r="WN56" s="228"/>
      <c r="WO56" s="227"/>
      <c r="WP56" s="228"/>
      <c r="WQ56" s="227"/>
      <c r="WR56" s="228"/>
      <c r="WS56" s="227"/>
      <c r="WT56" s="228"/>
      <c r="WU56" s="227"/>
      <c r="WV56" s="228"/>
      <c r="WW56" s="227"/>
      <c r="WX56" s="228"/>
      <c r="WY56" s="227"/>
      <c r="WZ56" s="228"/>
      <c r="XA56" s="227"/>
      <c r="XB56" s="228"/>
      <c r="XC56" s="227"/>
      <c r="XD56" s="228"/>
      <c r="XE56" s="227"/>
      <c r="XF56" s="228"/>
      <c r="XG56" s="227"/>
      <c r="XH56" s="228"/>
      <c r="XI56" s="227"/>
      <c r="XJ56" s="228"/>
      <c r="XK56" s="227"/>
      <c r="XL56" s="228"/>
      <c r="XM56" s="227"/>
      <c r="XN56" s="228"/>
      <c r="XO56" s="227"/>
      <c r="XP56" s="228"/>
      <c r="XQ56" s="227"/>
      <c r="XR56" s="228"/>
      <c r="XS56" s="227"/>
      <c r="XT56" s="228"/>
      <c r="XU56" s="227"/>
      <c r="XV56" s="228"/>
      <c r="XW56" s="227"/>
      <c r="XX56" s="228"/>
      <c r="XY56" s="227"/>
      <c r="XZ56" s="228"/>
      <c r="YA56" s="227"/>
      <c r="YB56" s="228"/>
      <c r="YC56" s="227"/>
      <c r="YD56" s="228"/>
      <c r="YE56" s="227"/>
      <c r="YF56" s="228"/>
      <c r="YG56" s="227"/>
      <c r="YH56" s="228"/>
      <c r="YI56" s="227"/>
      <c r="YJ56" s="228"/>
      <c r="YK56" s="227"/>
      <c r="YL56" s="228"/>
      <c r="YM56" s="227"/>
      <c r="YN56" s="228"/>
      <c r="YO56" s="227"/>
      <c r="YP56" s="228"/>
      <c r="YQ56" s="227"/>
      <c r="YR56" s="228"/>
      <c r="YS56" s="227"/>
      <c r="YT56" s="228"/>
      <c r="YU56" s="227"/>
      <c r="YV56" s="228"/>
      <c r="YW56" s="227"/>
      <c r="YX56" s="228"/>
      <c r="YY56" s="227"/>
      <c r="YZ56" s="228"/>
      <c r="ZA56" s="227"/>
      <c r="ZB56" s="228"/>
      <c r="ZC56" s="227"/>
      <c r="ZD56" s="228"/>
      <c r="ZE56" s="227"/>
      <c r="ZF56" s="228"/>
      <c r="ZG56" s="227"/>
      <c r="ZH56" s="228"/>
      <c r="ZI56" s="227"/>
      <c r="ZJ56" s="228"/>
      <c r="ZK56" s="227"/>
      <c r="ZL56" s="228"/>
      <c r="ZM56" s="227"/>
      <c r="ZN56" s="228"/>
      <c r="ZO56" s="227"/>
      <c r="ZP56" s="228"/>
      <c r="ZQ56" s="227"/>
      <c r="ZR56" s="228"/>
      <c r="ZS56" s="227"/>
      <c r="ZT56" s="228"/>
      <c r="ZU56" s="227"/>
      <c r="ZV56" s="228"/>
      <c r="ZW56" s="227"/>
      <c r="ZX56" s="228"/>
      <c r="ZY56" s="227"/>
      <c r="ZZ56" s="228"/>
      <c r="AAA56" s="227"/>
      <c r="AAB56" s="228"/>
      <c r="AAC56" s="227"/>
      <c r="AAD56" s="228"/>
      <c r="AAE56" s="227"/>
      <c r="AAF56" s="228"/>
      <c r="AAG56" s="227"/>
      <c r="AAH56" s="228"/>
      <c r="AAI56" s="227"/>
      <c r="AAJ56" s="228"/>
      <c r="AAK56" s="227"/>
      <c r="AAL56" s="228"/>
      <c r="AAM56" s="227"/>
      <c r="AAN56" s="228"/>
      <c r="AAO56" s="227"/>
      <c r="AAP56" s="228"/>
      <c r="AAQ56" s="227"/>
      <c r="AAR56" s="228"/>
      <c r="AAS56" s="227"/>
      <c r="AAT56" s="228"/>
      <c r="AAU56" s="227"/>
      <c r="AAV56" s="228"/>
      <c r="AAW56" s="227"/>
      <c r="AAX56" s="228"/>
      <c r="AAY56" s="227"/>
      <c r="AAZ56" s="228"/>
      <c r="ABA56" s="227"/>
      <c r="ABB56" s="228"/>
      <c r="ABC56" s="227"/>
      <c r="ABD56" s="228"/>
      <c r="ABE56" s="227"/>
      <c r="ABF56" s="228"/>
      <c r="ABG56" s="227"/>
      <c r="ABH56" s="228"/>
      <c r="ABI56" s="227"/>
      <c r="ABJ56" s="228"/>
      <c r="ABK56" s="227"/>
      <c r="ABL56" s="228"/>
      <c r="ABM56" s="227"/>
      <c r="ABN56" s="228"/>
      <c r="ABO56" s="227"/>
      <c r="ABP56" s="228"/>
      <c r="ABQ56" s="227"/>
      <c r="ABR56" s="228"/>
      <c r="ABS56" s="227"/>
      <c r="ABT56" s="228"/>
      <c r="ABU56" s="227"/>
      <c r="ABV56" s="228"/>
      <c r="ABW56" s="227"/>
      <c r="ABX56" s="228"/>
      <c r="ABY56" s="227"/>
      <c r="ABZ56" s="228"/>
      <c r="ACA56" s="227"/>
      <c r="ACB56" s="228"/>
      <c r="ACC56" s="227"/>
      <c r="ACD56" s="228"/>
      <c r="ACE56" s="227"/>
      <c r="ACF56" s="228"/>
      <c r="ACG56" s="227"/>
      <c r="ACH56" s="228"/>
      <c r="ACI56" s="227"/>
      <c r="ACJ56" s="228"/>
      <c r="ACK56" s="227"/>
      <c r="ACL56" s="228"/>
      <c r="ACM56" s="227"/>
      <c r="ACN56" s="228"/>
      <c r="ACO56" s="227"/>
      <c r="ACP56" s="228"/>
      <c r="ACQ56" s="227"/>
      <c r="ACR56" s="228"/>
      <c r="ACS56" s="227"/>
      <c r="ACT56" s="228"/>
      <c r="ACU56" s="227"/>
      <c r="ACV56" s="228"/>
      <c r="ACW56" s="227"/>
      <c r="ACX56" s="228"/>
      <c r="ACY56" s="227"/>
      <c r="ACZ56" s="228"/>
      <c r="ADA56" s="227"/>
      <c r="ADB56" s="228"/>
      <c r="ADC56" s="227"/>
      <c r="ADD56" s="228"/>
      <c r="ADE56" s="227"/>
      <c r="ADF56" s="228"/>
      <c r="ADG56" s="227"/>
      <c r="ADH56" s="228"/>
      <c r="ADI56" s="227"/>
      <c r="ADJ56" s="228"/>
      <c r="ADK56" s="227"/>
      <c r="ADL56" s="228"/>
      <c r="ADM56" s="227"/>
      <c r="ADN56" s="228"/>
      <c r="ADO56" s="227"/>
      <c r="ADP56" s="228"/>
      <c r="ADQ56" s="227"/>
      <c r="ADR56" s="228"/>
      <c r="ADS56" s="227"/>
      <c r="ADT56" s="228"/>
      <c r="ADU56" s="227"/>
      <c r="ADV56" s="228"/>
      <c r="ADW56" s="227"/>
      <c r="ADX56" s="228"/>
      <c r="ADY56" s="227"/>
      <c r="ADZ56" s="228"/>
      <c r="AEA56" s="227"/>
      <c r="AEB56" s="228"/>
      <c r="AEC56" s="227"/>
      <c r="AED56" s="228"/>
      <c r="AEE56" s="227"/>
      <c r="AEF56" s="228"/>
      <c r="AEG56" s="227"/>
      <c r="AEH56" s="228"/>
      <c r="AEI56" s="227"/>
      <c r="AEJ56" s="228"/>
      <c r="AEK56" s="227"/>
      <c r="AEL56" s="228"/>
      <c r="AEM56" s="227"/>
      <c r="AEN56" s="228"/>
      <c r="AEO56" s="227"/>
      <c r="AEP56" s="228"/>
      <c r="AEQ56" s="227"/>
      <c r="AER56" s="228"/>
      <c r="AES56" s="227"/>
      <c r="AET56" s="228"/>
      <c r="AEU56" s="227"/>
      <c r="AEV56" s="228"/>
      <c r="AEW56" s="227"/>
      <c r="AEX56" s="228"/>
      <c r="AEY56" s="227"/>
      <c r="AEZ56" s="228"/>
      <c r="AFA56" s="227"/>
      <c r="AFB56" s="228"/>
      <c r="AFC56" s="227"/>
      <c r="AFD56" s="228"/>
      <c r="AFE56" s="227"/>
      <c r="AFF56" s="228"/>
      <c r="AFG56" s="227"/>
      <c r="AFH56" s="228"/>
      <c r="AFI56" s="227"/>
      <c r="AFJ56" s="228"/>
      <c r="AFK56" s="227"/>
      <c r="AFL56" s="228"/>
      <c r="AFM56" s="227"/>
      <c r="AFN56" s="228"/>
      <c r="AFO56" s="227"/>
      <c r="AFP56" s="228"/>
      <c r="AFQ56" s="227"/>
      <c r="AFR56" s="228"/>
      <c r="AFS56" s="227"/>
      <c r="AFT56" s="228"/>
      <c r="AFU56" s="227"/>
      <c r="AFV56" s="228"/>
      <c r="AFW56" s="227"/>
      <c r="AFX56" s="228"/>
      <c r="AFY56" s="227"/>
      <c r="AFZ56" s="228"/>
      <c r="AGA56" s="227"/>
      <c r="AGB56" s="228"/>
      <c r="AGC56" s="227"/>
      <c r="AGD56" s="228"/>
      <c r="AGE56" s="227"/>
      <c r="AGF56" s="228"/>
      <c r="AGG56" s="227"/>
      <c r="AGH56" s="228"/>
      <c r="AGI56" s="227"/>
      <c r="AGJ56" s="228"/>
      <c r="AGK56" s="227"/>
      <c r="AGL56" s="228"/>
      <c r="AGM56" s="227"/>
      <c r="AGN56" s="228"/>
      <c r="AGO56" s="227"/>
      <c r="AGP56" s="228"/>
      <c r="AGQ56" s="227"/>
      <c r="AGR56" s="228"/>
      <c r="AGS56" s="227"/>
      <c r="AGT56" s="228"/>
      <c r="AGU56" s="227"/>
      <c r="AGV56" s="228"/>
      <c r="AGW56" s="227"/>
      <c r="AGX56" s="228"/>
      <c r="AGY56" s="227"/>
      <c r="AGZ56" s="228"/>
      <c r="AHA56" s="227"/>
      <c r="AHB56" s="228"/>
      <c r="AHC56" s="227"/>
      <c r="AHD56" s="228"/>
      <c r="AHE56" s="227"/>
      <c r="AHF56" s="228"/>
      <c r="AHG56" s="227"/>
      <c r="AHH56" s="228"/>
      <c r="AHI56" s="227"/>
      <c r="AHJ56" s="228"/>
      <c r="AHK56" s="227"/>
      <c r="AHL56" s="228"/>
      <c r="AHM56" s="227"/>
      <c r="AHN56" s="228"/>
      <c r="AHO56" s="227"/>
      <c r="AHP56" s="228"/>
      <c r="AHQ56" s="227"/>
      <c r="AHR56" s="228"/>
      <c r="AHS56" s="227"/>
      <c r="AHT56" s="228"/>
      <c r="AHU56" s="227"/>
      <c r="AHV56" s="228"/>
      <c r="AHW56" s="227"/>
      <c r="AHX56" s="228"/>
      <c r="AHY56" s="227"/>
      <c r="AHZ56" s="228"/>
      <c r="AIA56" s="227"/>
      <c r="AIB56" s="228"/>
      <c r="AIC56" s="227"/>
      <c r="AID56" s="228"/>
      <c r="AIE56" s="227"/>
      <c r="AIF56" s="228"/>
      <c r="AIG56" s="227"/>
      <c r="AIH56" s="228"/>
      <c r="AII56" s="227"/>
      <c r="AIJ56" s="228"/>
      <c r="AIK56" s="227"/>
      <c r="AIL56" s="228"/>
      <c r="AIM56" s="227"/>
      <c r="AIN56" s="228"/>
      <c r="AIO56" s="227"/>
      <c r="AIP56" s="228"/>
      <c r="AIQ56" s="227"/>
      <c r="AIR56" s="228"/>
      <c r="AIS56" s="227"/>
      <c r="AIT56" s="228"/>
      <c r="AIU56" s="227"/>
      <c r="AIV56" s="228"/>
      <c r="AIW56" s="227"/>
      <c r="AIX56" s="228"/>
      <c r="AIY56" s="227"/>
      <c r="AIZ56" s="228"/>
      <c r="AJA56" s="227"/>
      <c r="AJB56" s="228"/>
      <c r="AJC56" s="227"/>
      <c r="AJD56" s="228"/>
      <c r="AJE56" s="227"/>
      <c r="AJF56" s="228"/>
      <c r="AJG56" s="227"/>
      <c r="AJH56" s="228"/>
      <c r="AJI56" s="227"/>
      <c r="AJJ56" s="228"/>
      <c r="AJK56" s="227"/>
      <c r="AJL56" s="228"/>
      <c r="AJM56" s="227"/>
      <c r="AJN56" s="228"/>
      <c r="AJO56" s="227"/>
      <c r="AJP56" s="228"/>
      <c r="AJQ56" s="227"/>
      <c r="AJR56" s="228"/>
      <c r="AJS56" s="227"/>
      <c r="AJT56" s="228"/>
      <c r="AJU56" s="227"/>
      <c r="AJV56" s="228"/>
      <c r="AJW56" s="227"/>
      <c r="AJX56" s="228"/>
      <c r="AJY56" s="227"/>
      <c r="AJZ56" s="228"/>
      <c r="AKA56" s="227"/>
      <c r="AKB56" s="228"/>
      <c r="AKC56" s="227"/>
      <c r="AKD56" s="228"/>
      <c r="AKE56" s="227"/>
      <c r="AKF56" s="228"/>
      <c r="AKG56" s="227"/>
      <c r="AKH56" s="228"/>
      <c r="AKI56" s="227"/>
      <c r="AKJ56" s="228"/>
      <c r="AKK56" s="227"/>
      <c r="AKL56" s="228"/>
      <c r="AKM56" s="227"/>
      <c r="AKN56" s="228"/>
      <c r="AKO56" s="227"/>
      <c r="AKP56" s="228"/>
      <c r="AKQ56" s="227"/>
      <c r="AKR56" s="228"/>
      <c r="AKS56" s="227"/>
      <c r="AKT56" s="228"/>
      <c r="AKU56" s="227"/>
      <c r="AKV56" s="228"/>
      <c r="AKW56" s="227"/>
      <c r="AKX56" s="228"/>
      <c r="AKY56" s="227"/>
      <c r="AKZ56" s="228"/>
      <c r="ALA56" s="227"/>
      <c r="ALB56" s="228"/>
      <c r="ALC56" s="227"/>
      <c r="ALD56" s="228"/>
      <c r="ALE56" s="227"/>
      <c r="ALF56" s="228"/>
      <c r="ALG56" s="227"/>
      <c r="ALH56" s="228"/>
      <c r="ALI56" s="227"/>
      <c r="ALJ56" s="228"/>
      <c r="ALK56" s="227"/>
      <c r="ALL56" s="228"/>
      <c r="ALM56" s="227"/>
      <c r="ALN56" s="228"/>
      <c r="ALO56" s="227"/>
      <c r="ALP56" s="228"/>
      <c r="ALQ56" s="227"/>
      <c r="ALR56" s="228"/>
      <c r="ALS56" s="227"/>
      <c r="ALT56" s="228"/>
      <c r="ALU56" s="227"/>
      <c r="ALV56" s="228"/>
      <c r="ALW56" s="227"/>
      <c r="ALX56" s="228"/>
      <c r="ALY56" s="227"/>
      <c r="ALZ56" s="228"/>
      <c r="AMA56" s="227"/>
      <c r="AMB56" s="228"/>
      <c r="AMC56" s="227"/>
      <c r="AMD56" s="228"/>
      <c r="AME56" s="227"/>
      <c r="AMF56" s="228"/>
      <c r="AMG56" s="227"/>
      <c r="AMH56" s="228"/>
      <c r="AMI56" s="227"/>
      <c r="AMJ56" s="228"/>
      <c r="AMK56" s="227"/>
      <c r="AML56" s="228"/>
      <c r="AMM56" s="227"/>
      <c r="AMN56" s="228"/>
      <c r="AMO56" s="227"/>
      <c r="AMP56" s="228"/>
      <c r="AMQ56" s="227"/>
      <c r="AMR56" s="228"/>
      <c r="AMS56" s="227"/>
      <c r="AMT56" s="228"/>
      <c r="AMU56" s="227"/>
      <c r="AMV56" s="228"/>
      <c r="AMW56" s="227"/>
      <c r="AMX56" s="228"/>
      <c r="AMY56" s="227"/>
      <c r="AMZ56" s="228"/>
      <c r="ANA56" s="227"/>
      <c r="ANB56" s="228"/>
      <c r="ANC56" s="227"/>
      <c r="AND56" s="228"/>
      <c r="ANE56" s="227"/>
      <c r="ANF56" s="228"/>
      <c r="ANG56" s="227"/>
      <c r="ANH56" s="228"/>
      <c r="ANI56" s="227"/>
      <c r="ANJ56" s="228"/>
      <c r="ANK56" s="227"/>
      <c r="ANL56" s="228"/>
      <c r="ANM56" s="227"/>
      <c r="ANN56" s="228"/>
      <c r="ANO56" s="227"/>
      <c r="ANP56" s="228"/>
      <c r="ANQ56" s="227"/>
      <c r="ANR56" s="228"/>
      <c r="ANS56" s="227"/>
      <c r="ANT56" s="228"/>
      <c r="ANU56" s="227"/>
      <c r="ANV56" s="228"/>
      <c r="ANW56" s="227"/>
      <c r="ANX56" s="228"/>
      <c r="ANY56" s="227"/>
      <c r="ANZ56" s="228"/>
      <c r="AOA56" s="227"/>
      <c r="AOB56" s="228"/>
      <c r="AOC56" s="227"/>
      <c r="AOD56" s="228"/>
      <c r="AOE56" s="227"/>
      <c r="AOF56" s="228"/>
      <c r="AOG56" s="227"/>
      <c r="AOH56" s="228"/>
      <c r="AOI56" s="227"/>
      <c r="AOJ56" s="228"/>
      <c r="AOK56" s="227"/>
      <c r="AOL56" s="228"/>
      <c r="AOM56" s="227"/>
      <c r="AON56" s="228"/>
      <c r="AOO56" s="227"/>
      <c r="AOP56" s="228"/>
      <c r="AOQ56" s="227"/>
      <c r="AOR56" s="228"/>
      <c r="AOS56" s="227"/>
      <c r="AOT56" s="228"/>
      <c r="AOU56" s="227"/>
      <c r="AOV56" s="228"/>
      <c r="AOW56" s="227"/>
      <c r="AOX56" s="228"/>
      <c r="AOY56" s="227"/>
      <c r="AOZ56" s="228"/>
      <c r="APA56" s="227"/>
      <c r="APB56" s="228"/>
      <c r="APC56" s="227"/>
      <c r="APD56" s="228"/>
      <c r="APE56" s="227"/>
      <c r="APF56" s="228"/>
      <c r="APG56" s="227"/>
      <c r="APH56" s="228"/>
      <c r="API56" s="227"/>
      <c r="APJ56" s="228"/>
      <c r="APK56" s="227"/>
      <c r="APL56" s="228"/>
      <c r="APM56" s="227"/>
      <c r="APN56" s="228"/>
      <c r="APO56" s="227"/>
      <c r="APP56" s="228"/>
      <c r="APQ56" s="227"/>
      <c r="APR56" s="228"/>
      <c r="APS56" s="227"/>
      <c r="APT56" s="228"/>
      <c r="APU56" s="227"/>
      <c r="APV56" s="228"/>
      <c r="APW56" s="227"/>
      <c r="APX56" s="228"/>
      <c r="APY56" s="227"/>
      <c r="APZ56" s="228"/>
      <c r="AQA56" s="227"/>
      <c r="AQB56" s="228"/>
      <c r="AQC56" s="227"/>
      <c r="AQD56" s="228"/>
      <c r="AQE56" s="227"/>
      <c r="AQF56" s="228"/>
      <c r="AQG56" s="227"/>
      <c r="AQH56" s="228"/>
      <c r="AQI56" s="227"/>
      <c r="AQJ56" s="228"/>
      <c r="AQK56" s="227"/>
      <c r="AQL56" s="228"/>
      <c r="AQM56" s="227"/>
      <c r="AQN56" s="228"/>
      <c r="AQO56" s="227"/>
      <c r="AQP56" s="228"/>
      <c r="AQQ56" s="227"/>
      <c r="AQR56" s="228"/>
      <c r="AQS56" s="227"/>
      <c r="AQT56" s="228"/>
      <c r="AQU56" s="227"/>
      <c r="AQV56" s="228"/>
      <c r="AQW56" s="227"/>
      <c r="AQX56" s="228"/>
      <c r="AQY56" s="227"/>
      <c r="AQZ56" s="228"/>
      <c r="ARA56" s="227"/>
      <c r="ARB56" s="228"/>
      <c r="ARC56" s="227"/>
      <c r="ARD56" s="228"/>
      <c r="ARE56" s="227"/>
      <c r="ARF56" s="228"/>
      <c r="ARG56" s="227"/>
      <c r="ARH56" s="228"/>
      <c r="ARI56" s="227"/>
      <c r="ARJ56" s="228"/>
      <c r="ARK56" s="227"/>
      <c r="ARL56" s="228"/>
      <c r="ARM56" s="227"/>
      <c r="ARN56" s="228"/>
      <c r="ARO56" s="227"/>
      <c r="ARP56" s="228"/>
      <c r="ARQ56" s="227"/>
      <c r="ARR56" s="228"/>
      <c r="ARS56" s="227"/>
      <c r="ART56" s="228"/>
      <c r="ARU56" s="227"/>
      <c r="ARV56" s="228"/>
      <c r="ARW56" s="227"/>
      <c r="ARX56" s="228"/>
      <c r="ARY56" s="227"/>
      <c r="ARZ56" s="228"/>
      <c r="ASA56" s="227"/>
      <c r="ASB56" s="228"/>
      <c r="ASC56" s="227"/>
      <c r="ASD56" s="228"/>
      <c r="ASE56" s="227"/>
      <c r="ASF56" s="228"/>
      <c r="ASG56" s="227"/>
      <c r="ASH56" s="228"/>
      <c r="ASI56" s="227"/>
      <c r="ASJ56" s="228"/>
      <c r="ASK56" s="227"/>
      <c r="ASL56" s="228"/>
      <c r="ASM56" s="227"/>
      <c r="ASN56" s="228"/>
      <c r="ASO56" s="227"/>
      <c r="ASP56" s="228"/>
      <c r="ASQ56" s="227"/>
      <c r="ASR56" s="228"/>
      <c r="ASS56" s="227"/>
      <c r="AST56" s="228"/>
      <c r="ASU56" s="227"/>
      <c r="ASV56" s="228"/>
      <c r="ASW56" s="227"/>
      <c r="ASX56" s="228"/>
      <c r="ASY56" s="227"/>
      <c r="ASZ56" s="228"/>
      <c r="ATA56" s="227"/>
      <c r="ATB56" s="228"/>
      <c r="ATC56" s="227"/>
      <c r="ATD56" s="228"/>
      <c r="ATE56" s="227"/>
      <c r="ATF56" s="228"/>
      <c r="ATG56" s="227"/>
      <c r="ATH56" s="228"/>
      <c r="ATI56" s="227"/>
      <c r="ATJ56" s="228"/>
      <c r="ATK56" s="227"/>
      <c r="ATL56" s="228"/>
      <c r="ATM56" s="227"/>
      <c r="ATN56" s="228"/>
      <c r="ATO56" s="227"/>
      <c r="ATP56" s="228"/>
      <c r="ATQ56" s="227"/>
      <c r="ATR56" s="228"/>
      <c r="ATS56" s="227"/>
      <c r="ATT56" s="228"/>
      <c r="ATU56" s="227"/>
      <c r="ATV56" s="228"/>
      <c r="ATW56" s="227"/>
      <c r="ATX56" s="228"/>
      <c r="ATY56" s="227"/>
      <c r="ATZ56" s="228"/>
      <c r="AUA56" s="227"/>
      <c r="AUB56" s="228"/>
      <c r="AUC56" s="227"/>
      <c r="AUD56" s="228"/>
      <c r="AUE56" s="227"/>
      <c r="AUF56" s="228"/>
      <c r="AUG56" s="227"/>
      <c r="AUH56" s="228"/>
      <c r="AUI56" s="227"/>
      <c r="AUJ56" s="228"/>
      <c r="AUK56" s="227"/>
      <c r="AUL56" s="228"/>
      <c r="AUM56" s="227"/>
      <c r="AUN56" s="228"/>
      <c r="AUO56" s="227"/>
      <c r="AUP56" s="228"/>
      <c r="AUQ56" s="227"/>
      <c r="AUR56" s="228"/>
      <c r="AUS56" s="227"/>
      <c r="AUT56" s="228"/>
      <c r="AUU56" s="227"/>
      <c r="AUV56" s="228"/>
      <c r="AUW56" s="227"/>
      <c r="AUX56" s="228"/>
      <c r="AUY56" s="227"/>
      <c r="AUZ56" s="228"/>
      <c r="AVA56" s="227"/>
      <c r="AVB56" s="228"/>
      <c r="AVC56" s="227"/>
      <c r="AVD56" s="228"/>
      <c r="AVE56" s="227"/>
      <c r="AVF56" s="228"/>
      <c r="AVG56" s="227"/>
      <c r="AVH56" s="228"/>
      <c r="AVI56" s="227"/>
      <c r="AVJ56" s="228"/>
      <c r="AVK56" s="227"/>
      <c r="AVL56" s="228"/>
      <c r="AVM56" s="227"/>
      <c r="AVN56" s="228"/>
      <c r="AVO56" s="227"/>
      <c r="AVP56" s="228"/>
      <c r="AVQ56" s="227"/>
      <c r="AVR56" s="228"/>
      <c r="AVS56" s="227"/>
      <c r="AVT56" s="228"/>
      <c r="AVU56" s="227"/>
      <c r="AVV56" s="228"/>
      <c r="AVW56" s="227"/>
      <c r="AVX56" s="228"/>
      <c r="AVY56" s="227"/>
      <c r="AVZ56" s="228"/>
      <c r="AWA56" s="227"/>
      <c r="AWB56" s="228"/>
      <c r="AWC56" s="227"/>
      <c r="AWD56" s="228"/>
      <c r="AWE56" s="227"/>
      <c r="AWF56" s="228"/>
      <c r="AWG56" s="227"/>
      <c r="AWH56" s="228"/>
      <c r="AWI56" s="227"/>
      <c r="AWJ56" s="228"/>
      <c r="AWK56" s="227"/>
      <c r="AWL56" s="228"/>
      <c r="AWM56" s="227"/>
      <c r="AWN56" s="228"/>
      <c r="AWO56" s="227"/>
      <c r="AWP56" s="228"/>
      <c r="AWQ56" s="227"/>
      <c r="AWR56" s="228"/>
      <c r="AWS56" s="227"/>
      <c r="AWT56" s="228"/>
      <c r="AWU56" s="227"/>
      <c r="AWV56" s="228"/>
      <c r="AWW56" s="227"/>
      <c r="AWX56" s="228"/>
      <c r="AWY56" s="227"/>
      <c r="AWZ56" s="228"/>
      <c r="AXA56" s="227"/>
      <c r="AXB56" s="228"/>
      <c r="AXC56" s="227"/>
      <c r="AXD56" s="228"/>
      <c r="AXE56" s="227"/>
      <c r="AXF56" s="228"/>
      <c r="AXG56" s="227"/>
      <c r="AXH56" s="228"/>
      <c r="AXI56" s="227"/>
      <c r="AXJ56" s="228"/>
      <c r="AXK56" s="227"/>
      <c r="AXL56" s="228"/>
      <c r="AXM56" s="227"/>
      <c r="AXN56" s="228"/>
      <c r="AXO56" s="227"/>
      <c r="AXP56" s="228"/>
      <c r="AXQ56" s="227"/>
      <c r="AXR56" s="228"/>
      <c r="AXS56" s="227"/>
      <c r="AXT56" s="228"/>
      <c r="AXU56" s="227"/>
      <c r="AXV56" s="228"/>
      <c r="AXW56" s="227"/>
      <c r="AXX56" s="228"/>
      <c r="AXY56" s="227"/>
      <c r="AXZ56" s="228"/>
      <c r="AYA56" s="227"/>
      <c r="AYB56" s="228"/>
      <c r="AYC56" s="227"/>
      <c r="AYD56" s="228"/>
      <c r="AYE56" s="227"/>
      <c r="AYF56" s="228"/>
      <c r="AYG56" s="227"/>
      <c r="AYH56" s="228"/>
      <c r="AYI56" s="227"/>
      <c r="AYJ56" s="228"/>
      <c r="AYK56" s="227"/>
      <c r="AYL56" s="228"/>
      <c r="AYM56" s="227"/>
      <c r="AYN56" s="228"/>
      <c r="AYO56" s="227"/>
      <c r="AYP56" s="228"/>
      <c r="AYQ56" s="227"/>
      <c r="AYR56" s="228"/>
      <c r="AYS56" s="227"/>
      <c r="AYT56" s="228"/>
      <c r="AYU56" s="227"/>
      <c r="AYV56" s="228"/>
      <c r="AYW56" s="227"/>
      <c r="AYX56" s="228"/>
      <c r="AYY56" s="227"/>
      <c r="AYZ56" s="228"/>
      <c r="AZA56" s="227"/>
      <c r="AZB56" s="228"/>
      <c r="AZC56" s="227"/>
      <c r="AZD56" s="228"/>
      <c r="AZE56" s="227"/>
      <c r="AZF56" s="228"/>
      <c r="AZG56" s="227"/>
      <c r="AZH56" s="228"/>
      <c r="AZI56" s="227"/>
      <c r="AZJ56" s="228"/>
      <c r="AZK56" s="227"/>
      <c r="AZL56" s="228"/>
      <c r="AZM56" s="227"/>
      <c r="AZN56" s="228"/>
      <c r="AZO56" s="227"/>
      <c r="AZP56" s="228"/>
      <c r="AZQ56" s="227"/>
      <c r="AZR56" s="228"/>
      <c r="AZS56" s="227"/>
      <c r="AZT56" s="228"/>
      <c r="AZU56" s="227"/>
      <c r="AZV56" s="228"/>
      <c r="AZW56" s="227"/>
      <c r="AZX56" s="228"/>
      <c r="AZY56" s="227"/>
      <c r="AZZ56" s="228"/>
      <c r="BAA56" s="227"/>
      <c r="BAB56" s="228"/>
      <c r="BAC56" s="227"/>
      <c r="BAD56" s="228"/>
      <c r="BAE56" s="227"/>
      <c r="BAF56" s="228"/>
      <c r="BAG56" s="227"/>
      <c r="BAH56" s="228"/>
      <c r="BAI56" s="227"/>
      <c r="BAJ56" s="228"/>
      <c r="BAK56" s="227"/>
      <c r="BAL56" s="228"/>
      <c r="BAM56" s="227"/>
      <c r="BAN56" s="228"/>
      <c r="BAO56" s="227"/>
      <c r="BAP56" s="228"/>
      <c r="BAQ56" s="227"/>
      <c r="BAR56" s="228"/>
      <c r="BAS56" s="227"/>
      <c r="BAT56" s="228"/>
      <c r="BAU56" s="227"/>
      <c r="BAV56" s="228"/>
      <c r="BAW56" s="227"/>
      <c r="BAX56" s="228"/>
      <c r="BAY56" s="227"/>
      <c r="BAZ56" s="228"/>
      <c r="BBA56" s="227"/>
      <c r="BBB56" s="228"/>
      <c r="BBC56" s="227"/>
      <c r="BBD56" s="228"/>
      <c r="BBE56" s="227"/>
      <c r="BBF56" s="228"/>
      <c r="BBG56" s="227"/>
      <c r="BBH56" s="228"/>
      <c r="BBI56" s="227"/>
      <c r="BBJ56" s="228"/>
      <c r="BBK56" s="227"/>
      <c r="BBL56" s="228"/>
      <c r="BBM56" s="227"/>
      <c r="BBN56" s="228"/>
      <c r="BBO56" s="227"/>
      <c r="BBP56" s="228"/>
      <c r="BBQ56" s="227"/>
      <c r="BBR56" s="228"/>
      <c r="BBS56" s="227"/>
      <c r="BBT56" s="228"/>
      <c r="BBU56" s="227"/>
      <c r="BBV56" s="228"/>
      <c r="BBW56" s="227"/>
      <c r="BBX56" s="228"/>
      <c r="BBY56" s="227"/>
      <c r="BBZ56" s="228"/>
      <c r="BCA56" s="227"/>
      <c r="BCB56" s="228"/>
      <c r="BCC56" s="227"/>
      <c r="BCD56" s="228"/>
      <c r="BCE56" s="227"/>
      <c r="BCF56" s="228"/>
      <c r="BCG56" s="227"/>
      <c r="BCH56" s="228"/>
      <c r="BCI56" s="227"/>
      <c r="BCJ56" s="228"/>
      <c r="BCK56" s="227"/>
      <c r="BCL56" s="228"/>
      <c r="BCM56" s="227"/>
      <c r="BCN56" s="228"/>
      <c r="BCO56" s="227"/>
      <c r="BCP56" s="228"/>
      <c r="BCQ56" s="227"/>
      <c r="BCR56" s="228"/>
      <c r="BCS56" s="227"/>
      <c r="BCT56" s="228"/>
      <c r="BCU56" s="227"/>
      <c r="BCV56" s="228"/>
      <c r="BCW56" s="227"/>
      <c r="BCX56" s="228"/>
      <c r="BCY56" s="227"/>
      <c r="BCZ56" s="228"/>
      <c r="BDA56" s="227"/>
      <c r="BDB56" s="228"/>
      <c r="BDC56" s="227"/>
      <c r="BDD56" s="228"/>
      <c r="BDE56" s="227"/>
      <c r="BDF56" s="228"/>
      <c r="BDG56" s="227"/>
      <c r="BDH56" s="228"/>
      <c r="BDI56" s="227"/>
      <c r="BDJ56" s="228"/>
      <c r="BDK56" s="227"/>
      <c r="BDL56" s="228"/>
      <c r="BDM56" s="227"/>
      <c r="BDN56" s="228"/>
      <c r="BDO56" s="227"/>
      <c r="BDP56" s="228"/>
      <c r="BDQ56" s="227"/>
      <c r="BDR56" s="228"/>
      <c r="BDS56" s="227"/>
      <c r="BDT56" s="228"/>
      <c r="BDU56" s="227"/>
      <c r="BDV56" s="228"/>
      <c r="BDW56" s="227"/>
      <c r="BDX56" s="228"/>
      <c r="BDY56" s="227"/>
      <c r="BDZ56" s="228"/>
      <c r="BEA56" s="227"/>
      <c r="BEB56" s="228"/>
      <c r="BEC56" s="227"/>
      <c r="BED56" s="228"/>
      <c r="BEE56" s="227"/>
      <c r="BEF56" s="228"/>
      <c r="BEG56" s="227"/>
      <c r="BEH56" s="228"/>
      <c r="BEI56" s="227"/>
      <c r="BEJ56" s="228"/>
      <c r="BEK56" s="227"/>
      <c r="BEL56" s="228"/>
      <c r="BEM56" s="227"/>
      <c r="BEN56" s="228"/>
      <c r="BEO56" s="227"/>
      <c r="BEP56" s="228"/>
      <c r="BEQ56" s="227"/>
      <c r="BER56" s="228"/>
      <c r="BES56" s="227"/>
      <c r="BET56" s="228"/>
      <c r="BEU56" s="227"/>
      <c r="BEV56" s="228"/>
      <c r="BEW56" s="227"/>
      <c r="BEX56" s="228"/>
      <c r="BEY56" s="227"/>
      <c r="BEZ56" s="228"/>
      <c r="BFA56" s="227"/>
      <c r="BFB56" s="228"/>
      <c r="BFC56" s="227"/>
      <c r="BFD56" s="228"/>
      <c r="BFE56" s="227"/>
      <c r="BFF56" s="228"/>
      <c r="BFG56" s="227"/>
      <c r="BFH56" s="228"/>
      <c r="BFI56" s="227"/>
      <c r="BFJ56" s="228"/>
      <c r="BFK56" s="227"/>
      <c r="BFL56" s="228"/>
      <c r="BFM56" s="227"/>
      <c r="BFN56" s="228"/>
      <c r="BFO56" s="227"/>
      <c r="BFP56" s="228"/>
      <c r="BFQ56" s="227"/>
      <c r="BFR56" s="228"/>
      <c r="BFS56" s="227"/>
      <c r="BFT56" s="228"/>
      <c r="BFU56" s="227"/>
      <c r="BFV56" s="228"/>
      <c r="BFW56" s="227"/>
      <c r="BFX56" s="228"/>
      <c r="BFY56" s="227"/>
      <c r="BFZ56" s="228"/>
      <c r="BGA56" s="227"/>
      <c r="BGB56" s="228"/>
      <c r="BGC56" s="227"/>
      <c r="BGD56" s="228"/>
      <c r="BGE56" s="227"/>
      <c r="BGF56" s="228"/>
      <c r="BGG56" s="227"/>
      <c r="BGH56" s="228"/>
      <c r="BGI56" s="227"/>
      <c r="BGJ56" s="228"/>
      <c r="BGK56" s="227"/>
      <c r="BGL56" s="228"/>
      <c r="BGM56" s="227"/>
      <c r="BGN56" s="228"/>
      <c r="BGO56" s="227"/>
      <c r="BGP56" s="228"/>
      <c r="BGQ56" s="227"/>
      <c r="BGR56" s="228"/>
      <c r="BGS56" s="227"/>
      <c r="BGT56" s="228"/>
      <c r="BGU56" s="227"/>
      <c r="BGV56" s="228"/>
      <c r="BGW56" s="227"/>
      <c r="BGX56" s="228"/>
      <c r="BGY56" s="227"/>
      <c r="BGZ56" s="228"/>
      <c r="BHA56" s="227"/>
      <c r="BHB56" s="228"/>
      <c r="BHC56" s="227"/>
      <c r="BHD56" s="228"/>
      <c r="BHE56" s="227"/>
      <c r="BHF56" s="228"/>
      <c r="BHG56" s="227"/>
      <c r="BHH56" s="228"/>
      <c r="BHI56" s="227"/>
      <c r="BHJ56" s="228"/>
      <c r="BHK56" s="227"/>
      <c r="BHL56" s="228"/>
      <c r="BHM56" s="227"/>
      <c r="BHN56" s="228"/>
      <c r="BHO56" s="227"/>
      <c r="BHP56" s="228"/>
      <c r="BHQ56" s="227"/>
      <c r="BHR56" s="228"/>
      <c r="BHS56" s="227"/>
      <c r="BHT56" s="228"/>
      <c r="BHU56" s="227"/>
      <c r="BHV56" s="228"/>
      <c r="BHW56" s="227"/>
      <c r="BHX56" s="228"/>
      <c r="BHY56" s="227"/>
      <c r="BHZ56" s="228"/>
      <c r="BIA56" s="227"/>
      <c r="BIB56" s="228"/>
      <c r="BIC56" s="227"/>
      <c r="BID56" s="228"/>
      <c r="BIE56" s="227"/>
      <c r="BIF56" s="228"/>
      <c r="BIG56" s="227"/>
      <c r="BIH56" s="228"/>
      <c r="BII56" s="227"/>
      <c r="BIJ56" s="228"/>
      <c r="BIK56" s="227"/>
      <c r="BIL56" s="228"/>
      <c r="BIM56" s="227"/>
      <c r="BIN56" s="228"/>
      <c r="BIO56" s="227"/>
      <c r="BIP56" s="228"/>
      <c r="BIQ56" s="227"/>
      <c r="BIR56" s="228"/>
      <c r="BIS56" s="227"/>
      <c r="BIT56" s="228"/>
      <c r="BIU56" s="227"/>
      <c r="BIV56" s="228"/>
      <c r="BIW56" s="227"/>
      <c r="BIX56" s="228"/>
      <c r="BIY56" s="227"/>
      <c r="BIZ56" s="228"/>
      <c r="BJA56" s="227"/>
      <c r="BJB56" s="228"/>
      <c r="BJC56" s="227"/>
      <c r="BJD56" s="228"/>
      <c r="BJE56" s="227"/>
      <c r="BJF56" s="228"/>
      <c r="BJG56" s="227"/>
      <c r="BJH56" s="228"/>
      <c r="BJI56" s="227"/>
      <c r="BJJ56" s="228"/>
      <c r="BJK56" s="227"/>
      <c r="BJL56" s="228"/>
      <c r="BJM56" s="227"/>
      <c r="BJN56" s="228"/>
      <c r="BJO56" s="227"/>
      <c r="BJP56" s="228"/>
      <c r="BJQ56" s="227"/>
      <c r="BJR56" s="228"/>
      <c r="BJS56" s="227"/>
      <c r="BJT56" s="228"/>
      <c r="BJU56" s="227"/>
      <c r="BJV56" s="228"/>
      <c r="BJW56" s="227"/>
      <c r="BJX56" s="228"/>
      <c r="BJY56" s="227"/>
      <c r="BJZ56" s="228"/>
      <c r="BKA56" s="227"/>
      <c r="BKB56" s="228"/>
      <c r="BKC56" s="227"/>
      <c r="BKD56" s="228"/>
      <c r="BKE56" s="227"/>
      <c r="BKF56" s="228"/>
      <c r="BKG56" s="227"/>
      <c r="BKH56" s="228"/>
      <c r="BKI56" s="227"/>
      <c r="BKJ56" s="228"/>
      <c r="BKK56" s="227"/>
      <c r="BKL56" s="228"/>
      <c r="BKM56" s="227"/>
      <c r="BKN56" s="228"/>
      <c r="BKO56" s="227"/>
      <c r="BKP56" s="228"/>
      <c r="BKQ56" s="227"/>
      <c r="BKR56" s="228"/>
      <c r="BKS56" s="227"/>
      <c r="BKT56" s="228"/>
      <c r="BKU56" s="227"/>
      <c r="BKV56" s="228"/>
      <c r="BKW56" s="227"/>
      <c r="BKX56" s="228"/>
      <c r="BKY56" s="227"/>
      <c r="BKZ56" s="228"/>
      <c r="BLA56" s="227"/>
      <c r="BLB56" s="228"/>
      <c r="BLC56" s="227"/>
      <c r="BLD56" s="228"/>
      <c r="BLE56" s="227"/>
      <c r="BLF56" s="228"/>
      <c r="BLG56" s="227"/>
      <c r="BLH56" s="228"/>
      <c r="BLI56" s="227"/>
      <c r="BLJ56" s="228"/>
      <c r="BLK56" s="227"/>
      <c r="BLL56" s="228"/>
      <c r="BLM56" s="227"/>
      <c r="BLN56" s="228"/>
      <c r="BLO56" s="227"/>
      <c r="BLP56" s="228"/>
      <c r="BLQ56" s="227"/>
      <c r="BLR56" s="228"/>
      <c r="BLS56" s="227"/>
      <c r="BLT56" s="228"/>
      <c r="BLU56" s="227"/>
      <c r="BLV56" s="228"/>
      <c r="BLW56" s="227"/>
      <c r="BLX56" s="228"/>
      <c r="BLY56" s="227"/>
      <c r="BLZ56" s="228"/>
      <c r="BMA56" s="227"/>
      <c r="BMB56" s="228"/>
      <c r="BMC56" s="227"/>
      <c r="BMD56" s="228"/>
      <c r="BME56" s="227"/>
      <c r="BMF56" s="228"/>
      <c r="BMG56" s="227"/>
      <c r="BMH56" s="228"/>
      <c r="BMI56" s="227"/>
      <c r="BMJ56" s="228"/>
      <c r="BMK56" s="227"/>
      <c r="BML56" s="228"/>
      <c r="BMM56" s="227"/>
      <c r="BMN56" s="228"/>
      <c r="BMO56" s="227"/>
      <c r="BMP56" s="228"/>
      <c r="BMQ56" s="227"/>
      <c r="BMR56" s="228"/>
      <c r="BMS56" s="227"/>
      <c r="BMT56" s="228"/>
      <c r="BMU56" s="227"/>
      <c r="BMV56" s="228"/>
      <c r="BMW56" s="227"/>
      <c r="BMX56" s="228"/>
      <c r="BMY56" s="227"/>
      <c r="BMZ56" s="228"/>
      <c r="BNA56" s="227"/>
      <c r="BNB56" s="228"/>
      <c r="BNC56" s="227"/>
      <c r="BND56" s="228"/>
      <c r="BNE56" s="227"/>
      <c r="BNF56" s="228"/>
      <c r="BNG56" s="227"/>
      <c r="BNH56" s="228"/>
      <c r="BNI56" s="227"/>
      <c r="BNJ56" s="228"/>
      <c r="BNK56" s="227"/>
      <c r="BNL56" s="228"/>
      <c r="BNM56" s="227"/>
      <c r="BNN56" s="228"/>
      <c r="BNO56" s="227"/>
      <c r="BNP56" s="228"/>
      <c r="BNQ56" s="227"/>
      <c r="BNR56" s="228"/>
      <c r="BNS56" s="227"/>
      <c r="BNT56" s="228"/>
      <c r="BNU56" s="227"/>
      <c r="BNV56" s="228"/>
      <c r="BNW56" s="227"/>
      <c r="BNX56" s="228"/>
      <c r="BNY56" s="227"/>
      <c r="BNZ56" s="228"/>
      <c r="BOA56" s="227"/>
      <c r="BOB56" s="228"/>
      <c r="BOC56" s="227"/>
      <c r="BOD56" s="228"/>
      <c r="BOE56" s="227"/>
      <c r="BOF56" s="228"/>
      <c r="BOG56" s="227"/>
      <c r="BOH56" s="228"/>
      <c r="BOI56" s="227"/>
      <c r="BOJ56" s="228"/>
      <c r="BOK56" s="227"/>
      <c r="BOL56" s="228"/>
      <c r="BOM56" s="227"/>
      <c r="BON56" s="228"/>
      <c r="BOO56" s="227"/>
      <c r="BOP56" s="228"/>
      <c r="BOQ56" s="227"/>
      <c r="BOR56" s="228"/>
      <c r="BOS56" s="227"/>
      <c r="BOT56" s="228"/>
      <c r="BOU56" s="227"/>
      <c r="BOV56" s="228"/>
      <c r="BOW56" s="227"/>
      <c r="BOX56" s="228"/>
      <c r="BOY56" s="227"/>
      <c r="BOZ56" s="228"/>
      <c r="BPA56" s="227"/>
      <c r="BPB56" s="228"/>
      <c r="BPC56" s="227"/>
      <c r="BPD56" s="228"/>
      <c r="BPE56" s="227"/>
      <c r="BPF56" s="228"/>
      <c r="BPG56" s="227"/>
      <c r="BPH56" s="228"/>
      <c r="BPI56" s="227"/>
      <c r="BPJ56" s="228"/>
      <c r="BPK56" s="227"/>
      <c r="BPL56" s="228"/>
      <c r="BPM56" s="227"/>
      <c r="BPN56" s="228"/>
      <c r="BPO56" s="227"/>
      <c r="BPP56" s="228"/>
      <c r="BPQ56" s="227"/>
      <c r="BPR56" s="228"/>
      <c r="BPS56" s="227"/>
      <c r="BPT56" s="228"/>
      <c r="BPU56" s="227"/>
      <c r="BPV56" s="228"/>
      <c r="BPW56" s="227"/>
      <c r="BPX56" s="228"/>
      <c r="BPY56" s="227"/>
      <c r="BPZ56" s="228"/>
      <c r="BQA56" s="227"/>
      <c r="BQB56" s="228"/>
      <c r="BQC56" s="227"/>
      <c r="BQD56" s="228"/>
      <c r="BQE56" s="227"/>
      <c r="BQF56" s="228"/>
      <c r="BQG56" s="227"/>
      <c r="BQH56" s="228"/>
      <c r="BQI56" s="227"/>
      <c r="BQJ56" s="228"/>
      <c r="BQK56" s="227"/>
      <c r="BQL56" s="228"/>
      <c r="BQM56" s="227"/>
      <c r="BQN56" s="228"/>
      <c r="BQO56" s="227"/>
      <c r="BQP56" s="228"/>
      <c r="BQQ56" s="227"/>
      <c r="BQR56" s="228"/>
      <c r="BQS56" s="227"/>
      <c r="BQT56" s="228"/>
      <c r="BQU56" s="227"/>
      <c r="BQV56" s="228"/>
      <c r="BQW56" s="227"/>
      <c r="BQX56" s="228"/>
      <c r="BQY56" s="227"/>
      <c r="BQZ56" s="228"/>
      <c r="BRA56" s="227"/>
      <c r="BRB56" s="228"/>
      <c r="BRC56" s="227"/>
      <c r="BRD56" s="228"/>
      <c r="BRE56" s="227"/>
      <c r="BRF56" s="228"/>
      <c r="BRG56" s="227"/>
      <c r="BRH56" s="228"/>
      <c r="BRI56" s="227"/>
      <c r="BRJ56" s="228"/>
      <c r="BRK56" s="227"/>
      <c r="BRL56" s="228"/>
      <c r="BRM56" s="227"/>
      <c r="BRN56" s="228"/>
      <c r="BRO56" s="227"/>
      <c r="BRP56" s="228"/>
      <c r="BRQ56" s="227"/>
      <c r="BRR56" s="228"/>
      <c r="BRS56" s="227"/>
      <c r="BRT56" s="228"/>
      <c r="BRU56" s="227"/>
      <c r="BRV56" s="228"/>
      <c r="BRW56" s="227"/>
      <c r="BRX56" s="228"/>
      <c r="BRY56" s="227"/>
      <c r="BRZ56" s="228"/>
      <c r="BSA56" s="227"/>
      <c r="BSB56" s="228"/>
      <c r="BSC56" s="227"/>
      <c r="BSD56" s="228"/>
      <c r="BSE56" s="227"/>
      <c r="BSF56" s="228"/>
      <c r="BSG56" s="227"/>
      <c r="BSH56" s="228"/>
      <c r="BSI56" s="227"/>
      <c r="BSJ56" s="228"/>
      <c r="BSK56" s="227"/>
      <c r="BSL56" s="228"/>
      <c r="BSM56" s="227"/>
      <c r="BSN56" s="228"/>
      <c r="BSO56" s="227"/>
      <c r="BSP56" s="228"/>
      <c r="BSQ56" s="227"/>
      <c r="BSR56" s="228"/>
      <c r="BSS56" s="227"/>
      <c r="BST56" s="228"/>
      <c r="BSU56" s="227"/>
      <c r="BSV56" s="228"/>
      <c r="BSW56" s="227"/>
      <c r="BSX56" s="228"/>
      <c r="BSY56" s="227"/>
      <c r="BSZ56" s="228"/>
      <c r="BTA56" s="227"/>
      <c r="BTB56" s="228"/>
      <c r="BTC56" s="227"/>
      <c r="BTD56" s="228"/>
      <c r="BTE56" s="227"/>
      <c r="BTF56" s="228"/>
      <c r="BTG56" s="227"/>
      <c r="BTH56" s="228"/>
      <c r="BTI56" s="227"/>
      <c r="BTJ56" s="228"/>
      <c r="BTK56" s="227"/>
      <c r="BTL56" s="228"/>
      <c r="BTM56" s="227"/>
      <c r="BTN56" s="228"/>
      <c r="BTO56" s="227"/>
      <c r="BTP56" s="228"/>
      <c r="BTQ56" s="227"/>
      <c r="BTR56" s="228"/>
      <c r="BTS56" s="227"/>
      <c r="BTT56" s="228"/>
      <c r="BTU56" s="227"/>
      <c r="BTV56" s="228"/>
      <c r="BTW56" s="227"/>
      <c r="BTX56" s="228"/>
      <c r="BTY56" s="227"/>
      <c r="BTZ56" s="228"/>
      <c r="BUA56" s="227"/>
      <c r="BUB56" s="228"/>
      <c r="BUC56" s="227"/>
      <c r="BUD56" s="228"/>
      <c r="BUE56" s="227"/>
      <c r="BUF56" s="228"/>
      <c r="BUG56" s="227"/>
      <c r="BUH56" s="228"/>
      <c r="BUI56" s="227"/>
      <c r="BUJ56" s="228"/>
      <c r="BUK56" s="227"/>
      <c r="BUL56" s="228"/>
      <c r="BUM56" s="227"/>
      <c r="BUN56" s="228"/>
      <c r="BUO56" s="227"/>
      <c r="BUP56" s="228"/>
      <c r="BUQ56" s="227"/>
      <c r="BUR56" s="228"/>
      <c r="BUS56" s="227"/>
      <c r="BUT56" s="228"/>
      <c r="BUU56" s="227"/>
      <c r="BUV56" s="228"/>
      <c r="BUW56" s="227"/>
      <c r="BUX56" s="228"/>
      <c r="BUY56" s="227"/>
      <c r="BUZ56" s="228"/>
      <c r="BVA56" s="227"/>
      <c r="BVB56" s="228"/>
      <c r="BVC56" s="227"/>
      <c r="BVD56" s="228"/>
      <c r="BVE56" s="227"/>
      <c r="BVF56" s="228"/>
      <c r="BVG56" s="227"/>
      <c r="BVH56" s="228"/>
      <c r="BVI56" s="227"/>
      <c r="BVJ56" s="228"/>
      <c r="BVK56" s="227"/>
      <c r="BVL56" s="228"/>
      <c r="BVM56" s="227"/>
      <c r="BVN56" s="228"/>
      <c r="BVO56" s="227"/>
      <c r="BVP56" s="228"/>
      <c r="BVQ56" s="227"/>
      <c r="BVR56" s="228"/>
      <c r="BVS56" s="227"/>
      <c r="BVT56" s="228"/>
      <c r="BVU56" s="227"/>
      <c r="BVV56" s="228"/>
      <c r="BVW56" s="227"/>
      <c r="BVX56" s="228"/>
      <c r="BVY56" s="227"/>
      <c r="BVZ56" s="228"/>
      <c r="BWA56" s="227"/>
      <c r="BWB56" s="228"/>
      <c r="BWC56" s="227"/>
      <c r="BWD56" s="228"/>
      <c r="BWE56" s="227"/>
      <c r="BWF56" s="228"/>
      <c r="BWG56" s="227"/>
      <c r="BWH56" s="228"/>
      <c r="BWI56" s="227"/>
      <c r="BWJ56" s="228"/>
      <c r="BWK56" s="227"/>
      <c r="BWL56" s="228"/>
      <c r="BWM56" s="227"/>
      <c r="BWN56" s="228"/>
      <c r="BWO56" s="227"/>
      <c r="BWP56" s="228"/>
      <c r="BWQ56" s="227"/>
      <c r="BWR56" s="228"/>
      <c r="BWS56" s="227"/>
      <c r="BWT56" s="228"/>
      <c r="BWU56" s="227"/>
      <c r="BWV56" s="228"/>
      <c r="BWW56" s="227"/>
      <c r="BWX56" s="228"/>
      <c r="BWY56" s="227"/>
      <c r="BWZ56" s="228"/>
      <c r="BXA56" s="227"/>
      <c r="BXB56" s="228"/>
      <c r="BXC56" s="227"/>
      <c r="BXD56" s="228"/>
      <c r="BXE56" s="227"/>
      <c r="BXF56" s="228"/>
      <c r="BXG56" s="227"/>
      <c r="BXH56" s="228"/>
      <c r="BXI56" s="227"/>
      <c r="BXJ56" s="228"/>
      <c r="BXK56" s="227"/>
      <c r="BXL56" s="228"/>
      <c r="BXM56" s="227"/>
      <c r="BXN56" s="228"/>
      <c r="BXO56" s="227"/>
      <c r="BXP56" s="228"/>
      <c r="BXQ56" s="227"/>
      <c r="BXR56" s="228"/>
      <c r="BXS56" s="227"/>
      <c r="BXT56" s="228"/>
      <c r="BXU56" s="227"/>
      <c r="BXV56" s="228"/>
      <c r="BXW56" s="227"/>
      <c r="BXX56" s="228"/>
      <c r="BXY56" s="227"/>
      <c r="BXZ56" s="228"/>
      <c r="BYA56" s="227"/>
      <c r="BYB56" s="228"/>
      <c r="BYC56" s="227"/>
      <c r="BYD56" s="228"/>
      <c r="BYE56" s="227"/>
      <c r="BYF56" s="228"/>
      <c r="BYG56" s="227"/>
      <c r="BYH56" s="228"/>
      <c r="BYI56" s="227"/>
      <c r="BYJ56" s="228"/>
      <c r="BYK56" s="227"/>
      <c r="BYL56" s="228"/>
      <c r="BYM56" s="227"/>
      <c r="BYN56" s="228"/>
      <c r="BYO56" s="227"/>
      <c r="BYP56" s="228"/>
      <c r="BYQ56" s="227"/>
      <c r="BYR56" s="228"/>
      <c r="BYS56" s="227"/>
      <c r="BYT56" s="228"/>
      <c r="BYU56" s="227"/>
      <c r="BYV56" s="228"/>
      <c r="BYW56" s="227"/>
      <c r="BYX56" s="228"/>
      <c r="BYY56" s="227"/>
      <c r="BYZ56" s="228"/>
      <c r="BZA56" s="227"/>
      <c r="BZB56" s="228"/>
      <c r="BZC56" s="227"/>
      <c r="BZD56" s="228"/>
      <c r="BZE56" s="227"/>
      <c r="BZF56" s="228"/>
      <c r="BZG56" s="227"/>
      <c r="BZH56" s="228"/>
      <c r="BZI56" s="227"/>
      <c r="BZJ56" s="228"/>
      <c r="BZK56" s="227"/>
      <c r="BZL56" s="228"/>
      <c r="BZM56" s="227"/>
      <c r="BZN56" s="228"/>
      <c r="BZO56" s="227"/>
      <c r="BZP56" s="228"/>
      <c r="BZQ56" s="227"/>
      <c r="BZR56" s="228"/>
      <c r="BZS56" s="227"/>
      <c r="BZT56" s="228"/>
      <c r="BZU56" s="227"/>
      <c r="BZV56" s="228"/>
      <c r="BZW56" s="227"/>
      <c r="BZX56" s="228"/>
      <c r="BZY56" s="227"/>
      <c r="BZZ56" s="228"/>
      <c r="CAA56" s="227"/>
      <c r="CAB56" s="228"/>
      <c r="CAC56" s="227"/>
      <c r="CAD56" s="228"/>
      <c r="CAE56" s="227"/>
      <c r="CAF56" s="228"/>
      <c r="CAG56" s="227"/>
      <c r="CAH56" s="228"/>
      <c r="CAI56" s="227"/>
      <c r="CAJ56" s="228"/>
      <c r="CAK56" s="227"/>
      <c r="CAL56" s="228"/>
      <c r="CAM56" s="227"/>
      <c r="CAN56" s="228"/>
      <c r="CAO56" s="227"/>
      <c r="CAP56" s="228"/>
      <c r="CAQ56" s="227"/>
      <c r="CAR56" s="228"/>
      <c r="CAS56" s="227"/>
      <c r="CAT56" s="228"/>
      <c r="CAU56" s="227"/>
      <c r="CAV56" s="228"/>
      <c r="CAW56" s="227"/>
      <c r="CAX56" s="228"/>
      <c r="CAY56" s="227"/>
      <c r="CAZ56" s="228"/>
      <c r="CBA56" s="227"/>
      <c r="CBB56" s="228"/>
      <c r="CBC56" s="227"/>
      <c r="CBD56" s="228"/>
      <c r="CBE56" s="227"/>
      <c r="CBF56" s="228"/>
      <c r="CBG56" s="227"/>
      <c r="CBH56" s="228"/>
      <c r="CBI56" s="227"/>
      <c r="CBJ56" s="228"/>
      <c r="CBK56" s="227"/>
      <c r="CBL56" s="228"/>
      <c r="CBM56" s="227"/>
      <c r="CBN56" s="228"/>
      <c r="CBO56" s="227"/>
      <c r="CBP56" s="228"/>
      <c r="CBQ56" s="227"/>
      <c r="CBR56" s="228"/>
      <c r="CBS56" s="227"/>
      <c r="CBT56" s="228"/>
      <c r="CBU56" s="227"/>
      <c r="CBV56" s="228"/>
      <c r="CBW56" s="227"/>
      <c r="CBX56" s="228"/>
      <c r="CBY56" s="227"/>
      <c r="CBZ56" s="228"/>
      <c r="CCA56" s="227"/>
      <c r="CCB56" s="228"/>
      <c r="CCC56" s="227"/>
      <c r="CCD56" s="228"/>
      <c r="CCE56" s="227"/>
      <c r="CCF56" s="228"/>
      <c r="CCG56" s="227"/>
      <c r="CCH56" s="228"/>
      <c r="CCI56" s="227"/>
      <c r="CCJ56" s="228"/>
      <c r="CCK56" s="227"/>
      <c r="CCL56" s="228"/>
      <c r="CCM56" s="227"/>
      <c r="CCN56" s="228"/>
      <c r="CCO56" s="227"/>
      <c r="CCP56" s="228"/>
      <c r="CCQ56" s="227"/>
      <c r="CCR56" s="228"/>
      <c r="CCS56" s="227"/>
      <c r="CCT56" s="228"/>
      <c r="CCU56" s="227"/>
      <c r="CCV56" s="228"/>
      <c r="CCW56" s="227"/>
      <c r="CCX56" s="228"/>
      <c r="CCY56" s="227"/>
      <c r="CCZ56" s="228"/>
      <c r="CDA56" s="227"/>
      <c r="CDB56" s="228"/>
      <c r="CDC56" s="227"/>
      <c r="CDD56" s="228"/>
      <c r="CDE56" s="227"/>
      <c r="CDF56" s="228"/>
      <c r="CDG56" s="227"/>
      <c r="CDH56" s="228"/>
      <c r="CDI56" s="227"/>
      <c r="CDJ56" s="228"/>
      <c r="CDK56" s="227"/>
      <c r="CDL56" s="228"/>
      <c r="CDM56" s="227"/>
      <c r="CDN56" s="228"/>
      <c r="CDO56" s="227"/>
      <c r="CDP56" s="228"/>
      <c r="CDQ56" s="227"/>
      <c r="CDR56" s="228"/>
      <c r="CDS56" s="227"/>
      <c r="CDT56" s="228"/>
      <c r="CDU56" s="227"/>
      <c r="CDV56" s="228"/>
      <c r="CDW56" s="227"/>
      <c r="CDX56" s="228"/>
      <c r="CDY56" s="227"/>
      <c r="CDZ56" s="228"/>
      <c r="CEA56" s="227"/>
      <c r="CEB56" s="228"/>
      <c r="CEC56" s="227"/>
      <c r="CED56" s="228"/>
      <c r="CEE56" s="227"/>
      <c r="CEF56" s="228"/>
      <c r="CEG56" s="227"/>
      <c r="CEH56" s="228"/>
      <c r="CEI56" s="227"/>
      <c r="CEJ56" s="228"/>
      <c r="CEK56" s="227"/>
      <c r="CEL56" s="228"/>
      <c r="CEM56" s="227"/>
      <c r="CEN56" s="228"/>
      <c r="CEO56" s="227"/>
      <c r="CEP56" s="228"/>
      <c r="CEQ56" s="227"/>
      <c r="CER56" s="228"/>
      <c r="CES56" s="227"/>
      <c r="CET56" s="228"/>
      <c r="CEU56" s="227"/>
      <c r="CEV56" s="228"/>
      <c r="CEW56" s="227"/>
      <c r="CEX56" s="228"/>
      <c r="CEY56" s="227"/>
      <c r="CEZ56" s="228"/>
      <c r="CFA56" s="227"/>
      <c r="CFB56" s="228"/>
      <c r="CFC56" s="227"/>
      <c r="CFD56" s="228"/>
      <c r="CFE56" s="227"/>
      <c r="CFF56" s="228"/>
      <c r="CFG56" s="227"/>
      <c r="CFH56" s="228"/>
      <c r="CFI56" s="227"/>
      <c r="CFJ56" s="228"/>
      <c r="CFK56" s="227"/>
      <c r="CFL56" s="228"/>
      <c r="CFM56" s="227"/>
      <c r="CFN56" s="228"/>
      <c r="CFO56" s="227"/>
      <c r="CFP56" s="228"/>
      <c r="CFQ56" s="227"/>
      <c r="CFR56" s="228"/>
      <c r="CFS56" s="227"/>
      <c r="CFT56" s="228"/>
      <c r="CFU56" s="227"/>
      <c r="CFV56" s="228"/>
      <c r="CFW56" s="227"/>
      <c r="CFX56" s="228"/>
      <c r="CFY56" s="227"/>
      <c r="CFZ56" s="228"/>
      <c r="CGA56" s="227"/>
      <c r="CGB56" s="228"/>
      <c r="CGC56" s="227"/>
      <c r="CGD56" s="228"/>
      <c r="CGE56" s="227"/>
      <c r="CGF56" s="228"/>
      <c r="CGG56" s="227"/>
      <c r="CGH56" s="228"/>
      <c r="CGI56" s="227"/>
      <c r="CGJ56" s="228"/>
      <c r="CGK56" s="227"/>
      <c r="CGL56" s="228"/>
      <c r="CGM56" s="227"/>
      <c r="CGN56" s="228"/>
      <c r="CGO56" s="227"/>
      <c r="CGP56" s="228"/>
      <c r="CGQ56" s="227"/>
      <c r="CGR56" s="228"/>
      <c r="CGS56" s="227"/>
      <c r="CGT56" s="228"/>
      <c r="CGU56" s="227"/>
      <c r="CGV56" s="228"/>
      <c r="CGW56" s="227"/>
      <c r="CGX56" s="228"/>
      <c r="CGY56" s="227"/>
      <c r="CGZ56" s="228"/>
      <c r="CHA56" s="227"/>
      <c r="CHB56" s="228"/>
      <c r="CHC56" s="227"/>
      <c r="CHD56" s="228"/>
      <c r="CHE56" s="227"/>
      <c r="CHF56" s="228"/>
      <c r="CHG56" s="227"/>
      <c r="CHH56" s="228"/>
      <c r="CHI56" s="227"/>
      <c r="CHJ56" s="228"/>
      <c r="CHK56" s="227"/>
      <c r="CHL56" s="228"/>
      <c r="CHM56" s="227"/>
      <c r="CHN56" s="228"/>
      <c r="CHO56" s="227"/>
      <c r="CHP56" s="228"/>
      <c r="CHQ56" s="227"/>
      <c r="CHR56" s="228"/>
      <c r="CHS56" s="227"/>
      <c r="CHT56" s="228"/>
      <c r="CHU56" s="227"/>
      <c r="CHV56" s="228"/>
      <c r="CHW56" s="227"/>
      <c r="CHX56" s="228"/>
      <c r="CHY56" s="227"/>
      <c r="CHZ56" s="228"/>
      <c r="CIA56" s="227"/>
      <c r="CIB56" s="228"/>
      <c r="CIC56" s="227"/>
      <c r="CID56" s="228"/>
      <c r="CIE56" s="227"/>
      <c r="CIF56" s="228"/>
      <c r="CIG56" s="227"/>
      <c r="CIH56" s="228"/>
      <c r="CII56" s="227"/>
      <c r="CIJ56" s="228"/>
      <c r="CIK56" s="227"/>
      <c r="CIL56" s="228"/>
      <c r="CIM56" s="227"/>
      <c r="CIN56" s="228"/>
      <c r="CIO56" s="227"/>
      <c r="CIP56" s="228"/>
      <c r="CIQ56" s="227"/>
      <c r="CIR56" s="228"/>
      <c r="CIS56" s="227"/>
      <c r="CIT56" s="228"/>
      <c r="CIU56" s="227"/>
      <c r="CIV56" s="228"/>
      <c r="CIW56" s="227"/>
      <c r="CIX56" s="228"/>
      <c r="CIY56" s="227"/>
      <c r="CIZ56" s="228"/>
      <c r="CJA56" s="227"/>
      <c r="CJB56" s="228"/>
      <c r="CJC56" s="227"/>
      <c r="CJD56" s="228"/>
      <c r="CJE56" s="227"/>
      <c r="CJF56" s="228"/>
      <c r="CJG56" s="227"/>
      <c r="CJH56" s="228"/>
      <c r="CJI56" s="227"/>
      <c r="CJJ56" s="228"/>
      <c r="CJK56" s="227"/>
      <c r="CJL56" s="228"/>
      <c r="CJM56" s="227"/>
      <c r="CJN56" s="228"/>
      <c r="CJO56" s="227"/>
      <c r="CJP56" s="228"/>
      <c r="CJQ56" s="227"/>
      <c r="CJR56" s="228"/>
      <c r="CJS56" s="227"/>
      <c r="CJT56" s="228"/>
      <c r="CJU56" s="227"/>
      <c r="CJV56" s="228"/>
      <c r="CJW56" s="227"/>
      <c r="CJX56" s="228"/>
      <c r="CJY56" s="227"/>
      <c r="CJZ56" s="228"/>
      <c r="CKA56" s="227"/>
      <c r="CKB56" s="228"/>
      <c r="CKC56" s="227"/>
      <c r="CKD56" s="228"/>
      <c r="CKE56" s="227"/>
      <c r="CKF56" s="228"/>
      <c r="CKG56" s="227"/>
      <c r="CKH56" s="228"/>
      <c r="CKI56" s="227"/>
      <c r="CKJ56" s="228"/>
      <c r="CKK56" s="227"/>
      <c r="CKL56" s="228"/>
      <c r="CKM56" s="227"/>
      <c r="CKN56" s="228"/>
      <c r="CKO56" s="227"/>
      <c r="CKP56" s="228"/>
      <c r="CKQ56" s="227"/>
      <c r="CKR56" s="228"/>
      <c r="CKS56" s="227"/>
      <c r="CKT56" s="228"/>
      <c r="CKU56" s="227"/>
      <c r="CKV56" s="228"/>
      <c r="CKW56" s="227"/>
      <c r="CKX56" s="228"/>
      <c r="CKY56" s="227"/>
      <c r="CKZ56" s="228"/>
      <c r="CLA56" s="227"/>
      <c r="CLB56" s="228"/>
      <c r="CLC56" s="227"/>
      <c r="CLD56" s="228"/>
      <c r="CLE56" s="227"/>
      <c r="CLF56" s="228"/>
      <c r="CLG56" s="227"/>
      <c r="CLH56" s="228"/>
      <c r="CLI56" s="227"/>
      <c r="CLJ56" s="228"/>
      <c r="CLK56" s="227"/>
      <c r="CLL56" s="228"/>
      <c r="CLM56" s="227"/>
      <c r="CLN56" s="228"/>
      <c r="CLO56" s="227"/>
      <c r="CLP56" s="228"/>
      <c r="CLQ56" s="227"/>
      <c r="CLR56" s="228"/>
      <c r="CLS56" s="227"/>
      <c r="CLT56" s="228"/>
      <c r="CLU56" s="227"/>
      <c r="CLV56" s="228"/>
      <c r="CLW56" s="227"/>
      <c r="CLX56" s="228"/>
      <c r="CLY56" s="227"/>
      <c r="CLZ56" s="228"/>
      <c r="CMA56" s="227"/>
      <c r="CMB56" s="228"/>
      <c r="CMC56" s="227"/>
      <c r="CMD56" s="228"/>
      <c r="CME56" s="227"/>
      <c r="CMF56" s="228"/>
      <c r="CMG56" s="227"/>
      <c r="CMH56" s="228"/>
      <c r="CMI56" s="227"/>
      <c r="CMJ56" s="228"/>
      <c r="CMK56" s="227"/>
      <c r="CML56" s="228"/>
      <c r="CMM56" s="227"/>
      <c r="CMN56" s="228"/>
      <c r="CMO56" s="227"/>
      <c r="CMP56" s="228"/>
      <c r="CMQ56" s="227"/>
      <c r="CMR56" s="228"/>
      <c r="CMS56" s="227"/>
      <c r="CMT56" s="228"/>
      <c r="CMU56" s="227"/>
      <c r="CMV56" s="228"/>
      <c r="CMW56" s="227"/>
      <c r="CMX56" s="228"/>
      <c r="CMY56" s="227"/>
      <c r="CMZ56" s="228"/>
      <c r="CNA56" s="227"/>
      <c r="CNB56" s="228"/>
      <c r="CNC56" s="227"/>
      <c r="CND56" s="228"/>
      <c r="CNE56" s="227"/>
      <c r="CNF56" s="228"/>
      <c r="CNG56" s="227"/>
      <c r="CNH56" s="228"/>
      <c r="CNI56" s="227"/>
      <c r="CNJ56" s="228"/>
      <c r="CNK56" s="227"/>
      <c r="CNL56" s="228"/>
      <c r="CNM56" s="227"/>
      <c r="CNN56" s="228"/>
      <c r="CNO56" s="227"/>
      <c r="CNP56" s="228"/>
      <c r="CNQ56" s="227"/>
      <c r="CNR56" s="228"/>
      <c r="CNS56" s="227"/>
      <c r="CNT56" s="228"/>
      <c r="CNU56" s="227"/>
      <c r="CNV56" s="228"/>
      <c r="CNW56" s="227"/>
      <c r="CNX56" s="228"/>
      <c r="CNY56" s="227"/>
      <c r="CNZ56" s="228"/>
      <c r="COA56" s="227"/>
      <c r="COB56" s="228"/>
      <c r="COC56" s="227"/>
      <c r="COD56" s="228"/>
      <c r="COE56" s="227"/>
      <c r="COF56" s="228"/>
      <c r="COG56" s="227"/>
      <c r="COH56" s="228"/>
      <c r="COI56" s="227"/>
      <c r="COJ56" s="228"/>
      <c r="COK56" s="227"/>
      <c r="COL56" s="228"/>
      <c r="COM56" s="227"/>
      <c r="CON56" s="228"/>
      <c r="COO56" s="227"/>
      <c r="COP56" s="228"/>
      <c r="COQ56" s="227"/>
      <c r="COR56" s="228"/>
      <c r="COS56" s="227"/>
      <c r="COT56" s="228"/>
      <c r="COU56" s="227"/>
      <c r="COV56" s="228"/>
      <c r="COW56" s="227"/>
      <c r="COX56" s="228"/>
      <c r="COY56" s="227"/>
      <c r="COZ56" s="228"/>
      <c r="CPA56" s="227"/>
      <c r="CPB56" s="228"/>
      <c r="CPC56" s="227"/>
      <c r="CPD56" s="228"/>
      <c r="CPE56" s="227"/>
      <c r="CPF56" s="228"/>
      <c r="CPG56" s="227"/>
      <c r="CPH56" s="228"/>
      <c r="CPI56" s="227"/>
      <c r="CPJ56" s="228"/>
      <c r="CPK56" s="227"/>
      <c r="CPL56" s="228"/>
      <c r="CPM56" s="227"/>
      <c r="CPN56" s="228"/>
      <c r="CPO56" s="227"/>
      <c r="CPP56" s="228"/>
      <c r="CPQ56" s="227"/>
      <c r="CPR56" s="228"/>
      <c r="CPS56" s="227"/>
      <c r="CPT56" s="228"/>
      <c r="CPU56" s="227"/>
      <c r="CPV56" s="228"/>
      <c r="CPW56" s="227"/>
      <c r="CPX56" s="228"/>
      <c r="CPY56" s="227"/>
      <c r="CPZ56" s="228"/>
      <c r="CQA56" s="227"/>
      <c r="CQB56" s="228"/>
      <c r="CQC56" s="227"/>
      <c r="CQD56" s="228"/>
      <c r="CQE56" s="227"/>
      <c r="CQF56" s="228"/>
      <c r="CQG56" s="227"/>
      <c r="CQH56" s="228"/>
      <c r="CQI56" s="227"/>
      <c r="CQJ56" s="228"/>
      <c r="CQK56" s="227"/>
      <c r="CQL56" s="228"/>
      <c r="CQM56" s="227"/>
      <c r="CQN56" s="228"/>
      <c r="CQO56" s="227"/>
      <c r="CQP56" s="228"/>
      <c r="CQQ56" s="227"/>
      <c r="CQR56" s="228"/>
      <c r="CQS56" s="227"/>
      <c r="CQT56" s="228"/>
      <c r="CQU56" s="227"/>
      <c r="CQV56" s="228"/>
      <c r="CQW56" s="227"/>
      <c r="CQX56" s="228"/>
      <c r="CQY56" s="227"/>
      <c r="CQZ56" s="228"/>
      <c r="CRA56" s="227"/>
      <c r="CRB56" s="228"/>
      <c r="CRC56" s="227"/>
      <c r="CRD56" s="228"/>
      <c r="CRE56" s="227"/>
      <c r="CRF56" s="228"/>
      <c r="CRG56" s="227"/>
      <c r="CRH56" s="228"/>
      <c r="CRI56" s="227"/>
      <c r="CRJ56" s="228"/>
      <c r="CRK56" s="227"/>
      <c r="CRL56" s="228"/>
      <c r="CRM56" s="227"/>
      <c r="CRN56" s="228"/>
      <c r="CRO56" s="227"/>
      <c r="CRP56" s="228"/>
      <c r="CRQ56" s="227"/>
      <c r="CRR56" s="228"/>
      <c r="CRS56" s="227"/>
      <c r="CRT56" s="228"/>
      <c r="CRU56" s="227"/>
      <c r="CRV56" s="228"/>
      <c r="CRW56" s="227"/>
      <c r="CRX56" s="228"/>
      <c r="CRY56" s="227"/>
      <c r="CRZ56" s="228"/>
      <c r="CSA56" s="227"/>
      <c r="CSB56" s="228"/>
      <c r="CSC56" s="227"/>
      <c r="CSD56" s="228"/>
      <c r="CSE56" s="227"/>
      <c r="CSF56" s="228"/>
      <c r="CSG56" s="227"/>
      <c r="CSH56" s="228"/>
      <c r="CSI56" s="227"/>
      <c r="CSJ56" s="228"/>
      <c r="CSK56" s="227"/>
      <c r="CSL56" s="228"/>
      <c r="CSM56" s="227"/>
      <c r="CSN56" s="228"/>
      <c r="CSO56" s="227"/>
      <c r="CSP56" s="228"/>
      <c r="CSQ56" s="227"/>
      <c r="CSR56" s="228"/>
      <c r="CSS56" s="227"/>
      <c r="CST56" s="228"/>
      <c r="CSU56" s="227"/>
      <c r="CSV56" s="228"/>
      <c r="CSW56" s="227"/>
      <c r="CSX56" s="228"/>
      <c r="CSY56" s="227"/>
      <c r="CSZ56" s="228"/>
      <c r="CTA56" s="227"/>
      <c r="CTB56" s="228"/>
      <c r="CTC56" s="227"/>
      <c r="CTD56" s="228"/>
      <c r="CTE56" s="227"/>
      <c r="CTF56" s="228"/>
      <c r="CTG56" s="227"/>
      <c r="CTH56" s="228"/>
      <c r="CTI56" s="227"/>
      <c r="CTJ56" s="228"/>
      <c r="CTK56" s="227"/>
      <c r="CTL56" s="228"/>
      <c r="CTM56" s="227"/>
      <c r="CTN56" s="228"/>
      <c r="CTO56" s="227"/>
      <c r="CTP56" s="228"/>
      <c r="CTQ56" s="227"/>
      <c r="CTR56" s="228"/>
      <c r="CTS56" s="227"/>
      <c r="CTT56" s="228"/>
      <c r="CTU56" s="227"/>
      <c r="CTV56" s="228"/>
      <c r="CTW56" s="227"/>
      <c r="CTX56" s="228"/>
      <c r="CTY56" s="227"/>
      <c r="CTZ56" s="228"/>
      <c r="CUA56" s="227"/>
      <c r="CUB56" s="228"/>
      <c r="CUC56" s="227"/>
      <c r="CUD56" s="228"/>
      <c r="CUE56" s="227"/>
      <c r="CUF56" s="228"/>
      <c r="CUG56" s="227"/>
      <c r="CUH56" s="228"/>
      <c r="CUI56" s="227"/>
      <c r="CUJ56" s="228"/>
      <c r="CUK56" s="227"/>
      <c r="CUL56" s="228"/>
      <c r="CUM56" s="227"/>
      <c r="CUN56" s="228"/>
      <c r="CUO56" s="227"/>
      <c r="CUP56" s="228"/>
      <c r="CUQ56" s="227"/>
      <c r="CUR56" s="228"/>
      <c r="CUS56" s="227"/>
      <c r="CUT56" s="228"/>
      <c r="CUU56" s="227"/>
      <c r="CUV56" s="228"/>
      <c r="CUW56" s="227"/>
      <c r="CUX56" s="228"/>
      <c r="CUY56" s="227"/>
      <c r="CUZ56" s="228"/>
      <c r="CVA56" s="227"/>
      <c r="CVB56" s="228"/>
      <c r="CVC56" s="227"/>
      <c r="CVD56" s="228"/>
      <c r="CVE56" s="227"/>
      <c r="CVF56" s="228"/>
      <c r="CVG56" s="227"/>
      <c r="CVH56" s="228"/>
      <c r="CVI56" s="227"/>
      <c r="CVJ56" s="228"/>
      <c r="CVK56" s="227"/>
      <c r="CVL56" s="228"/>
      <c r="CVM56" s="227"/>
      <c r="CVN56" s="228"/>
      <c r="CVO56" s="227"/>
      <c r="CVP56" s="228"/>
      <c r="CVQ56" s="227"/>
      <c r="CVR56" s="228"/>
      <c r="CVS56" s="227"/>
      <c r="CVT56" s="228"/>
      <c r="CVU56" s="227"/>
      <c r="CVV56" s="228"/>
      <c r="CVW56" s="227"/>
      <c r="CVX56" s="228"/>
      <c r="CVY56" s="227"/>
      <c r="CVZ56" s="228"/>
      <c r="CWA56" s="227"/>
      <c r="CWB56" s="228"/>
      <c r="CWC56" s="227"/>
      <c r="CWD56" s="228"/>
      <c r="CWE56" s="227"/>
      <c r="CWF56" s="228"/>
      <c r="CWG56" s="227"/>
      <c r="CWH56" s="228"/>
      <c r="CWI56" s="227"/>
      <c r="CWJ56" s="228"/>
      <c r="CWK56" s="227"/>
      <c r="CWL56" s="228"/>
      <c r="CWM56" s="227"/>
      <c r="CWN56" s="228"/>
      <c r="CWO56" s="227"/>
      <c r="CWP56" s="228"/>
      <c r="CWQ56" s="227"/>
      <c r="CWR56" s="228"/>
      <c r="CWS56" s="227"/>
      <c r="CWT56" s="228"/>
      <c r="CWU56" s="227"/>
      <c r="CWV56" s="228"/>
      <c r="CWW56" s="227"/>
      <c r="CWX56" s="228"/>
      <c r="CWY56" s="227"/>
      <c r="CWZ56" s="228"/>
      <c r="CXA56" s="227"/>
      <c r="CXB56" s="228"/>
      <c r="CXC56" s="227"/>
      <c r="CXD56" s="228"/>
      <c r="CXE56" s="227"/>
      <c r="CXF56" s="228"/>
      <c r="CXG56" s="227"/>
      <c r="CXH56" s="228"/>
      <c r="CXI56" s="227"/>
      <c r="CXJ56" s="228"/>
      <c r="CXK56" s="227"/>
      <c r="CXL56" s="228"/>
      <c r="CXM56" s="227"/>
      <c r="CXN56" s="228"/>
      <c r="CXO56" s="227"/>
      <c r="CXP56" s="228"/>
      <c r="CXQ56" s="227"/>
      <c r="CXR56" s="228"/>
      <c r="CXS56" s="227"/>
      <c r="CXT56" s="228"/>
      <c r="CXU56" s="227"/>
      <c r="CXV56" s="228"/>
      <c r="CXW56" s="227"/>
      <c r="CXX56" s="228"/>
      <c r="CXY56" s="227"/>
      <c r="CXZ56" s="228"/>
      <c r="CYA56" s="227"/>
      <c r="CYB56" s="228"/>
      <c r="CYC56" s="227"/>
      <c r="CYD56" s="228"/>
      <c r="CYE56" s="227"/>
      <c r="CYF56" s="228"/>
      <c r="CYG56" s="227"/>
      <c r="CYH56" s="228"/>
      <c r="CYI56" s="227"/>
      <c r="CYJ56" s="228"/>
      <c r="CYK56" s="227"/>
      <c r="CYL56" s="228"/>
      <c r="CYM56" s="227"/>
      <c r="CYN56" s="228"/>
      <c r="CYO56" s="227"/>
      <c r="CYP56" s="228"/>
      <c r="CYQ56" s="227"/>
      <c r="CYR56" s="228"/>
      <c r="CYS56" s="227"/>
      <c r="CYT56" s="228"/>
      <c r="CYU56" s="227"/>
      <c r="CYV56" s="228"/>
      <c r="CYW56" s="227"/>
      <c r="CYX56" s="228"/>
      <c r="CYY56" s="227"/>
      <c r="CYZ56" s="228"/>
      <c r="CZA56" s="227"/>
      <c r="CZB56" s="228"/>
      <c r="CZC56" s="227"/>
      <c r="CZD56" s="228"/>
      <c r="CZE56" s="227"/>
      <c r="CZF56" s="228"/>
      <c r="CZG56" s="227"/>
      <c r="CZH56" s="228"/>
      <c r="CZI56" s="227"/>
      <c r="CZJ56" s="228"/>
      <c r="CZK56" s="227"/>
      <c r="CZL56" s="228"/>
      <c r="CZM56" s="227"/>
      <c r="CZN56" s="228"/>
      <c r="CZO56" s="227"/>
      <c r="CZP56" s="228"/>
      <c r="CZQ56" s="227"/>
      <c r="CZR56" s="228"/>
      <c r="CZS56" s="227"/>
      <c r="CZT56" s="228"/>
      <c r="CZU56" s="227"/>
      <c r="CZV56" s="228"/>
      <c r="CZW56" s="227"/>
      <c r="CZX56" s="228"/>
      <c r="CZY56" s="227"/>
      <c r="CZZ56" s="228"/>
      <c r="DAA56" s="227"/>
      <c r="DAB56" s="228"/>
      <c r="DAC56" s="227"/>
      <c r="DAD56" s="228"/>
      <c r="DAE56" s="227"/>
      <c r="DAF56" s="228"/>
      <c r="DAG56" s="227"/>
      <c r="DAH56" s="228"/>
      <c r="DAI56" s="227"/>
      <c r="DAJ56" s="228"/>
      <c r="DAK56" s="227"/>
      <c r="DAL56" s="228"/>
      <c r="DAM56" s="227"/>
      <c r="DAN56" s="228"/>
      <c r="DAO56" s="227"/>
      <c r="DAP56" s="228"/>
      <c r="DAQ56" s="227"/>
      <c r="DAR56" s="228"/>
      <c r="DAS56" s="227"/>
      <c r="DAT56" s="228"/>
      <c r="DAU56" s="227"/>
      <c r="DAV56" s="228"/>
      <c r="DAW56" s="227"/>
      <c r="DAX56" s="228"/>
      <c r="DAY56" s="227"/>
      <c r="DAZ56" s="228"/>
      <c r="DBA56" s="227"/>
      <c r="DBB56" s="228"/>
      <c r="DBC56" s="227"/>
      <c r="DBD56" s="228"/>
      <c r="DBE56" s="227"/>
      <c r="DBF56" s="228"/>
      <c r="DBG56" s="227"/>
      <c r="DBH56" s="228"/>
      <c r="DBI56" s="227"/>
      <c r="DBJ56" s="228"/>
      <c r="DBK56" s="227"/>
      <c r="DBL56" s="228"/>
      <c r="DBM56" s="227"/>
      <c r="DBN56" s="228"/>
      <c r="DBO56" s="227"/>
      <c r="DBP56" s="228"/>
      <c r="DBQ56" s="227"/>
      <c r="DBR56" s="228"/>
      <c r="DBS56" s="227"/>
      <c r="DBT56" s="228"/>
      <c r="DBU56" s="227"/>
      <c r="DBV56" s="228"/>
      <c r="DBW56" s="227"/>
      <c r="DBX56" s="228"/>
      <c r="DBY56" s="227"/>
      <c r="DBZ56" s="228"/>
      <c r="DCA56" s="227"/>
      <c r="DCB56" s="228"/>
      <c r="DCC56" s="227"/>
      <c r="DCD56" s="228"/>
      <c r="DCE56" s="227"/>
      <c r="DCF56" s="228"/>
      <c r="DCG56" s="227"/>
      <c r="DCH56" s="228"/>
      <c r="DCI56" s="227"/>
      <c r="DCJ56" s="228"/>
      <c r="DCK56" s="227"/>
      <c r="DCL56" s="228"/>
      <c r="DCM56" s="227"/>
      <c r="DCN56" s="228"/>
      <c r="DCO56" s="227"/>
      <c r="DCP56" s="228"/>
      <c r="DCQ56" s="227"/>
      <c r="DCR56" s="228"/>
      <c r="DCS56" s="227"/>
      <c r="DCT56" s="228"/>
      <c r="DCU56" s="227"/>
      <c r="DCV56" s="228"/>
      <c r="DCW56" s="227"/>
      <c r="DCX56" s="228"/>
      <c r="DCY56" s="227"/>
      <c r="DCZ56" s="228"/>
      <c r="DDA56" s="227"/>
      <c r="DDB56" s="228"/>
      <c r="DDC56" s="227"/>
      <c r="DDD56" s="228"/>
      <c r="DDE56" s="227"/>
      <c r="DDF56" s="228"/>
      <c r="DDG56" s="227"/>
      <c r="DDH56" s="228"/>
      <c r="DDI56" s="227"/>
      <c r="DDJ56" s="228"/>
      <c r="DDK56" s="227"/>
      <c r="DDL56" s="228"/>
      <c r="DDM56" s="227"/>
      <c r="DDN56" s="228"/>
      <c r="DDO56" s="227"/>
      <c r="DDP56" s="228"/>
      <c r="DDQ56" s="227"/>
      <c r="DDR56" s="228"/>
      <c r="DDS56" s="227"/>
      <c r="DDT56" s="228"/>
      <c r="DDU56" s="227"/>
      <c r="DDV56" s="228"/>
      <c r="DDW56" s="227"/>
      <c r="DDX56" s="228"/>
      <c r="DDY56" s="227"/>
      <c r="DDZ56" s="228"/>
      <c r="DEA56" s="227"/>
      <c r="DEB56" s="228"/>
      <c r="DEC56" s="227"/>
      <c r="DED56" s="228"/>
      <c r="DEE56" s="227"/>
      <c r="DEF56" s="228"/>
      <c r="DEG56" s="227"/>
      <c r="DEH56" s="228"/>
      <c r="DEI56" s="227"/>
      <c r="DEJ56" s="228"/>
      <c r="DEK56" s="227"/>
      <c r="DEL56" s="228"/>
      <c r="DEM56" s="227"/>
      <c r="DEN56" s="228"/>
      <c r="DEO56" s="227"/>
      <c r="DEP56" s="228"/>
      <c r="DEQ56" s="227"/>
      <c r="DER56" s="228"/>
      <c r="DES56" s="227"/>
      <c r="DET56" s="228"/>
      <c r="DEU56" s="227"/>
      <c r="DEV56" s="228"/>
      <c r="DEW56" s="227"/>
      <c r="DEX56" s="228"/>
      <c r="DEY56" s="227"/>
      <c r="DEZ56" s="228"/>
      <c r="DFA56" s="227"/>
      <c r="DFB56" s="228"/>
      <c r="DFC56" s="227"/>
      <c r="DFD56" s="228"/>
      <c r="DFE56" s="227"/>
      <c r="DFF56" s="228"/>
      <c r="DFG56" s="227"/>
      <c r="DFH56" s="228"/>
      <c r="DFI56" s="227"/>
      <c r="DFJ56" s="228"/>
      <c r="DFK56" s="227"/>
      <c r="DFL56" s="228"/>
      <c r="DFM56" s="227"/>
      <c r="DFN56" s="228"/>
      <c r="DFO56" s="227"/>
      <c r="DFP56" s="228"/>
      <c r="DFQ56" s="227"/>
      <c r="DFR56" s="228"/>
      <c r="DFS56" s="227"/>
      <c r="DFT56" s="228"/>
      <c r="DFU56" s="227"/>
      <c r="DFV56" s="228"/>
      <c r="DFW56" s="227"/>
      <c r="DFX56" s="228"/>
      <c r="DFY56" s="227"/>
      <c r="DFZ56" s="228"/>
      <c r="DGA56" s="227"/>
      <c r="DGB56" s="228"/>
      <c r="DGC56" s="227"/>
      <c r="DGD56" s="228"/>
      <c r="DGE56" s="227"/>
      <c r="DGF56" s="228"/>
      <c r="DGG56" s="227"/>
      <c r="DGH56" s="228"/>
      <c r="DGI56" s="227"/>
      <c r="DGJ56" s="228"/>
      <c r="DGK56" s="227"/>
      <c r="DGL56" s="228"/>
      <c r="DGM56" s="227"/>
      <c r="DGN56" s="228"/>
      <c r="DGO56" s="227"/>
      <c r="DGP56" s="228"/>
      <c r="DGQ56" s="227"/>
      <c r="DGR56" s="228"/>
      <c r="DGS56" s="227"/>
      <c r="DGT56" s="228"/>
      <c r="DGU56" s="227"/>
      <c r="DGV56" s="228"/>
      <c r="DGW56" s="227"/>
      <c r="DGX56" s="228"/>
      <c r="DGY56" s="227"/>
      <c r="DGZ56" s="228"/>
      <c r="DHA56" s="227"/>
      <c r="DHB56" s="228"/>
      <c r="DHC56" s="227"/>
      <c r="DHD56" s="228"/>
      <c r="DHE56" s="227"/>
      <c r="DHF56" s="228"/>
      <c r="DHG56" s="227"/>
      <c r="DHH56" s="228"/>
      <c r="DHI56" s="227"/>
      <c r="DHJ56" s="228"/>
      <c r="DHK56" s="227"/>
      <c r="DHL56" s="228"/>
      <c r="DHM56" s="227"/>
      <c r="DHN56" s="228"/>
      <c r="DHO56" s="227"/>
      <c r="DHP56" s="228"/>
      <c r="DHQ56" s="227"/>
      <c r="DHR56" s="228"/>
      <c r="DHS56" s="227"/>
      <c r="DHT56" s="228"/>
      <c r="DHU56" s="227"/>
      <c r="DHV56" s="228"/>
      <c r="DHW56" s="227"/>
      <c r="DHX56" s="228"/>
      <c r="DHY56" s="227"/>
      <c r="DHZ56" s="228"/>
      <c r="DIA56" s="227"/>
      <c r="DIB56" s="228"/>
      <c r="DIC56" s="227"/>
      <c r="DID56" s="228"/>
      <c r="DIE56" s="227"/>
      <c r="DIF56" s="228"/>
      <c r="DIG56" s="227"/>
      <c r="DIH56" s="228"/>
      <c r="DII56" s="227"/>
      <c r="DIJ56" s="228"/>
      <c r="DIK56" s="227"/>
      <c r="DIL56" s="228"/>
      <c r="DIM56" s="227"/>
      <c r="DIN56" s="228"/>
      <c r="DIO56" s="227"/>
      <c r="DIP56" s="228"/>
      <c r="DIQ56" s="227"/>
      <c r="DIR56" s="228"/>
      <c r="DIS56" s="227"/>
      <c r="DIT56" s="228"/>
      <c r="DIU56" s="227"/>
      <c r="DIV56" s="228"/>
      <c r="DIW56" s="227"/>
      <c r="DIX56" s="228"/>
      <c r="DIY56" s="227"/>
      <c r="DIZ56" s="228"/>
      <c r="DJA56" s="227"/>
      <c r="DJB56" s="228"/>
      <c r="DJC56" s="227"/>
      <c r="DJD56" s="228"/>
      <c r="DJE56" s="227"/>
      <c r="DJF56" s="228"/>
      <c r="DJG56" s="227"/>
      <c r="DJH56" s="228"/>
      <c r="DJI56" s="227"/>
      <c r="DJJ56" s="228"/>
      <c r="DJK56" s="227"/>
      <c r="DJL56" s="228"/>
      <c r="DJM56" s="227"/>
      <c r="DJN56" s="228"/>
      <c r="DJO56" s="227"/>
      <c r="DJP56" s="228"/>
      <c r="DJQ56" s="227"/>
      <c r="DJR56" s="228"/>
      <c r="DJS56" s="227"/>
      <c r="DJT56" s="228"/>
      <c r="DJU56" s="227"/>
      <c r="DJV56" s="228"/>
      <c r="DJW56" s="227"/>
      <c r="DJX56" s="228"/>
      <c r="DJY56" s="227"/>
      <c r="DJZ56" s="228"/>
      <c r="DKA56" s="227"/>
      <c r="DKB56" s="228"/>
      <c r="DKC56" s="227"/>
      <c r="DKD56" s="228"/>
      <c r="DKE56" s="227"/>
      <c r="DKF56" s="228"/>
      <c r="DKG56" s="227"/>
      <c r="DKH56" s="228"/>
      <c r="DKI56" s="227"/>
      <c r="DKJ56" s="228"/>
      <c r="DKK56" s="227"/>
      <c r="DKL56" s="228"/>
      <c r="DKM56" s="227"/>
      <c r="DKN56" s="228"/>
      <c r="DKO56" s="227"/>
      <c r="DKP56" s="228"/>
      <c r="DKQ56" s="227"/>
      <c r="DKR56" s="228"/>
      <c r="DKS56" s="227"/>
      <c r="DKT56" s="228"/>
      <c r="DKU56" s="227"/>
      <c r="DKV56" s="228"/>
      <c r="DKW56" s="227"/>
      <c r="DKX56" s="228"/>
      <c r="DKY56" s="227"/>
      <c r="DKZ56" s="228"/>
      <c r="DLA56" s="227"/>
      <c r="DLB56" s="228"/>
      <c r="DLC56" s="227"/>
      <c r="DLD56" s="228"/>
      <c r="DLE56" s="227"/>
      <c r="DLF56" s="228"/>
      <c r="DLG56" s="227"/>
      <c r="DLH56" s="228"/>
      <c r="DLI56" s="227"/>
      <c r="DLJ56" s="228"/>
      <c r="DLK56" s="227"/>
      <c r="DLL56" s="228"/>
      <c r="DLM56" s="227"/>
      <c r="DLN56" s="228"/>
      <c r="DLO56" s="227"/>
      <c r="DLP56" s="228"/>
      <c r="DLQ56" s="227"/>
      <c r="DLR56" s="228"/>
      <c r="DLS56" s="227"/>
      <c r="DLT56" s="228"/>
      <c r="DLU56" s="227"/>
      <c r="DLV56" s="228"/>
      <c r="DLW56" s="227"/>
      <c r="DLX56" s="228"/>
      <c r="DLY56" s="227"/>
      <c r="DLZ56" s="228"/>
      <c r="DMA56" s="227"/>
      <c r="DMB56" s="228"/>
      <c r="DMC56" s="227"/>
      <c r="DMD56" s="228"/>
      <c r="DME56" s="227"/>
      <c r="DMF56" s="228"/>
      <c r="DMG56" s="227"/>
      <c r="DMH56" s="228"/>
      <c r="DMI56" s="227"/>
      <c r="DMJ56" s="228"/>
      <c r="DMK56" s="227"/>
      <c r="DML56" s="228"/>
      <c r="DMM56" s="227"/>
      <c r="DMN56" s="228"/>
      <c r="DMO56" s="227"/>
      <c r="DMP56" s="228"/>
      <c r="DMQ56" s="227"/>
      <c r="DMR56" s="228"/>
      <c r="DMS56" s="227"/>
      <c r="DMT56" s="228"/>
      <c r="DMU56" s="227"/>
      <c r="DMV56" s="228"/>
      <c r="DMW56" s="227"/>
      <c r="DMX56" s="228"/>
      <c r="DMY56" s="227"/>
      <c r="DMZ56" s="228"/>
      <c r="DNA56" s="227"/>
      <c r="DNB56" s="228"/>
      <c r="DNC56" s="227"/>
      <c r="DND56" s="228"/>
      <c r="DNE56" s="227"/>
      <c r="DNF56" s="228"/>
      <c r="DNG56" s="227"/>
      <c r="DNH56" s="228"/>
      <c r="DNI56" s="227"/>
      <c r="DNJ56" s="228"/>
      <c r="DNK56" s="227"/>
      <c r="DNL56" s="228"/>
      <c r="DNM56" s="227"/>
      <c r="DNN56" s="228"/>
      <c r="DNO56" s="227"/>
      <c r="DNP56" s="228"/>
      <c r="DNQ56" s="227"/>
      <c r="DNR56" s="228"/>
      <c r="DNS56" s="227"/>
      <c r="DNT56" s="228"/>
      <c r="DNU56" s="227"/>
      <c r="DNV56" s="228"/>
      <c r="DNW56" s="227"/>
      <c r="DNX56" s="228"/>
      <c r="DNY56" s="227"/>
      <c r="DNZ56" s="228"/>
      <c r="DOA56" s="227"/>
      <c r="DOB56" s="228"/>
      <c r="DOC56" s="227"/>
      <c r="DOD56" s="228"/>
      <c r="DOE56" s="227"/>
      <c r="DOF56" s="228"/>
      <c r="DOG56" s="227"/>
      <c r="DOH56" s="228"/>
      <c r="DOI56" s="227"/>
      <c r="DOJ56" s="228"/>
      <c r="DOK56" s="227"/>
      <c r="DOL56" s="228"/>
      <c r="DOM56" s="227"/>
      <c r="DON56" s="228"/>
      <c r="DOO56" s="227"/>
      <c r="DOP56" s="228"/>
      <c r="DOQ56" s="227"/>
      <c r="DOR56" s="228"/>
      <c r="DOS56" s="227"/>
      <c r="DOT56" s="228"/>
      <c r="DOU56" s="227"/>
      <c r="DOV56" s="228"/>
      <c r="DOW56" s="227"/>
      <c r="DOX56" s="228"/>
      <c r="DOY56" s="227"/>
      <c r="DOZ56" s="228"/>
      <c r="DPA56" s="227"/>
      <c r="DPB56" s="228"/>
      <c r="DPC56" s="227"/>
      <c r="DPD56" s="228"/>
      <c r="DPE56" s="227"/>
      <c r="DPF56" s="228"/>
      <c r="DPG56" s="227"/>
      <c r="DPH56" s="228"/>
      <c r="DPI56" s="227"/>
      <c r="DPJ56" s="228"/>
      <c r="DPK56" s="227"/>
      <c r="DPL56" s="228"/>
      <c r="DPM56" s="227"/>
      <c r="DPN56" s="228"/>
      <c r="DPO56" s="227"/>
      <c r="DPP56" s="228"/>
      <c r="DPQ56" s="227"/>
      <c r="DPR56" s="228"/>
      <c r="DPS56" s="227"/>
      <c r="DPT56" s="228"/>
      <c r="DPU56" s="227"/>
      <c r="DPV56" s="228"/>
      <c r="DPW56" s="227"/>
      <c r="DPX56" s="228"/>
      <c r="DPY56" s="227"/>
      <c r="DPZ56" s="228"/>
      <c r="DQA56" s="227"/>
      <c r="DQB56" s="228"/>
      <c r="DQC56" s="227"/>
      <c r="DQD56" s="228"/>
      <c r="DQE56" s="227"/>
      <c r="DQF56" s="228"/>
      <c r="DQG56" s="227"/>
      <c r="DQH56" s="228"/>
      <c r="DQI56" s="227"/>
      <c r="DQJ56" s="228"/>
      <c r="DQK56" s="227"/>
      <c r="DQL56" s="228"/>
      <c r="DQM56" s="227"/>
      <c r="DQN56" s="228"/>
      <c r="DQO56" s="227"/>
      <c r="DQP56" s="228"/>
      <c r="DQQ56" s="227"/>
      <c r="DQR56" s="228"/>
      <c r="DQS56" s="227"/>
      <c r="DQT56" s="228"/>
      <c r="DQU56" s="227"/>
      <c r="DQV56" s="228"/>
      <c r="DQW56" s="227"/>
      <c r="DQX56" s="228"/>
      <c r="DQY56" s="227"/>
      <c r="DQZ56" s="228"/>
      <c r="DRA56" s="227"/>
      <c r="DRB56" s="228"/>
      <c r="DRC56" s="227"/>
      <c r="DRD56" s="228"/>
      <c r="DRE56" s="227"/>
      <c r="DRF56" s="228"/>
      <c r="DRG56" s="227"/>
      <c r="DRH56" s="228"/>
      <c r="DRI56" s="227"/>
      <c r="DRJ56" s="228"/>
      <c r="DRK56" s="227"/>
      <c r="DRL56" s="228"/>
      <c r="DRM56" s="227"/>
      <c r="DRN56" s="228"/>
      <c r="DRO56" s="227"/>
      <c r="DRP56" s="228"/>
      <c r="DRQ56" s="227"/>
      <c r="DRR56" s="228"/>
      <c r="DRS56" s="227"/>
      <c r="DRT56" s="228"/>
      <c r="DRU56" s="227"/>
      <c r="DRV56" s="228"/>
      <c r="DRW56" s="227"/>
      <c r="DRX56" s="228"/>
      <c r="DRY56" s="227"/>
      <c r="DRZ56" s="228"/>
      <c r="DSA56" s="227"/>
      <c r="DSB56" s="228"/>
      <c r="DSC56" s="227"/>
      <c r="DSD56" s="228"/>
      <c r="DSE56" s="227"/>
      <c r="DSF56" s="228"/>
      <c r="DSG56" s="227"/>
      <c r="DSH56" s="228"/>
      <c r="DSI56" s="227"/>
      <c r="DSJ56" s="228"/>
      <c r="DSK56" s="227"/>
      <c r="DSL56" s="228"/>
      <c r="DSM56" s="227"/>
      <c r="DSN56" s="228"/>
      <c r="DSO56" s="227"/>
      <c r="DSP56" s="228"/>
      <c r="DSQ56" s="227"/>
      <c r="DSR56" s="228"/>
      <c r="DSS56" s="227"/>
      <c r="DST56" s="228"/>
      <c r="DSU56" s="227"/>
      <c r="DSV56" s="228"/>
      <c r="DSW56" s="227"/>
      <c r="DSX56" s="228"/>
      <c r="DSY56" s="227"/>
      <c r="DSZ56" s="228"/>
      <c r="DTA56" s="227"/>
      <c r="DTB56" s="228"/>
      <c r="DTC56" s="227"/>
      <c r="DTD56" s="228"/>
      <c r="DTE56" s="227"/>
      <c r="DTF56" s="228"/>
      <c r="DTG56" s="227"/>
      <c r="DTH56" s="228"/>
      <c r="DTI56" s="227"/>
      <c r="DTJ56" s="228"/>
      <c r="DTK56" s="227"/>
      <c r="DTL56" s="228"/>
      <c r="DTM56" s="227"/>
      <c r="DTN56" s="228"/>
      <c r="DTO56" s="227"/>
      <c r="DTP56" s="228"/>
      <c r="DTQ56" s="227"/>
      <c r="DTR56" s="228"/>
      <c r="DTS56" s="227"/>
      <c r="DTT56" s="228"/>
      <c r="DTU56" s="227"/>
      <c r="DTV56" s="228"/>
      <c r="DTW56" s="227"/>
      <c r="DTX56" s="228"/>
      <c r="DTY56" s="227"/>
      <c r="DTZ56" s="228"/>
      <c r="DUA56" s="227"/>
      <c r="DUB56" s="228"/>
      <c r="DUC56" s="227"/>
      <c r="DUD56" s="228"/>
      <c r="DUE56" s="227"/>
      <c r="DUF56" s="228"/>
      <c r="DUG56" s="227"/>
      <c r="DUH56" s="228"/>
      <c r="DUI56" s="227"/>
      <c r="DUJ56" s="228"/>
      <c r="DUK56" s="227"/>
      <c r="DUL56" s="228"/>
      <c r="DUM56" s="227"/>
      <c r="DUN56" s="228"/>
      <c r="DUO56" s="227"/>
      <c r="DUP56" s="228"/>
      <c r="DUQ56" s="227"/>
      <c r="DUR56" s="228"/>
      <c r="DUS56" s="227"/>
      <c r="DUT56" s="228"/>
      <c r="DUU56" s="227"/>
      <c r="DUV56" s="228"/>
      <c r="DUW56" s="227"/>
      <c r="DUX56" s="228"/>
      <c r="DUY56" s="227"/>
      <c r="DUZ56" s="228"/>
      <c r="DVA56" s="227"/>
      <c r="DVB56" s="228"/>
      <c r="DVC56" s="227"/>
      <c r="DVD56" s="228"/>
      <c r="DVE56" s="227"/>
      <c r="DVF56" s="228"/>
      <c r="DVG56" s="227"/>
      <c r="DVH56" s="228"/>
      <c r="DVI56" s="227"/>
      <c r="DVJ56" s="228"/>
      <c r="DVK56" s="227"/>
      <c r="DVL56" s="228"/>
      <c r="DVM56" s="227"/>
      <c r="DVN56" s="228"/>
      <c r="DVO56" s="227"/>
      <c r="DVP56" s="228"/>
      <c r="DVQ56" s="227"/>
      <c r="DVR56" s="228"/>
      <c r="DVS56" s="227"/>
      <c r="DVT56" s="228"/>
      <c r="DVU56" s="227"/>
      <c r="DVV56" s="228"/>
      <c r="DVW56" s="227"/>
      <c r="DVX56" s="228"/>
      <c r="DVY56" s="227"/>
      <c r="DVZ56" s="228"/>
      <c r="DWA56" s="227"/>
      <c r="DWB56" s="228"/>
      <c r="DWC56" s="227"/>
      <c r="DWD56" s="228"/>
      <c r="DWE56" s="227"/>
      <c r="DWF56" s="228"/>
      <c r="DWG56" s="227"/>
      <c r="DWH56" s="228"/>
      <c r="DWI56" s="227"/>
      <c r="DWJ56" s="228"/>
      <c r="DWK56" s="227"/>
      <c r="DWL56" s="228"/>
      <c r="DWM56" s="227"/>
      <c r="DWN56" s="228"/>
      <c r="DWO56" s="227"/>
      <c r="DWP56" s="228"/>
      <c r="DWQ56" s="227"/>
      <c r="DWR56" s="228"/>
      <c r="DWS56" s="227"/>
      <c r="DWT56" s="228"/>
      <c r="DWU56" s="227"/>
      <c r="DWV56" s="228"/>
      <c r="DWW56" s="227"/>
      <c r="DWX56" s="228"/>
      <c r="DWY56" s="227"/>
      <c r="DWZ56" s="228"/>
      <c r="DXA56" s="227"/>
      <c r="DXB56" s="228"/>
      <c r="DXC56" s="227"/>
      <c r="DXD56" s="228"/>
      <c r="DXE56" s="227"/>
      <c r="DXF56" s="228"/>
      <c r="DXG56" s="227"/>
      <c r="DXH56" s="228"/>
      <c r="DXI56" s="227"/>
      <c r="DXJ56" s="228"/>
      <c r="DXK56" s="227"/>
      <c r="DXL56" s="228"/>
      <c r="DXM56" s="227"/>
      <c r="DXN56" s="228"/>
      <c r="DXO56" s="227"/>
      <c r="DXP56" s="228"/>
      <c r="DXQ56" s="227"/>
      <c r="DXR56" s="228"/>
      <c r="DXS56" s="227"/>
      <c r="DXT56" s="228"/>
      <c r="DXU56" s="227"/>
      <c r="DXV56" s="228"/>
      <c r="DXW56" s="227"/>
      <c r="DXX56" s="228"/>
      <c r="DXY56" s="227"/>
      <c r="DXZ56" s="228"/>
      <c r="DYA56" s="227"/>
      <c r="DYB56" s="228"/>
      <c r="DYC56" s="227"/>
      <c r="DYD56" s="228"/>
      <c r="DYE56" s="227"/>
      <c r="DYF56" s="228"/>
      <c r="DYG56" s="227"/>
      <c r="DYH56" s="228"/>
      <c r="DYI56" s="227"/>
      <c r="DYJ56" s="228"/>
      <c r="DYK56" s="227"/>
      <c r="DYL56" s="228"/>
      <c r="DYM56" s="227"/>
      <c r="DYN56" s="228"/>
      <c r="DYO56" s="227"/>
      <c r="DYP56" s="228"/>
      <c r="DYQ56" s="227"/>
      <c r="DYR56" s="228"/>
      <c r="DYS56" s="227"/>
      <c r="DYT56" s="228"/>
      <c r="DYU56" s="227"/>
      <c r="DYV56" s="228"/>
      <c r="DYW56" s="227"/>
      <c r="DYX56" s="228"/>
      <c r="DYY56" s="227"/>
      <c r="DYZ56" s="228"/>
      <c r="DZA56" s="227"/>
      <c r="DZB56" s="228"/>
      <c r="DZC56" s="227"/>
      <c r="DZD56" s="228"/>
      <c r="DZE56" s="227"/>
      <c r="DZF56" s="228"/>
      <c r="DZG56" s="227"/>
      <c r="DZH56" s="228"/>
      <c r="DZI56" s="227"/>
      <c r="DZJ56" s="228"/>
      <c r="DZK56" s="227"/>
      <c r="DZL56" s="228"/>
      <c r="DZM56" s="227"/>
      <c r="DZN56" s="228"/>
      <c r="DZO56" s="227"/>
      <c r="DZP56" s="228"/>
      <c r="DZQ56" s="227"/>
      <c r="DZR56" s="228"/>
      <c r="DZS56" s="227"/>
      <c r="DZT56" s="228"/>
      <c r="DZU56" s="227"/>
      <c r="DZV56" s="228"/>
      <c r="DZW56" s="227"/>
      <c r="DZX56" s="228"/>
      <c r="DZY56" s="227"/>
      <c r="DZZ56" s="228"/>
      <c r="EAA56" s="227"/>
      <c r="EAB56" s="228"/>
      <c r="EAC56" s="227"/>
      <c r="EAD56" s="228"/>
      <c r="EAE56" s="227"/>
      <c r="EAF56" s="228"/>
      <c r="EAG56" s="227"/>
      <c r="EAH56" s="228"/>
      <c r="EAI56" s="227"/>
      <c r="EAJ56" s="228"/>
      <c r="EAK56" s="227"/>
      <c r="EAL56" s="228"/>
      <c r="EAM56" s="227"/>
      <c r="EAN56" s="228"/>
      <c r="EAO56" s="227"/>
      <c r="EAP56" s="228"/>
      <c r="EAQ56" s="227"/>
      <c r="EAR56" s="228"/>
      <c r="EAS56" s="227"/>
      <c r="EAT56" s="228"/>
      <c r="EAU56" s="227"/>
      <c r="EAV56" s="228"/>
      <c r="EAW56" s="227"/>
      <c r="EAX56" s="228"/>
      <c r="EAY56" s="227"/>
      <c r="EAZ56" s="228"/>
      <c r="EBA56" s="227"/>
      <c r="EBB56" s="228"/>
      <c r="EBC56" s="227"/>
      <c r="EBD56" s="228"/>
      <c r="EBE56" s="227"/>
      <c r="EBF56" s="228"/>
      <c r="EBG56" s="227"/>
      <c r="EBH56" s="228"/>
      <c r="EBI56" s="227"/>
      <c r="EBJ56" s="228"/>
      <c r="EBK56" s="227"/>
      <c r="EBL56" s="228"/>
      <c r="EBM56" s="227"/>
      <c r="EBN56" s="228"/>
      <c r="EBO56" s="227"/>
      <c r="EBP56" s="228"/>
      <c r="EBQ56" s="227"/>
      <c r="EBR56" s="228"/>
      <c r="EBS56" s="227"/>
      <c r="EBT56" s="228"/>
      <c r="EBU56" s="227"/>
      <c r="EBV56" s="228"/>
      <c r="EBW56" s="227"/>
      <c r="EBX56" s="228"/>
      <c r="EBY56" s="227"/>
      <c r="EBZ56" s="228"/>
      <c r="ECA56" s="227"/>
      <c r="ECB56" s="228"/>
      <c r="ECC56" s="227"/>
      <c r="ECD56" s="228"/>
      <c r="ECE56" s="227"/>
      <c r="ECF56" s="228"/>
      <c r="ECG56" s="227"/>
      <c r="ECH56" s="228"/>
      <c r="ECI56" s="227"/>
      <c r="ECJ56" s="228"/>
      <c r="ECK56" s="227"/>
      <c r="ECL56" s="228"/>
      <c r="ECM56" s="227"/>
      <c r="ECN56" s="228"/>
      <c r="ECO56" s="227"/>
      <c r="ECP56" s="228"/>
      <c r="ECQ56" s="227"/>
      <c r="ECR56" s="228"/>
      <c r="ECS56" s="227"/>
      <c r="ECT56" s="228"/>
      <c r="ECU56" s="227"/>
      <c r="ECV56" s="228"/>
      <c r="ECW56" s="227"/>
      <c r="ECX56" s="228"/>
      <c r="ECY56" s="227"/>
      <c r="ECZ56" s="228"/>
      <c r="EDA56" s="227"/>
      <c r="EDB56" s="228"/>
      <c r="EDC56" s="227"/>
      <c r="EDD56" s="228"/>
      <c r="EDE56" s="227"/>
      <c r="EDF56" s="228"/>
      <c r="EDG56" s="227"/>
      <c r="EDH56" s="228"/>
      <c r="EDI56" s="227"/>
      <c r="EDJ56" s="228"/>
      <c r="EDK56" s="227"/>
      <c r="EDL56" s="228"/>
      <c r="EDM56" s="227"/>
      <c r="EDN56" s="228"/>
      <c r="EDO56" s="227"/>
      <c r="EDP56" s="228"/>
      <c r="EDQ56" s="227"/>
      <c r="EDR56" s="228"/>
      <c r="EDS56" s="227"/>
      <c r="EDT56" s="228"/>
      <c r="EDU56" s="227"/>
      <c r="EDV56" s="228"/>
      <c r="EDW56" s="227"/>
      <c r="EDX56" s="228"/>
      <c r="EDY56" s="227"/>
      <c r="EDZ56" s="228"/>
      <c r="EEA56" s="227"/>
      <c r="EEB56" s="228"/>
      <c r="EEC56" s="227"/>
      <c r="EED56" s="228"/>
      <c r="EEE56" s="227"/>
      <c r="EEF56" s="228"/>
      <c r="EEG56" s="227"/>
      <c r="EEH56" s="228"/>
      <c r="EEI56" s="227"/>
      <c r="EEJ56" s="228"/>
      <c r="EEK56" s="227"/>
      <c r="EEL56" s="228"/>
      <c r="EEM56" s="227"/>
      <c r="EEN56" s="228"/>
      <c r="EEO56" s="227"/>
      <c r="EEP56" s="228"/>
      <c r="EEQ56" s="227"/>
      <c r="EER56" s="228"/>
      <c r="EES56" s="227"/>
      <c r="EET56" s="228"/>
      <c r="EEU56" s="227"/>
      <c r="EEV56" s="228"/>
      <c r="EEW56" s="227"/>
      <c r="EEX56" s="228"/>
      <c r="EEY56" s="227"/>
      <c r="EEZ56" s="228"/>
      <c r="EFA56" s="227"/>
      <c r="EFB56" s="228"/>
      <c r="EFC56" s="227"/>
      <c r="EFD56" s="228"/>
      <c r="EFE56" s="227"/>
      <c r="EFF56" s="228"/>
      <c r="EFG56" s="227"/>
      <c r="EFH56" s="228"/>
      <c r="EFI56" s="227"/>
      <c r="EFJ56" s="228"/>
      <c r="EFK56" s="227"/>
      <c r="EFL56" s="228"/>
      <c r="EFM56" s="227"/>
      <c r="EFN56" s="228"/>
      <c r="EFO56" s="227"/>
      <c r="EFP56" s="228"/>
      <c r="EFQ56" s="227"/>
      <c r="EFR56" s="228"/>
      <c r="EFS56" s="227"/>
      <c r="EFT56" s="228"/>
      <c r="EFU56" s="227"/>
      <c r="EFV56" s="228"/>
      <c r="EFW56" s="227"/>
      <c r="EFX56" s="228"/>
      <c r="EFY56" s="227"/>
      <c r="EFZ56" s="228"/>
      <c r="EGA56" s="227"/>
      <c r="EGB56" s="228"/>
      <c r="EGC56" s="227"/>
      <c r="EGD56" s="228"/>
      <c r="EGE56" s="227"/>
      <c r="EGF56" s="228"/>
      <c r="EGG56" s="227"/>
      <c r="EGH56" s="228"/>
      <c r="EGI56" s="227"/>
      <c r="EGJ56" s="228"/>
      <c r="EGK56" s="227"/>
      <c r="EGL56" s="228"/>
      <c r="EGM56" s="227"/>
      <c r="EGN56" s="228"/>
      <c r="EGO56" s="227"/>
      <c r="EGP56" s="228"/>
      <c r="EGQ56" s="227"/>
      <c r="EGR56" s="228"/>
      <c r="EGS56" s="227"/>
      <c r="EGT56" s="228"/>
      <c r="EGU56" s="227"/>
      <c r="EGV56" s="228"/>
      <c r="EGW56" s="227"/>
      <c r="EGX56" s="228"/>
      <c r="EGY56" s="227"/>
      <c r="EGZ56" s="228"/>
      <c r="EHA56" s="227"/>
      <c r="EHB56" s="228"/>
      <c r="EHC56" s="227"/>
      <c r="EHD56" s="228"/>
      <c r="EHE56" s="227"/>
      <c r="EHF56" s="228"/>
      <c r="EHG56" s="227"/>
      <c r="EHH56" s="228"/>
      <c r="EHI56" s="227"/>
      <c r="EHJ56" s="228"/>
      <c r="EHK56" s="227"/>
      <c r="EHL56" s="228"/>
      <c r="EHM56" s="227"/>
      <c r="EHN56" s="228"/>
      <c r="EHO56" s="227"/>
      <c r="EHP56" s="228"/>
      <c r="EHQ56" s="227"/>
      <c r="EHR56" s="228"/>
      <c r="EHS56" s="227"/>
      <c r="EHT56" s="228"/>
      <c r="EHU56" s="227"/>
      <c r="EHV56" s="228"/>
      <c r="EHW56" s="227"/>
      <c r="EHX56" s="228"/>
      <c r="EHY56" s="227"/>
      <c r="EHZ56" s="228"/>
      <c r="EIA56" s="227"/>
      <c r="EIB56" s="228"/>
      <c r="EIC56" s="227"/>
      <c r="EID56" s="228"/>
      <c r="EIE56" s="227"/>
      <c r="EIF56" s="228"/>
      <c r="EIG56" s="227"/>
      <c r="EIH56" s="228"/>
      <c r="EII56" s="227"/>
      <c r="EIJ56" s="228"/>
      <c r="EIK56" s="227"/>
      <c r="EIL56" s="228"/>
      <c r="EIM56" s="227"/>
      <c r="EIN56" s="228"/>
      <c r="EIO56" s="227"/>
      <c r="EIP56" s="228"/>
      <c r="EIQ56" s="227"/>
      <c r="EIR56" s="228"/>
      <c r="EIS56" s="227"/>
      <c r="EIT56" s="228"/>
      <c r="EIU56" s="227"/>
      <c r="EIV56" s="228"/>
      <c r="EIW56" s="227"/>
      <c r="EIX56" s="228"/>
      <c r="EIY56" s="227"/>
      <c r="EIZ56" s="228"/>
      <c r="EJA56" s="227"/>
      <c r="EJB56" s="228"/>
      <c r="EJC56" s="227"/>
      <c r="EJD56" s="228"/>
      <c r="EJE56" s="227"/>
      <c r="EJF56" s="228"/>
      <c r="EJG56" s="227"/>
      <c r="EJH56" s="228"/>
      <c r="EJI56" s="227"/>
      <c r="EJJ56" s="228"/>
      <c r="EJK56" s="227"/>
      <c r="EJL56" s="228"/>
      <c r="EJM56" s="227"/>
      <c r="EJN56" s="228"/>
      <c r="EJO56" s="227"/>
      <c r="EJP56" s="228"/>
      <c r="EJQ56" s="227"/>
      <c r="EJR56" s="228"/>
      <c r="EJS56" s="227"/>
      <c r="EJT56" s="228"/>
      <c r="EJU56" s="227"/>
      <c r="EJV56" s="228"/>
      <c r="EJW56" s="227"/>
      <c r="EJX56" s="228"/>
      <c r="EJY56" s="227"/>
      <c r="EJZ56" s="228"/>
      <c r="EKA56" s="227"/>
      <c r="EKB56" s="228"/>
      <c r="EKC56" s="227"/>
      <c r="EKD56" s="228"/>
      <c r="EKE56" s="227"/>
      <c r="EKF56" s="228"/>
      <c r="EKG56" s="227"/>
      <c r="EKH56" s="228"/>
      <c r="EKI56" s="227"/>
      <c r="EKJ56" s="228"/>
      <c r="EKK56" s="227"/>
      <c r="EKL56" s="228"/>
      <c r="EKM56" s="227"/>
      <c r="EKN56" s="228"/>
      <c r="EKO56" s="227"/>
      <c r="EKP56" s="228"/>
      <c r="EKQ56" s="227"/>
      <c r="EKR56" s="228"/>
      <c r="EKS56" s="227"/>
      <c r="EKT56" s="228"/>
      <c r="EKU56" s="227"/>
      <c r="EKV56" s="228"/>
      <c r="EKW56" s="227"/>
      <c r="EKX56" s="228"/>
      <c r="EKY56" s="227"/>
      <c r="EKZ56" s="228"/>
      <c r="ELA56" s="227"/>
      <c r="ELB56" s="228"/>
      <c r="ELC56" s="227"/>
      <c r="ELD56" s="228"/>
      <c r="ELE56" s="227"/>
      <c r="ELF56" s="228"/>
      <c r="ELG56" s="227"/>
      <c r="ELH56" s="228"/>
      <c r="ELI56" s="227"/>
      <c r="ELJ56" s="228"/>
      <c r="ELK56" s="227"/>
      <c r="ELL56" s="228"/>
      <c r="ELM56" s="227"/>
      <c r="ELN56" s="228"/>
      <c r="ELO56" s="227"/>
      <c r="ELP56" s="228"/>
      <c r="ELQ56" s="227"/>
      <c r="ELR56" s="228"/>
      <c r="ELS56" s="227"/>
      <c r="ELT56" s="228"/>
      <c r="ELU56" s="227"/>
      <c r="ELV56" s="228"/>
      <c r="ELW56" s="227"/>
      <c r="ELX56" s="228"/>
      <c r="ELY56" s="227"/>
      <c r="ELZ56" s="228"/>
      <c r="EMA56" s="227"/>
      <c r="EMB56" s="228"/>
      <c r="EMC56" s="227"/>
      <c r="EMD56" s="228"/>
      <c r="EME56" s="227"/>
      <c r="EMF56" s="228"/>
      <c r="EMG56" s="227"/>
      <c r="EMH56" s="228"/>
      <c r="EMI56" s="227"/>
      <c r="EMJ56" s="228"/>
      <c r="EMK56" s="227"/>
      <c r="EML56" s="228"/>
      <c r="EMM56" s="227"/>
      <c r="EMN56" s="228"/>
      <c r="EMO56" s="227"/>
      <c r="EMP56" s="228"/>
      <c r="EMQ56" s="227"/>
      <c r="EMR56" s="228"/>
      <c r="EMS56" s="227"/>
      <c r="EMT56" s="228"/>
      <c r="EMU56" s="227"/>
      <c r="EMV56" s="228"/>
      <c r="EMW56" s="227"/>
      <c r="EMX56" s="228"/>
      <c r="EMY56" s="227"/>
      <c r="EMZ56" s="228"/>
      <c r="ENA56" s="227"/>
      <c r="ENB56" s="228"/>
      <c r="ENC56" s="227"/>
      <c r="END56" s="228"/>
      <c r="ENE56" s="227"/>
      <c r="ENF56" s="228"/>
      <c r="ENG56" s="227"/>
      <c r="ENH56" s="228"/>
      <c r="ENI56" s="227"/>
      <c r="ENJ56" s="228"/>
      <c r="ENK56" s="227"/>
      <c r="ENL56" s="228"/>
      <c r="ENM56" s="227"/>
      <c r="ENN56" s="228"/>
      <c r="ENO56" s="227"/>
      <c r="ENP56" s="228"/>
      <c r="ENQ56" s="227"/>
      <c r="ENR56" s="228"/>
      <c r="ENS56" s="227"/>
      <c r="ENT56" s="228"/>
      <c r="ENU56" s="227"/>
      <c r="ENV56" s="228"/>
      <c r="ENW56" s="227"/>
      <c r="ENX56" s="228"/>
      <c r="ENY56" s="227"/>
      <c r="ENZ56" s="228"/>
      <c r="EOA56" s="227"/>
      <c r="EOB56" s="228"/>
      <c r="EOC56" s="227"/>
      <c r="EOD56" s="228"/>
      <c r="EOE56" s="227"/>
      <c r="EOF56" s="228"/>
      <c r="EOG56" s="227"/>
      <c r="EOH56" s="228"/>
      <c r="EOI56" s="227"/>
      <c r="EOJ56" s="228"/>
      <c r="EOK56" s="227"/>
      <c r="EOL56" s="228"/>
      <c r="EOM56" s="227"/>
      <c r="EON56" s="228"/>
      <c r="EOO56" s="227"/>
      <c r="EOP56" s="228"/>
      <c r="EOQ56" s="227"/>
      <c r="EOR56" s="228"/>
      <c r="EOS56" s="227"/>
      <c r="EOT56" s="228"/>
      <c r="EOU56" s="227"/>
      <c r="EOV56" s="228"/>
      <c r="EOW56" s="227"/>
      <c r="EOX56" s="228"/>
      <c r="EOY56" s="227"/>
      <c r="EOZ56" s="228"/>
      <c r="EPA56" s="227"/>
      <c r="EPB56" s="228"/>
      <c r="EPC56" s="227"/>
      <c r="EPD56" s="228"/>
      <c r="EPE56" s="227"/>
      <c r="EPF56" s="228"/>
      <c r="EPG56" s="227"/>
      <c r="EPH56" s="228"/>
      <c r="EPI56" s="227"/>
      <c r="EPJ56" s="228"/>
      <c r="EPK56" s="227"/>
      <c r="EPL56" s="228"/>
      <c r="EPM56" s="227"/>
      <c r="EPN56" s="228"/>
      <c r="EPO56" s="227"/>
      <c r="EPP56" s="228"/>
      <c r="EPQ56" s="227"/>
      <c r="EPR56" s="228"/>
      <c r="EPS56" s="227"/>
      <c r="EPT56" s="228"/>
      <c r="EPU56" s="227"/>
      <c r="EPV56" s="228"/>
      <c r="EPW56" s="227"/>
      <c r="EPX56" s="228"/>
      <c r="EPY56" s="227"/>
      <c r="EPZ56" s="228"/>
      <c r="EQA56" s="227"/>
      <c r="EQB56" s="228"/>
      <c r="EQC56" s="227"/>
      <c r="EQD56" s="228"/>
      <c r="EQE56" s="227"/>
      <c r="EQF56" s="228"/>
      <c r="EQG56" s="227"/>
      <c r="EQH56" s="228"/>
      <c r="EQI56" s="227"/>
      <c r="EQJ56" s="228"/>
      <c r="EQK56" s="227"/>
      <c r="EQL56" s="228"/>
      <c r="EQM56" s="227"/>
      <c r="EQN56" s="228"/>
      <c r="EQO56" s="227"/>
      <c r="EQP56" s="228"/>
      <c r="EQQ56" s="227"/>
      <c r="EQR56" s="228"/>
      <c r="EQS56" s="227"/>
      <c r="EQT56" s="228"/>
      <c r="EQU56" s="227"/>
      <c r="EQV56" s="228"/>
      <c r="EQW56" s="227"/>
      <c r="EQX56" s="228"/>
      <c r="EQY56" s="227"/>
      <c r="EQZ56" s="228"/>
      <c r="ERA56" s="227"/>
      <c r="ERB56" s="228"/>
      <c r="ERC56" s="227"/>
      <c r="ERD56" s="228"/>
      <c r="ERE56" s="227"/>
      <c r="ERF56" s="228"/>
      <c r="ERG56" s="227"/>
      <c r="ERH56" s="228"/>
      <c r="ERI56" s="227"/>
      <c r="ERJ56" s="228"/>
      <c r="ERK56" s="227"/>
      <c r="ERL56" s="228"/>
      <c r="ERM56" s="227"/>
      <c r="ERN56" s="228"/>
      <c r="ERO56" s="227"/>
      <c r="ERP56" s="228"/>
      <c r="ERQ56" s="227"/>
      <c r="ERR56" s="228"/>
      <c r="ERS56" s="227"/>
      <c r="ERT56" s="228"/>
      <c r="ERU56" s="227"/>
      <c r="ERV56" s="228"/>
      <c r="ERW56" s="227"/>
      <c r="ERX56" s="228"/>
      <c r="ERY56" s="227"/>
      <c r="ERZ56" s="228"/>
      <c r="ESA56" s="227"/>
      <c r="ESB56" s="228"/>
      <c r="ESC56" s="227"/>
      <c r="ESD56" s="228"/>
      <c r="ESE56" s="227"/>
      <c r="ESF56" s="228"/>
      <c r="ESG56" s="227"/>
      <c r="ESH56" s="228"/>
      <c r="ESI56" s="227"/>
      <c r="ESJ56" s="228"/>
      <c r="ESK56" s="227"/>
      <c r="ESL56" s="228"/>
      <c r="ESM56" s="227"/>
      <c r="ESN56" s="228"/>
      <c r="ESO56" s="227"/>
      <c r="ESP56" s="228"/>
      <c r="ESQ56" s="227"/>
      <c r="ESR56" s="228"/>
      <c r="ESS56" s="227"/>
      <c r="EST56" s="228"/>
      <c r="ESU56" s="227"/>
      <c r="ESV56" s="228"/>
      <c r="ESW56" s="227"/>
      <c r="ESX56" s="228"/>
      <c r="ESY56" s="227"/>
      <c r="ESZ56" s="228"/>
      <c r="ETA56" s="227"/>
      <c r="ETB56" s="228"/>
      <c r="ETC56" s="227"/>
      <c r="ETD56" s="228"/>
      <c r="ETE56" s="227"/>
      <c r="ETF56" s="228"/>
      <c r="ETG56" s="227"/>
      <c r="ETH56" s="228"/>
      <c r="ETI56" s="227"/>
      <c r="ETJ56" s="228"/>
      <c r="ETK56" s="227"/>
      <c r="ETL56" s="228"/>
      <c r="ETM56" s="227"/>
      <c r="ETN56" s="228"/>
      <c r="ETO56" s="227"/>
      <c r="ETP56" s="228"/>
      <c r="ETQ56" s="227"/>
      <c r="ETR56" s="228"/>
      <c r="ETS56" s="227"/>
      <c r="ETT56" s="228"/>
      <c r="ETU56" s="227"/>
      <c r="ETV56" s="228"/>
      <c r="ETW56" s="227"/>
      <c r="ETX56" s="228"/>
      <c r="ETY56" s="227"/>
      <c r="ETZ56" s="228"/>
      <c r="EUA56" s="227"/>
      <c r="EUB56" s="228"/>
      <c r="EUC56" s="227"/>
      <c r="EUD56" s="228"/>
      <c r="EUE56" s="227"/>
      <c r="EUF56" s="228"/>
      <c r="EUG56" s="227"/>
      <c r="EUH56" s="228"/>
      <c r="EUI56" s="227"/>
      <c r="EUJ56" s="228"/>
      <c r="EUK56" s="227"/>
      <c r="EUL56" s="228"/>
      <c r="EUM56" s="227"/>
      <c r="EUN56" s="228"/>
      <c r="EUO56" s="227"/>
      <c r="EUP56" s="228"/>
      <c r="EUQ56" s="227"/>
      <c r="EUR56" s="228"/>
      <c r="EUS56" s="227"/>
      <c r="EUT56" s="228"/>
      <c r="EUU56" s="227"/>
      <c r="EUV56" s="228"/>
      <c r="EUW56" s="227"/>
      <c r="EUX56" s="228"/>
      <c r="EUY56" s="227"/>
      <c r="EUZ56" s="228"/>
      <c r="EVA56" s="227"/>
      <c r="EVB56" s="228"/>
      <c r="EVC56" s="227"/>
      <c r="EVD56" s="228"/>
      <c r="EVE56" s="227"/>
      <c r="EVF56" s="228"/>
      <c r="EVG56" s="227"/>
      <c r="EVH56" s="228"/>
      <c r="EVI56" s="227"/>
      <c r="EVJ56" s="228"/>
      <c r="EVK56" s="227"/>
      <c r="EVL56" s="228"/>
      <c r="EVM56" s="227"/>
      <c r="EVN56" s="228"/>
      <c r="EVO56" s="227"/>
      <c r="EVP56" s="228"/>
      <c r="EVQ56" s="227"/>
      <c r="EVR56" s="228"/>
      <c r="EVS56" s="227"/>
      <c r="EVT56" s="228"/>
      <c r="EVU56" s="227"/>
      <c r="EVV56" s="228"/>
      <c r="EVW56" s="227"/>
      <c r="EVX56" s="228"/>
      <c r="EVY56" s="227"/>
      <c r="EVZ56" s="228"/>
      <c r="EWA56" s="227"/>
      <c r="EWB56" s="228"/>
      <c r="EWC56" s="227"/>
      <c r="EWD56" s="228"/>
      <c r="EWE56" s="227"/>
      <c r="EWF56" s="228"/>
      <c r="EWG56" s="227"/>
      <c r="EWH56" s="228"/>
      <c r="EWI56" s="227"/>
      <c r="EWJ56" s="228"/>
      <c r="EWK56" s="227"/>
      <c r="EWL56" s="228"/>
      <c r="EWM56" s="227"/>
      <c r="EWN56" s="228"/>
      <c r="EWO56" s="227"/>
      <c r="EWP56" s="228"/>
      <c r="EWQ56" s="227"/>
      <c r="EWR56" s="228"/>
      <c r="EWS56" s="227"/>
      <c r="EWT56" s="228"/>
      <c r="EWU56" s="227"/>
      <c r="EWV56" s="228"/>
      <c r="EWW56" s="227"/>
      <c r="EWX56" s="228"/>
      <c r="EWY56" s="227"/>
      <c r="EWZ56" s="228"/>
      <c r="EXA56" s="227"/>
      <c r="EXB56" s="228"/>
      <c r="EXC56" s="227"/>
      <c r="EXD56" s="228"/>
      <c r="EXE56" s="227"/>
      <c r="EXF56" s="228"/>
      <c r="EXG56" s="227"/>
      <c r="EXH56" s="228"/>
      <c r="EXI56" s="227"/>
      <c r="EXJ56" s="228"/>
      <c r="EXK56" s="227"/>
      <c r="EXL56" s="228"/>
      <c r="EXM56" s="227"/>
      <c r="EXN56" s="228"/>
      <c r="EXO56" s="227"/>
      <c r="EXP56" s="228"/>
      <c r="EXQ56" s="227"/>
      <c r="EXR56" s="228"/>
      <c r="EXS56" s="227"/>
      <c r="EXT56" s="228"/>
      <c r="EXU56" s="227"/>
      <c r="EXV56" s="228"/>
      <c r="EXW56" s="227"/>
      <c r="EXX56" s="228"/>
      <c r="EXY56" s="227"/>
      <c r="EXZ56" s="228"/>
      <c r="EYA56" s="227"/>
      <c r="EYB56" s="228"/>
      <c r="EYC56" s="227"/>
      <c r="EYD56" s="228"/>
      <c r="EYE56" s="227"/>
      <c r="EYF56" s="228"/>
      <c r="EYG56" s="227"/>
      <c r="EYH56" s="228"/>
      <c r="EYI56" s="227"/>
      <c r="EYJ56" s="228"/>
      <c r="EYK56" s="227"/>
      <c r="EYL56" s="228"/>
      <c r="EYM56" s="227"/>
      <c r="EYN56" s="228"/>
      <c r="EYO56" s="227"/>
      <c r="EYP56" s="228"/>
      <c r="EYQ56" s="227"/>
      <c r="EYR56" s="228"/>
      <c r="EYS56" s="227"/>
      <c r="EYT56" s="228"/>
      <c r="EYU56" s="227"/>
      <c r="EYV56" s="228"/>
      <c r="EYW56" s="227"/>
      <c r="EYX56" s="228"/>
      <c r="EYY56" s="227"/>
      <c r="EYZ56" s="228"/>
      <c r="EZA56" s="227"/>
      <c r="EZB56" s="228"/>
      <c r="EZC56" s="227"/>
      <c r="EZD56" s="228"/>
      <c r="EZE56" s="227"/>
      <c r="EZF56" s="228"/>
      <c r="EZG56" s="227"/>
      <c r="EZH56" s="228"/>
      <c r="EZI56" s="227"/>
      <c r="EZJ56" s="228"/>
      <c r="EZK56" s="227"/>
      <c r="EZL56" s="228"/>
      <c r="EZM56" s="227"/>
      <c r="EZN56" s="228"/>
      <c r="EZO56" s="227"/>
      <c r="EZP56" s="228"/>
      <c r="EZQ56" s="227"/>
      <c r="EZR56" s="228"/>
      <c r="EZS56" s="227"/>
      <c r="EZT56" s="228"/>
      <c r="EZU56" s="227"/>
      <c r="EZV56" s="228"/>
      <c r="EZW56" s="227"/>
      <c r="EZX56" s="228"/>
      <c r="EZY56" s="227"/>
      <c r="EZZ56" s="228"/>
      <c r="FAA56" s="227"/>
      <c r="FAB56" s="228"/>
      <c r="FAC56" s="227"/>
      <c r="FAD56" s="228"/>
      <c r="FAE56" s="227"/>
      <c r="FAF56" s="228"/>
      <c r="FAG56" s="227"/>
      <c r="FAH56" s="228"/>
      <c r="FAI56" s="227"/>
      <c r="FAJ56" s="228"/>
      <c r="FAK56" s="227"/>
      <c r="FAL56" s="228"/>
      <c r="FAM56" s="227"/>
      <c r="FAN56" s="228"/>
      <c r="FAO56" s="227"/>
      <c r="FAP56" s="228"/>
      <c r="FAQ56" s="227"/>
      <c r="FAR56" s="228"/>
      <c r="FAS56" s="227"/>
      <c r="FAT56" s="228"/>
      <c r="FAU56" s="227"/>
      <c r="FAV56" s="228"/>
      <c r="FAW56" s="227"/>
      <c r="FAX56" s="228"/>
      <c r="FAY56" s="227"/>
      <c r="FAZ56" s="228"/>
      <c r="FBA56" s="227"/>
      <c r="FBB56" s="228"/>
      <c r="FBC56" s="227"/>
      <c r="FBD56" s="228"/>
      <c r="FBE56" s="227"/>
      <c r="FBF56" s="228"/>
      <c r="FBG56" s="227"/>
      <c r="FBH56" s="228"/>
      <c r="FBI56" s="227"/>
      <c r="FBJ56" s="228"/>
      <c r="FBK56" s="227"/>
      <c r="FBL56" s="228"/>
      <c r="FBM56" s="227"/>
      <c r="FBN56" s="228"/>
      <c r="FBO56" s="227"/>
      <c r="FBP56" s="228"/>
      <c r="FBQ56" s="227"/>
      <c r="FBR56" s="228"/>
      <c r="FBS56" s="227"/>
      <c r="FBT56" s="228"/>
      <c r="FBU56" s="227"/>
      <c r="FBV56" s="228"/>
      <c r="FBW56" s="227"/>
      <c r="FBX56" s="228"/>
      <c r="FBY56" s="227"/>
      <c r="FBZ56" s="228"/>
      <c r="FCA56" s="227"/>
      <c r="FCB56" s="228"/>
      <c r="FCC56" s="227"/>
      <c r="FCD56" s="228"/>
      <c r="FCE56" s="227"/>
      <c r="FCF56" s="228"/>
      <c r="FCG56" s="227"/>
      <c r="FCH56" s="228"/>
      <c r="FCI56" s="227"/>
      <c r="FCJ56" s="228"/>
      <c r="FCK56" s="227"/>
      <c r="FCL56" s="228"/>
      <c r="FCM56" s="227"/>
      <c r="FCN56" s="228"/>
      <c r="FCO56" s="227"/>
      <c r="FCP56" s="228"/>
      <c r="FCQ56" s="227"/>
      <c r="FCR56" s="228"/>
      <c r="FCS56" s="227"/>
      <c r="FCT56" s="228"/>
      <c r="FCU56" s="227"/>
      <c r="FCV56" s="228"/>
      <c r="FCW56" s="227"/>
      <c r="FCX56" s="228"/>
      <c r="FCY56" s="227"/>
      <c r="FCZ56" s="228"/>
      <c r="FDA56" s="227"/>
      <c r="FDB56" s="228"/>
      <c r="FDC56" s="227"/>
      <c r="FDD56" s="228"/>
      <c r="FDE56" s="227"/>
      <c r="FDF56" s="228"/>
      <c r="FDG56" s="227"/>
      <c r="FDH56" s="228"/>
      <c r="FDI56" s="227"/>
      <c r="FDJ56" s="228"/>
      <c r="FDK56" s="227"/>
      <c r="FDL56" s="228"/>
      <c r="FDM56" s="227"/>
      <c r="FDN56" s="228"/>
      <c r="FDO56" s="227"/>
      <c r="FDP56" s="228"/>
      <c r="FDQ56" s="227"/>
      <c r="FDR56" s="228"/>
      <c r="FDS56" s="227"/>
      <c r="FDT56" s="228"/>
      <c r="FDU56" s="227"/>
      <c r="FDV56" s="228"/>
      <c r="FDW56" s="227"/>
      <c r="FDX56" s="228"/>
      <c r="FDY56" s="227"/>
      <c r="FDZ56" s="228"/>
      <c r="FEA56" s="227"/>
      <c r="FEB56" s="228"/>
      <c r="FEC56" s="227"/>
      <c r="FED56" s="228"/>
      <c r="FEE56" s="227"/>
      <c r="FEF56" s="228"/>
      <c r="FEG56" s="227"/>
      <c r="FEH56" s="228"/>
      <c r="FEI56" s="227"/>
      <c r="FEJ56" s="228"/>
      <c r="FEK56" s="227"/>
      <c r="FEL56" s="228"/>
      <c r="FEM56" s="227"/>
      <c r="FEN56" s="228"/>
      <c r="FEO56" s="227"/>
      <c r="FEP56" s="228"/>
      <c r="FEQ56" s="227"/>
      <c r="FER56" s="228"/>
      <c r="FES56" s="227"/>
      <c r="FET56" s="228"/>
      <c r="FEU56" s="227"/>
      <c r="FEV56" s="228"/>
      <c r="FEW56" s="227"/>
      <c r="FEX56" s="228"/>
      <c r="FEY56" s="227"/>
      <c r="FEZ56" s="228"/>
      <c r="FFA56" s="227"/>
      <c r="FFB56" s="228"/>
      <c r="FFC56" s="227"/>
      <c r="FFD56" s="228"/>
      <c r="FFE56" s="227"/>
      <c r="FFF56" s="228"/>
      <c r="FFG56" s="227"/>
      <c r="FFH56" s="228"/>
      <c r="FFI56" s="227"/>
      <c r="FFJ56" s="228"/>
      <c r="FFK56" s="227"/>
      <c r="FFL56" s="228"/>
      <c r="FFM56" s="227"/>
      <c r="FFN56" s="228"/>
      <c r="FFO56" s="227"/>
      <c r="FFP56" s="228"/>
      <c r="FFQ56" s="227"/>
      <c r="FFR56" s="228"/>
      <c r="FFS56" s="227"/>
      <c r="FFT56" s="228"/>
      <c r="FFU56" s="227"/>
      <c r="FFV56" s="228"/>
      <c r="FFW56" s="227"/>
      <c r="FFX56" s="228"/>
      <c r="FFY56" s="227"/>
      <c r="FFZ56" s="228"/>
      <c r="FGA56" s="227"/>
      <c r="FGB56" s="228"/>
      <c r="FGC56" s="227"/>
      <c r="FGD56" s="228"/>
      <c r="FGE56" s="227"/>
      <c r="FGF56" s="228"/>
      <c r="FGG56" s="227"/>
      <c r="FGH56" s="228"/>
      <c r="FGI56" s="227"/>
      <c r="FGJ56" s="228"/>
      <c r="FGK56" s="227"/>
      <c r="FGL56" s="228"/>
      <c r="FGM56" s="227"/>
      <c r="FGN56" s="228"/>
      <c r="FGO56" s="227"/>
      <c r="FGP56" s="228"/>
      <c r="FGQ56" s="227"/>
      <c r="FGR56" s="228"/>
      <c r="FGS56" s="227"/>
      <c r="FGT56" s="228"/>
      <c r="FGU56" s="227"/>
      <c r="FGV56" s="228"/>
      <c r="FGW56" s="227"/>
      <c r="FGX56" s="228"/>
      <c r="FGY56" s="227"/>
      <c r="FGZ56" s="228"/>
      <c r="FHA56" s="227"/>
      <c r="FHB56" s="228"/>
      <c r="FHC56" s="227"/>
      <c r="FHD56" s="228"/>
      <c r="FHE56" s="227"/>
      <c r="FHF56" s="228"/>
      <c r="FHG56" s="227"/>
      <c r="FHH56" s="228"/>
      <c r="FHI56" s="227"/>
      <c r="FHJ56" s="228"/>
      <c r="FHK56" s="227"/>
      <c r="FHL56" s="228"/>
      <c r="FHM56" s="227"/>
      <c r="FHN56" s="228"/>
      <c r="FHO56" s="227"/>
      <c r="FHP56" s="228"/>
      <c r="FHQ56" s="227"/>
      <c r="FHR56" s="228"/>
      <c r="FHS56" s="227"/>
      <c r="FHT56" s="228"/>
      <c r="FHU56" s="227"/>
      <c r="FHV56" s="228"/>
      <c r="FHW56" s="227"/>
      <c r="FHX56" s="228"/>
      <c r="FHY56" s="227"/>
      <c r="FHZ56" s="228"/>
      <c r="FIA56" s="227"/>
      <c r="FIB56" s="228"/>
      <c r="FIC56" s="227"/>
      <c r="FID56" s="228"/>
      <c r="FIE56" s="227"/>
      <c r="FIF56" s="228"/>
      <c r="FIG56" s="227"/>
      <c r="FIH56" s="228"/>
      <c r="FII56" s="227"/>
      <c r="FIJ56" s="228"/>
      <c r="FIK56" s="227"/>
      <c r="FIL56" s="228"/>
      <c r="FIM56" s="227"/>
      <c r="FIN56" s="228"/>
      <c r="FIO56" s="227"/>
      <c r="FIP56" s="228"/>
      <c r="FIQ56" s="227"/>
      <c r="FIR56" s="228"/>
      <c r="FIS56" s="227"/>
      <c r="FIT56" s="228"/>
      <c r="FIU56" s="227"/>
      <c r="FIV56" s="228"/>
      <c r="FIW56" s="227"/>
      <c r="FIX56" s="228"/>
      <c r="FIY56" s="227"/>
      <c r="FIZ56" s="228"/>
      <c r="FJA56" s="227"/>
      <c r="FJB56" s="228"/>
      <c r="FJC56" s="227"/>
      <c r="FJD56" s="228"/>
      <c r="FJE56" s="227"/>
      <c r="FJF56" s="228"/>
      <c r="FJG56" s="227"/>
      <c r="FJH56" s="228"/>
      <c r="FJI56" s="227"/>
      <c r="FJJ56" s="228"/>
      <c r="FJK56" s="227"/>
      <c r="FJL56" s="228"/>
      <c r="FJM56" s="227"/>
      <c r="FJN56" s="228"/>
      <c r="FJO56" s="227"/>
      <c r="FJP56" s="228"/>
      <c r="FJQ56" s="227"/>
      <c r="FJR56" s="228"/>
      <c r="FJS56" s="227"/>
      <c r="FJT56" s="228"/>
      <c r="FJU56" s="227"/>
      <c r="FJV56" s="228"/>
      <c r="FJW56" s="227"/>
      <c r="FJX56" s="228"/>
      <c r="FJY56" s="227"/>
      <c r="FJZ56" s="228"/>
      <c r="FKA56" s="227"/>
      <c r="FKB56" s="228"/>
      <c r="FKC56" s="227"/>
      <c r="FKD56" s="228"/>
      <c r="FKE56" s="227"/>
      <c r="FKF56" s="228"/>
      <c r="FKG56" s="227"/>
      <c r="FKH56" s="228"/>
      <c r="FKI56" s="227"/>
      <c r="FKJ56" s="228"/>
      <c r="FKK56" s="227"/>
      <c r="FKL56" s="228"/>
      <c r="FKM56" s="227"/>
      <c r="FKN56" s="228"/>
      <c r="FKO56" s="227"/>
      <c r="FKP56" s="228"/>
      <c r="FKQ56" s="227"/>
      <c r="FKR56" s="228"/>
      <c r="FKS56" s="227"/>
      <c r="FKT56" s="228"/>
      <c r="FKU56" s="227"/>
      <c r="FKV56" s="228"/>
      <c r="FKW56" s="227"/>
      <c r="FKX56" s="228"/>
      <c r="FKY56" s="227"/>
      <c r="FKZ56" s="228"/>
      <c r="FLA56" s="227"/>
      <c r="FLB56" s="228"/>
      <c r="FLC56" s="227"/>
      <c r="FLD56" s="228"/>
      <c r="FLE56" s="227"/>
      <c r="FLF56" s="228"/>
      <c r="FLG56" s="227"/>
      <c r="FLH56" s="228"/>
      <c r="FLI56" s="227"/>
      <c r="FLJ56" s="228"/>
      <c r="FLK56" s="227"/>
      <c r="FLL56" s="228"/>
      <c r="FLM56" s="227"/>
      <c r="FLN56" s="228"/>
      <c r="FLO56" s="227"/>
      <c r="FLP56" s="228"/>
      <c r="FLQ56" s="227"/>
      <c r="FLR56" s="228"/>
      <c r="FLS56" s="227"/>
      <c r="FLT56" s="228"/>
      <c r="FLU56" s="227"/>
      <c r="FLV56" s="228"/>
      <c r="FLW56" s="227"/>
      <c r="FLX56" s="228"/>
      <c r="FLY56" s="227"/>
      <c r="FLZ56" s="228"/>
      <c r="FMA56" s="227"/>
      <c r="FMB56" s="228"/>
      <c r="FMC56" s="227"/>
      <c r="FMD56" s="228"/>
      <c r="FME56" s="227"/>
      <c r="FMF56" s="228"/>
      <c r="FMG56" s="227"/>
      <c r="FMH56" s="228"/>
      <c r="FMI56" s="227"/>
      <c r="FMJ56" s="228"/>
      <c r="FMK56" s="227"/>
      <c r="FML56" s="228"/>
      <c r="FMM56" s="227"/>
      <c r="FMN56" s="228"/>
      <c r="FMO56" s="227"/>
      <c r="FMP56" s="228"/>
      <c r="FMQ56" s="227"/>
      <c r="FMR56" s="228"/>
      <c r="FMS56" s="227"/>
      <c r="FMT56" s="228"/>
      <c r="FMU56" s="227"/>
      <c r="FMV56" s="228"/>
      <c r="FMW56" s="227"/>
      <c r="FMX56" s="228"/>
      <c r="FMY56" s="227"/>
      <c r="FMZ56" s="228"/>
      <c r="FNA56" s="227"/>
      <c r="FNB56" s="228"/>
      <c r="FNC56" s="227"/>
      <c r="FND56" s="228"/>
      <c r="FNE56" s="227"/>
      <c r="FNF56" s="228"/>
      <c r="FNG56" s="227"/>
      <c r="FNH56" s="228"/>
      <c r="FNI56" s="227"/>
      <c r="FNJ56" s="228"/>
      <c r="FNK56" s="227"/>
      <c r="FNL56" s="228"/>
      <c r="FNM56" s="227"/>
      <c r="FNN56" s="228"/>
      <c r="FNO56" s="227"/>
      <c r="FNP56" s="228"/>
      <c r="FNQ56" s="227"/>
      <c r="FNR56" s="228"/>
      <c r="FNS56" s="227"/>
      <c r="FNT56" s="228"/>
      <c r="FNU56" s="227"/>
      <c r="FNV56" s="228"/>
      <c r="FNW56" s="227"/>
      <c r="FNX56" s="228"/>
      <c r="FNY56" s="227"/>
      <c r="FNZ56" s="228"/>
      <c r="FOA56" s="227"/>
      <c r="FOB56" s="228"/>
      <c r="FOC56" s="227"/>
      <c r="FOD56" s="228"/>
      <c r="FOE56" s="227"/>
      <c r="FOF56" s="228"/>
      <c r="FOG56" s="227"/>
      <c r="FOH56" s="228"/>
      <c r="FOI56" s="227"/>
      <c r="FOJ56" s="228"/>
      <c r="FOK56" s="227"/>
      <c r="FOL56" s="228"/>
      <c r="FOM56" s="227"/>
      <c r="FON56" s="228"/>
      <c r="FOO56" s="227"/>
      <c r="FOP56" s="228"/>
      <c r="FOQ56" s="227"/>
      <c r="FOR56" s="228"/>
      <c r="FOS56" s="227"/>
      <c r="FOT56" s="228"/>
      <c r="FOU56" s="227"/>
      <c r="FOV56" s="228"/>
      <c r="FOW56" s="227"/>
      <c r="FOX56" s="228"/>
      <c r="FOY56" s="227"/>
      <c r="FOZ56" s="228"/>
      <c r="FPA56" s="227"/>
      <c r="FPB56" s="228"/>
      <c r="FPC56" s="227"/>
      <c r="FPD56" s="228"/>
      <c r="FPE56" s="227"/>
      <c r="FPF56" s="228"/>
      <c r="FPG56" s="227"/>
      <c r="FPH56" s="228"/>
      <c r="FPI56" s="227"/>
      <c r="FPJ56" s="228"/>
      <c r="FPK56" s="227"/>
      <c r="FPL56" s="228"/>
      <c r="FPM56" s="227"/>
      <c r="FPN56" s="228"/>
      <c r="FPO56" s="227"/>
      <c r="FPP56" s="228"/>
      <c r="FPQ56" s="227"/>
      <c r="FPR56" s="228"/>
      <c r="FPS56" s="227"/>
      <c r="FPT56" s="228"/>
      <c r="FPU56" s="227"/>
      <c r="FPV56" s="228"/>
      <c r="FPW56" s="227"/>
      <c r="FPX56" s="228"/>
      <c r="FPY56" s="227"/>
      <c r="FPZ56" s="228"/>
      <c r="FQA56" s="227"/>
      <c r="FQB56" s="228"/>
      <c r="FQC56" s="227"/>
      <c r="FQD56" s="228"/>
      <c r="FQE56" s="227"/>
      <c r="FQF56" s="228"/>
      <c r="FQG56" s="227"/>
      <c r="FQH56" s="228"/>
      <c r="FQI56" s="227"/>
      <c r="FQJ56" s="228"/>
      <c r="FQK56" s="227"/>
      <c r="FQL56" s="228"/>
      <c r="FQM56" s="227"/>
      <c r="FQN56" s="228"/>
      <c r="FQO56" s="227"/>
      <c r="FQP56" s="228"/>
      <c r="FQQ56" s="227"/>
      <c r="FQR56" s="228"/>
      <c r="FQS56" s="227"/>
      <c r="FQT56" s="228"/>
      <c r="FQU56" s="227"/>
      <c r="FQV56" s="228"/>
      <c r="FQW56" s="227"/>
      <c r="FQX56" s="228"/>
      <c r="FQY56" s="227"/>
      <c r="FQZ56" s="228"/>
      <c r="FRA56" s="227"/>
      <c r="FRB56" s="228"/>
      <c r="FRC56" s="227"/>
      <c r="FRD56" s="228"/>
      <c r="FRE56" s="227"/>
      <c r="FRF56" s="228"/>
      <c r="FRG56" s="227"/>
      <c r="FRH56" s="228"/>
      <c r="FRI56" s="227"/>
      <c r="FRJ56" s="228"/>
      <c r="FRK56" s="227"/>
      <c r="FRL56" s="228"/>
      <c r="FRM56" s="227"/>
      <c r="FRN56" s="228"/>
      <c r="FRO56" s="227"/>
      <c r="FRP56" s="228"/>
      <c r="FRQ56" s="227"/>
      <c r="FRR56" s="228"/>
      <c r="FRS56" s="227"/>
      <c r="FRT56" s="228"/>
      <c r="FRU56" s="227"/>
      <c r="FRV56" s="228"/>
      <c r="FRW56" s="227"/>
      <c r="FRX56" s="228"/>
      <c r="FRY56" s="227"/>
      <c r="FRZ56" s="228"/>
      <c r="FSA56" s="227"/>
      <c r="FSB56" s="228"/>
      <c r="FSC56" s="227"/>
      <c r="FSD56" s="228"/>
      <c r="FSE56" s="227"/>
      <c r="FSF56" s="228"/>
      <c r="FSG56" s="227"/>
      <c r="FSH56" s="228"/>
      <c r="FSI56" s="227"/>
      <c r="FSJ56" s="228"/>
      <c r="FSK56" s="227"/>
      <c r="FSL56" s="228"/>
      <c r="FSM56" s="227"/>
      <c r="FSN56" s="228"/>
      <c r="FSO56" s="227"/>
      <c r="FSP56" s="228"/>
      <c r="FSQ56" s="227"/>
      <c r="FSR56" s="228"/>
      <c r="FSS56" s="227"/>
      <c r="FST56" s="228"/>
      <c r="FSU56" s="227"/>
      <c r="FSV56" s="228"/>
      <c r="FSW56" s="227"/>
      <c r="FSX56" s="228"/>
      <c r="FSY56" s="227"/>
      <c r="FSZ56" s="228"/>
      <c r="FTA56" s="227"/>
      <c r="FTB56" s="228"/>
      <c r="FTC56" s="227"/>
      <c r="FTD56" s="228"/>
      <c r="FTE56" s="227"/>
      <c r="FTF56" s="228"/>
      <c r="FTG56" s="227"/>
      <c r="FTH56" s="228"/>
      <c r="FTI56" s="227"/>
      <c r="FTJ56" s="228"/>
      <c r="FTK56" s="227"/>
      <c r="FTL56" s="228"/>
      <c r="FTM56" s="227"/>
      <c r="FTN56" s="228"/>
      <c r="FTO56" s="227"/>
      <c r="FTP56" s="228"/>
      <c r="FTQ56" s="227"/>
      <c r="FTR56" s="228"/>
      <c r="FTS56" s="227"/>
      <c r="FTT56" s="228"/>
      <c r="FTU56" s="227"/>
      <c r="FTV56" s="228"/>
      <c r="FTW56" s="227"/>
      <c r="FTX56" s="228"/>
      <c r="FTY56" s="227"/>
      <c r="FTZ56" s="228"/>
      <c r="FUA56" s="227"/>
      <c r="FUB56" s="228"/>
      <c r="FUC56" s="227"/>
      <c r="FUD56" s="228"/>
      <c r="FUE56" s="227"/>
      <c r="FUF56" s="228"/>
      <c r="FUG56" s="227"/>
      <c r="FUH56" s="228"/>
      <c r="FUI56" s="227"/>
      <c r="FUJ56" s="228"/>
      <c r="FUK56" s="227"/>
      <c r="FUL56" s="228"/>
      <c r="FUM56" s="227"/>
      <c r="FUN56" s="228"/>
      <c r="FUO56" s="227"/>
      <c r="FUP56" s="228"/>
      <c r="FUQ56" s="227"/>
      <c r="FUR56" s="228"/>
      <c r="FUS56" s="227"/>
      <c r="FUT56" s="228"/>
      <c r="FUU56" s="227"/>
      <c r="FUV56" s="228"/>
      <c r="FUW56" s="227"/>
      <c r="FUX56" s="228"/>
      <c r="FUY56" s="227"/>
      <c r="FUZ56" s="228"/>
      <c r="FVA56" s="227"/>
      <c r="FVB56" s="228"/>
      <c r="FVC56" s="227"/>
      <c r="FVD56" s="228"/>
      <c r="FVE56" s="227"/>
      <c r="FVF56" s="228"/>
      <c r="FVG56" s="227"/>
      <c r="FVH56" s="228"/>
      <c r="FVI56" s="227"/>
      <c r="FVJ56" s="228"/>
      <c r="FVK56" s="227"/>
      <c r="FVL56" s="228"/>
      <c r="FVM56" s="227"/>
      <c r="FVN56" s="228"/>
      <c r="FVO56" s="227"/>
      <c r="FVP56" s="228"/>
      <c r="FVQ56" s="227"/>
      <c r="FVR56" s="228"/>
      <c r="FVS56" s="227"/>
      <c r="FVT56" s="228"/>
      <c r="FVU56" s="227"/>
      <c r="FVV56" s="228"/>
      <c r="FVW56" s="227"/>
      <c r="FVX56" s="228"/>
      <c r="FVY56" s="227"/>
      <c r="FVZ56" s="228"/>
      <c r="FWA56" s="227"/>
      <c r="FWB56" s="228"/>
      <c r="FWC56" s="227"/>
      <c r="FWD56" s="228"/>
      <c r="FWE56" s="227"/>
      <c r="FWF56" s="228"/>
      <c r="FWG56" s="227"/>
      <c r="FWH56" s="228"/>
      <c r="FWI56" s="227"/>
      <c r="FWJ56" s="228"/>
      <c r="FWK56" s="227"/>
      <c r="FWL56" s="228"/>
      <c r="FWM56" s="227"/>
      <c r="FWN56" s="228"/>
      <c r="FWO56" s="227"/>
      <c r="FWP56" s="228"/>
      <c r="FWQ56" s="227"/>
      <c r="FWR56" s="228"/>
      <c r="FWS56" s="227"/>
      <c r="FWT56" s="228"/>
      <c r="FWU56" s="227"/>
      <c r="FWV56" s="228"/>
      <c r="FWW56" s="227"/>
      <c r="FWX56" s="228"/>
      <c r="FWY56" s="227"/>
      <c r="FWZ56" s="228"/>
      <c r="FXA56" s="227"/>
      <c r="FXB56" s="228"/>
      <c r="FXC56" s="227"/>
      <c r="FXD56" s="228"/>
      <c r="FXE56" s="227"/>
      <c r="FXF56" s="228"/>
      <c r="FXG56" s="227"/>
      <c r="FXH56" s="228"/>
      <c r="FXI56" s="227"/>
      <c r="FXJ56" s="228"/>
      <c r="FXK56" s="227"/>
      <c r="FXL56" s="228"/>
      <c r="FXM56" s="227"/>
      <c r="FXN56" s="228"/>
      <c r="FXO56" s="227"/>
      <c r="FXP56" s="228"/>
      <c r="FXQ56" s="227"/>
      <c r="FXR56" s="228"/>
      <c r="FXS56" s="227"/>
      <c r="FXT56" s="228"/>
      <c r="FXU56" s="227"/>
      <c r="FXV56" s="228"/>
      <c r="FXW56" s="227"/>
      <c r="FXX56" s="228"/>
      <c r="FXY56" s="227"/>
      <c r="FXZ56" s="228"/>
      <c r="FYA56" s="227"/>
      <c r="FYB56" s="228"/>
      <c r="FYC56" s="227"/>
      <c r="FYD56" s="228"/>
      <c r="FYE56" s="227"/>
      <c r="FYF56" s="228"/>
      <c r="FYG56" s="227"/>
      <c r="FYH56" s="228"/>
      <c r="FYI56" s="227"/>
      <c r="FYJ56" s="228"/>
      <c r="FYK56" s="227"/>
      <c r="FYL56" s="228"/>
      <c r="FYM56" s="227"/>
      <c r="FYN56" s="228"/>
      <c r="FYO56" s="227"/>
      <c r="FYP56" s="228"/>
      <c r="FYQ56" s="227"/>
      <c r="FYR56" s="228"/>
      <c r="FYS56" s="227"/>
      <c r="FYT56" s="228"/>
      <c r="FYU56" s="227"/>
      <c r="FYV56" s="228"/>
      <c r="FYW56" s="227"/>
      <c r="FYX56" s="228"/>
      <c r="FYY56" s="227"/>
      <c r="FYZ56" s="228"/>
      <c r="FZA56" s="227"/>
      <c r="FZB56" s="228"/>
      <c r="FZC56" s="227"/>
      <c r="FZD56" s="228"/>
      <c r="FZE56" s="227"/>
      <c r="FZF56" s="228"/>
      <c r="FZG56" s="227"/>
      <c r="FZH56" s="228"/>
      <c r="FZI56" s="227"/>
      <c r="FZJ56" s="228"/>
      <c r="FZK56" s="227"/>
      <c r="FZL56" s="228"/>
      <c r="FZM56" s="227"/>
      <c r="FZN56" s="228"/>
      <c r="FZO56" s="227"/>
      <c r="FZP56" s="228"/>
      <c r="FZQ56" s="227"/>
      <c r="FZR56" s="228"/>
      <c r="FZS56" s="227"/>
      <c r="FZT56" s="228"/>
      <c r="FZU56" s="227"/>
      <c r="FZV56" s="228"/>
      <c r="FZW56" s="227"/>
      <c r="FZX56" s="228"/>
      <c r="FZY56" s="227"/>
      <c r="FZZ56" s="228"/>
      <c r="GAA56" s="227"/>
      <c r="GAB56" s="228"/>
      <c r="GAC56" s="227"/>
      <c r="GAD56" s="228"/>
      <c r="GAE56" s="227"/>
      <c r="GAF56" s="228"/>
      <c r="GAG56" s="227"/>
      <c r="GAH56" s="228"/>
      <c r="GAI56" s="227"/>
      <c r="GAJ56" s="228"/>
      <c r="GAK56" s="227"/>
      <c r="GAL56" s="228"/>
      <c r="GAM56" s="227"/>
      <c r="GAN56" s="228"/>
      <c r="GAO56" s="227"/>
      <c r="GAP56" s="228"/>
      <c r="GAQ56" s="227"/>
      <c r="GAR56" s="228"/>
      <c r="GAS56" s="227"/>
      <c r="GAT56" s="228"/>
      <c r="GAU56" s="227"/>
      <c r="GAV56" s="228"/>
      <c r="GAW56" s="227"/>
      <c r="GAX56" s="228"/>
      <c r="GAY56" s="227"/>
      <c r="GAZ56" s="228"/>
      <c r="GBA56" s="227"/>
      <c r="GBB56" s="228"/>
      <c r="GBC56" s="227"/>
      <c r="GBD56" s="228"/>
      <c r="GBE56" s="227"/>
      <c r="GBF56" s="228"/>
      <c r="GBG56" s="227"/>
      <c r="GBH56" s="228"/>
      <c r="GBI56" s="227"/>
      <c r="GBJ56" s="228"/>
      <c r="GBK56" s="227"/>
      <c r="GBL56" s="228"/>
      <c r="GBM56" s="227"/>
      <c r="GBN56" s="228"/>
      <c r="GBO56" s="227"/>
      <c r="GBP56" s="228"/>
      <c r="GBQ56" s="227"/>
      <c r="GBR56" s="228"/>
      <c r="GBS56" s="227"/>
      <c r="GBT56" s="228"/>
      <c r="GBU56" s="227"/>
      <c r="GBV56" s="228"/>
      <c r="GBW56" s="227"/>
      <c r="GBX56" s="228"/>
      <c r="GBY56" s="227"/>
      <c r="GBZ56" s="228"/>
      <c r="GCA56" s="227"/>
      <c r="GCB56" s="228"/>
      <c r="GCC56" s="227"/>
      <c r="GCD56" s="228"/>
      <c r="GCE56" s="227"/>
      <c r="GCF56" s="228"/>
      <c r="GCG56" s="227"/>
      <c r="GCH56" s="228"/>
      <c r="GCI56" s="227"/>
      <c r="GCJ56" s="228"/>
      <c r="GCK56" s="227"/>
      <c r="GCL56" s="228"/>
      <c r="GCM56" s="227"/>
      <c r="GCN56" s="228"/>
      <c r="GCO56" s="227"/>
      <c r="GCP56" s="228"/>
      <c r="GCQ56" s="227"/>
      <c r="GCR56" s="228"/>
      <c r="GCS56" s="227"/>
      <c r="GCT56" s="228"/>
      <c r="GCU56" s="227"/>
      <c r="GCV56" s="228"/>
      <c r="GCW56" s="227"/>
      <c r="GCX56" s="228"/>
      <c r="GCY56" s="227"/>
      <c r="GCZ56" s="228"/>
      <c r="GDA56" s="227"/>
      <c r="GDB56" s="228"/>
      <c r="GDC56" s="227"/>
      <c r="GDD56" s="228"/>
      <c r="GDE56" s="227"/>
      <c r="GDF56" s="228"/>
      <c r="GDG56" s="227"/>
      <c r="GDH56" s="228"/>
      <c r="GDI56" s="227"/>
      <c r="GDJ56" s="228"/>
      <c r="GDK56" s="227"/>
      <c r="GDL56" s="228"/>
      <c r="GDM56" s="227"/>
      <c r="GDN56" s="228"/>
      <c r="GDO56" s="227"/>
      <c r="GDP56" s="228"/>
      <c r="GDQ56" s="227"/>
      <c r="GDR56" s="228"/>
      <c r="GDS56" s="227"/>
      <c r="GDT56" s="228"/>
      <c r="GDU56" s="227"/>
      <c r="GDV56" s="228"/>
      <c r="GDW56" s="227"/>
      <c r="GDX56" s="228"/>
      <c r="GDY56" s="227"/>
      <c r="GDZ56" s="228"/>
      <c r="GEA56" s="227"/>
      <c r="GEB56" s="228"/>
      <c r="GEC56" s="227"/>
      <c r="GED56" s="228"/>
      <c r="GEE56" s="227"/>
      <c r="GEF56" s="228"/>
      <c r="GEG56" s="227"/>
      <c r="GEH56" s="228"/>
      <c r="GEI56" s="227"/>
      <c r="GEJ56" s="228"/>
      <c r="GEK56" s="227"/>
      <c r="GEL56" s="228"/>
      <c r="GEM56" s="227"/>
      <c r="GEN56" s="228"/>
      <c r="GEO56" s="227"/>
      <c r="GEP56" s="228"/>
      <c r="GEQ56" s="227"/>
      <c r="GER56" s="228"/>
      <c r="GES56" s="227"/>
      <c r="GET56" s="228"/>
      <c r="GEU56" s="227"/>
      <c r="GEV56" s="228"/>
      <c r="GEW56" s="227"/>
      <c r="GEX56" s="228"/>
      <c r="GEY56" s="227"/>
      <c r="GEZ56" s="228"/>
      <c r="GFA56" s="227"/>
      <c r="GFB56" s="228"/>
      <c r="GFC56" s="227"/>
      <c r="GFD56" s="228"/>
      <c r="GFE56" s="227"/>
      <c r="GFF56" s="228"/>
      <c r="GFG56" s="227"/>
      <c r="GFH56" s="228"/>
      <c r="GFI56" s="227"/>
      <c r="GFJ56" s="228"/>
      <c r="GFK56" s="227"/>
      <c r="GFL56" s="228"/>
      <c r="GFM56" s="227"/>
      <c r="GFN56" s="228"/>
      <c r="GFO56" s="227"/>
      <c r="GFP56" s="228"/>
      <c r="GFQ56" s="227"/>
      <c r="GFR56" s="228"/>
      <c r="GFS56" s="227"/>
      <c r="GFT56" s="228"/>
      <c r="GFU56" s="227"/>
      <c r="GFV56" s="228"/>
      <c r="GFW56" s="227"/>
      <c r="GFX56" s="228"/>
      <c r="GFY56" s="227"/>
      <c r="GFZ56" s="228"/>
      <c r="GGA56" s="227"/>
      <c r="GGB56" s="228"/>
      <c r="GGC56" s="227"/>
      <c r="GGD56" s="228"/>
      <c r="GGE56" s="227"/>
      <c r="GGF56" s="228"/>
      <c r="GGG56" s="227"/>
      <c r="GGH56" s="228"/>
      <c r="GGI56" s="227"/>
      <c r="GGJ56" s="228"/>
      <c r="GGK56" s="227"/>
      <c r="GGL56" s="228"/>
      <c r="GGM56" s="227"/>
      <c r="GGN56" s="228"/>
      <c r="GGO56" s="227"/>
      <c r="GGP56" s="228"/>
      <c r="GGQ56" s="227"/>
      <c r="GGR56" s="228"/>
      <c r="GGS56" s="227"/>
      <c r="GGT56" s="228"/>
      <c r="GGU56" s="227"/>
      <c r="GGV56" s="228"/>
      <c r="GGW56" s="227"/>
      <c r="GGX56" s="228"/>
      <c r="GGY56" s="227"/>
      <c r="GGZ56" s="228"/>
      <c r="GHA56" s="227"/>
      <c r="GHB56" s="228"/>
      <c r="GHC56" s="227"/>
      <c r="GHD56" s="228"/>
      <c r="GHE56" s="227"/>
      <c r="GHF56" s="228"/>
      <c r="GHG56" s="227"/>
      <c r="GHH56" s="228"/>
      <c r="GHI56" s="227"/>
      <c r="GHJ56" s="228"/>
      <c r="GHK56" s="227"/>
      <c r="GHL56" s="228"/>
      <c r="GHM56" s="227"/>
      <c r="GHN56" s="228"/>
      <c r="GHO56" s="227"/>
      <c r="GHP56" s="228"/>
      <c r="GHQ56" s="227"/>
      <c r="GHR56" s="228"/>
      <c r="GHS56" s="227"/>
      <c r="GHT56" s="228"/>
      <c r="GHU56" s="227"/>
      <c r="GHV56" s="228"/>
      <c r="GHW56" s="227"/>
      <c r="GHX56" s="228"/>
      <c r="GHY56" s="227"/>
      <c r="GHZ56" s="228"/>
      <c r="GIA56" s="227"/>
      <c r="GIB56" s="228"/>
      <c r="GIC56" s="227"/>
      <c r="GID56" s="228"/>
      <c r="GIE56" s="227"/>
      <c r="GIF56" s="228"/>
      <c r="GIG56" s="227"/>
      <c r="GIH56" s="228"/>
      <c r="GII56" s="227"/>
      <c r="GIJ56" s="228"/>
      <c r="GIK56" s="227"/>
      <c r="GIL56" s="228"/>
      <c r="GIM56" s="227"/>
      <c r="GIN56" s="228"/>
      <c r="GIO56" s="227"/>
      <c r="GIP56" s="228"/>
      <c r="GIQ56" s="227"/>
      <c r="GIR56" s="228"/>
      <c r="GIS56" s="227"/>
      <c r="GIT56" s="228"/>
      <c r="GIU56" s="227"/>
      <c r="GIV56" s="228"/>
      <c r="GIW56" s="227"/>
      <c r="GIX56" s="228"/>
      <c r="GIY56" s="227"/>
      <c r="GIZ56" s="228"/>
      <c r="GJA56" s="227"/>
      <c r="GJB56" s="228"/>
      <c r="GJC56" s="227"/>
      <c r="GJD56" s="228"/>
      <c r="GJE56" s="227"/>
      <c r="GJF56" s="228"/>
      <c r="GJG56" s="227"/>
      <c r="GJH56" s="228"/>
      <c r="GJI56" s="227"/>
      <c r="GJJ56" s="228"/>
      <c r="GJK56" s="227"/>
      <c r="GJL56" s="228"/>
      <c r="GJM56" s="227"/>
      <c r="GJN56" s="228"/>
      <c r="GJO56" s="227"/>
      <c r="GJP56" s="228"/>
      <c r="GJQ56" s="227"/>
      <c r="GJR56" s="228"/>
      <c r="GJS56" s="227"/>
      <c r="GJT56" s="228"/>
      <c r="GJU56" s="227"/>
      <c r="GJV56" s="228"/>
      <c r="GJW56" s="227"/>
      <c r="GJX56" s="228"/>
      <c r="GJY56" s="227"/>
      <c r="GJZ56" s="228"/>
      <c r="GKA56" s="227"/>
      <c r="GKB56" s="228"/>
      <c r="GKC56" s="227"/>
      <c r="GKD56" s="228"/>
      <c r="GKE56" s="227"/>
      <c r="GKF56" s="228"/>
      <c r="GKG56" s="227"/>
      <c r="GKH56" s="228"/>
      <c r="GKI56" s="227"/>
      <c r="GKJ56" s="228"/>
      <c r="GKK56" s="227"/>
      <c r="GKL56" s="228"/>
      <c r="GKM56" s="227"/>
      <c r="GKN56" s="228"/>
      <c r="GKO56" s="227"/>
      <c r="GKP56" s="228"/>
      <c r="GKQ56" s="227"/>
      <c r="GKR56" s="228"/>
      <c r="GKS56" s="227"/>
      <c r="GKT56" s="228"/>
      <c r="GKU56" s="227"/>
      <c r="GKV56" s="228"/>
      <c r="GKW56" s="227"/>
      <c r="GKX56" s="228"/>
      <c r="GKY56" s="227"/>
      <c r="GKZ56" s="228"/>
      <c r="GLA56" s="227"/>
      <c r="GLB56" s="228"/>
      <c r="GLC56" s="227"/>
      <c r="GLD56" s="228"/>
      <c r="GLE56" s="227"/>
      <c r="GLF56" s="228"/>
      <c r="GLG56" s="227"/>
      <c r="GLH56" s="228"/>
      <c r="GLI56" s="227"/>
      <c r="GLJ56" s="228"/>
      <c r="GLK56" s="227"/>
      <c r="GLL56" s="228"/>
      <c r="GLM56" s="227"/>
      <c r="GLN56" s="228"/>
      <c r="GLO56" s="227"/>
      <c r="GLP56" s="228"/>
      <c r="GLQ56" s="227"/>
      <c r="GLR56" s="228"/>
      <c r="GLS56" s="227"/>
      <c r="GLT56" s="228"/>
      <c r="GLU56" s="227"/>
      <c r="GLV56" s="228"/>
      <c r="GLW56" s="227"/>
      <c r="GLX56" s="228"/>
      <c r="GLY56" s="227"/>
      <c r="GLZ56" s="228"/>
      <c r="GMA56" s="227"/>
      <c r="GMB56" s="228"/>
      <c r="GMC56" s="227"/>
      <c r="GMD56" s="228"/>
      <c r="GME56" s="227"/>
      <c r="GMF56" s="228"/>
      <c r="GMG56" s="227"/>
      <c r="GMH56" s="228"/>
      <c r="GMI56" s="227"/>
      <c r="GMJ56" s="228"/>
      <c r="GMK56" s="227"/>
      <c r="GML56" s="228"/>
      <c r="GMM56" s="227"/>
      <c r="GMN56" s="228"/>
      <c r="GMO56" s="227"/>
      <c r="GMP56" s="228"/>
      <c r="GMQ56" s="227"/>
      <c r="GMR56" s="228"/>
      <c r="GMS56" s="227"/>
      <c r="GMT56" s="228"/>
      <c r="GMU56" s="227"/>
      <c r="GMV56" s="228"/>
      <c r="GMW56" s="227"/>
      <c r="GMX56" s="228"/>
      <c r="GMY56" s="227"/>
      <c r="GMZ56" s="228"/>
      <c r="GNA56" s="227"/>
      <c r="GNB56" s="228"/>
      <c r="GNC56" s="227"/>
      <c r="GND56" s="228"/>
      <c r="GNE56" s="227"/>
      <c r="GNF56" s="228"/>
      <c r="GNG56" s="227"/>
      <c r="GNH56" s="228"/>
      <c r="GNI56" s="227"/>
      <c r="GNJ56" s="228"/>
      <c r="GNK56" s="227"/>
      <c r="GNL56" s="228"/>
      <c r="GNM56" s="227"/>
      <c r="GNN56" s="228"/>
      <c r="GNO56" s="227"/>
      <c r="GNP56" s="228"/>
      <c r="GNQ56" s="227"/>
      <c r="GNR56" s="228"/>
      <c r="GNS56" s="227"/>
      <c r="GNT56" s="228"/>
      <c r="GNU56" s="227"/>
      <c r="GNV56" s="228"/>
      <c r="GNW56" s="227"/>
      <c r="GNX56" s="228"/>
      <c r="GNY56" s="227"/>
      <c r="GNZ56" s="228"/>
      <c r="GOA56" s="227"/>
      <c r="GOB56" s="228"/>
      <c r="GOC56" s="227"/>
      <c r="GOD56" s="228"/>
      <c r="GOE56" s="227"/>
      <c r="GOF56" s="228"/>
      <c r="GOG56" s="227"/>
      <c r="GOH56" s="228"/>
      <c r="GOI56" s="227"/>
      <c r="GOJ56" s="228"/>
      <c r="GOK56" s="227"/>
      <c r="GOL56" s="228"/>
      <c r="GOM56" s="227"/>
      <c r="GON56" s="228"/>
      <c r="GOO56" s="227"/>
      <c r="GOP56" s="228"/>
      <c r="GOQ56" s="227"/>
      <c r="GOR56" s="228"/>
      <c r="GOS56" s="227"/>
      <c r="GOT56" s="228"/>
      <c r="GOU56" s="227"/>
      <c r="GOV56" s="228"/>
      <c r="GOW56" s="227"/>
      <c r="GOX56" s="228"/>
      <c r="GOY56" s="227"/>
      <c r="GOZ56" s="228"/>
      <c r="GPA56" s="227"/>
      <c r="GPB56" s="228"/>
      <c r="GPC56" s="227"/>
      <c r="GPD56" s="228"/>
      <c r="GPE56" s="227"/>
      <c r="GPF56" s="228"/>
      <c r="GPG56" s="227"/>
      <c r="GPH56" s="228"/>
      <c r="GPI56" s="227"/>
      <c r="GPJ56" s="228"/>
      <c r="GPK56" s="227"/>
      <c r="GPL56" s="228"/>
      <c r="GPM56" s="227"/>
      <c r="GPN56" s="228"/>
      <c r="GPO56" s="227"/>
      <c r="GPP56" s="228"/>
      <c r="GPQ56" s="227"/>
      <c r="GPR56" s="228"/>
      <c r="GPS56" s="227"/>
      <c r="GPT56" s="228"/>
      <c r="GPU56" s="227"/>
      <c r="GPV56" s="228"/>
      <c r="GPW56" s="227"/>
      <c r="GPX56" s="228"/>
      <c r="GPY56" s="227"/>
      <c r="GPZ56" s="228"/>
      <c r="GQA56" s="227"/>
      <c r="GQB56" s="228"/>
      <c r="GQC56" s="227"/>
      <c r="GQD56" s="228"/>
      <c r="GQE56" s="227"/>
      <c r="GQF56" s="228"/>
      <c r="GQG56" s="227"/>
      <c r="GQH56" s="228"/>
      <c r="GQI56" s="227"/>
      <c r="GQJ56" s="228"/>
      <c r="GQK56" s="227"/>
      <c r="GQL56" s="228"/>
      <c r="GQM56" s="227"/>
      <c r="GQN56" s="228"/>
      <c r="GQO56" s="227"/>
      <c r="GQP56" s="228"/>
      <c r="GQQ56" s="227"/>
      <c r="GQR56" s="228"/>
      <c r="GQS56" s="227"/>
      <c r="GQT56" s="228"/>
      <c r="GQU56" s="227"/>
      <c r="GQV56" s="228"/>
      <c r="GQW56" s="227"/>
      <c r="GQX56" s="228"/>
      <c r="GQY56" s="227"/>
      <c r="GQZ56" s="228"/>
      <c r="GRA56" s="227"/>
      <c r="GRB56" s="228"/>
      <c r="GRC56" s="227"/>
      <c r="GRD56" s="228"/>
      <c r="GRE56" s="227"/>
      <c r="GRF56" s="228"/>
      <c r="GRG56" s="227"/>
      <c r="GRH56" s="228"/>
      <c r="GRI56" s="227"/>
      <c r="GRJ56" s="228"/>
      <c r="GRK56" s="227"/>
      <c r="GRL56" s="228"/>
      <c r="GRM56" s="227"/>
      <c r="GRN56" s="228"/>
      <c r="GRO56" s="227"/>
      <c r="GRP56" s="228"/>
      <c r="GRQ56" s="227"/>
      <c r="GRR56" s="228"/>
      <c r="GRS56" s="227"/>
      <c r="GRT56" s="228"/>
      <c r="GRU56" s="227"/>
      <c r="GRV56" s="228"/>
      <c r="GRW56" s="227"/>
      <c r="GRX56" s="228"/>
      <c r="GRY56" s="227"/>
      <c r="GRZ56" s="228"/>
      <c r="GSA56" s="227"/>
      <c r="GSB56" s="228"/>
      <c r="GSC56" s="227"/>
      <c r="GSD56" s="228"/>
      <c r="GSE56" s="227"/>
      <c r="GSF56" s="228"/>
      <c r="GSG56" s="227"/>
      <c r="GSH56" s="228"/>
      <c r="GSI56" s="227"/>
      <c r="GSJ56" s="228"/>
      <c r="GSK56" s="227"/>
      <c r="GSL56" s="228"/>
      <c r="GSM56" s="227"/>
      <c r="GSN56" s="228"/>
      <c r="GSO56" s="227"/>
      <c r="GSP56" s="228"/>
      <c r="GSQ56" s="227"/>
      <c r="GSR56" s="228"/>
      <c r="GSS56" s="227"/>
      <c r="GST56" s="228"/>
      <c r="GSU56" s="227"/>
      <c r="GSV56" s="228"/>
      <c r="GSW56" s="227"/>
      <c r="GSX56" s="228"/>
      <c r="GSY56" s="227"/>
      <c r="GSZ56" s="228"/>
      <c r="GTA56" s="227"/>
      <c r="GTB56" s="228"/>
      <c r="GTC56" s="227"/>
      <c r="GTD56" s="228"/>
      <c r="GTE56" s="227"/>
      <c r="GTF56" s="228"/>
      <c r="GTG56" s="227"/>
      <c r="GTH56" s="228"/>
      <c r="GTI56" s="227"/>
      <c r="GTJ56" s="228"/>
      <c r="GTK56" s="227"/>
      <c r="GTL56" s="228"/>
      <c r="GTM56" s="227"/>
      <c r="GTN56" s="228"/>
      <c r="GTO56" s="227"/>
      <c r="GTP56" s="228"/>
      <c r="GTQ56" s="227"/>
      <c r="GTR56" s="228"/>
      <c r="GTS56" s="227"/>
      <c r="GTT56" s="228"/>
      <c r="GTU56" s="227"/>
      <c r="GTV56" s="228"/>
      <c r="GTW56" s="227"/>
      <c r="GTX56" s="228"/>
      <c r="GTY56" s="227"/>
      <c r="GTZ56" s="228"/>
      <c r="GUA56" s="227"/>
      <c r="GUB56" s="228"/>
      <c r="GUC56" s="227"/>
      <c r="GUD56" s="228"/>
      <c r="GUE56" s="227"/>
      <c r="GUF56" s="228"/>
      <c r="GUG56" s="227"/>
      <c r="GUH56" s="228"/>
      <c r="GUI56" s="227"/>
      <c r="GUJ56" s="228"/>
      <c r="GUK56" s="227"/>
      <c r="GUL56" s="228"/>
      <c r="GUM56" s="227"/>
      <c r="GUN56" s="228"/>
      <c r="GUO56" s="227"/>
      <c r="GUP56" s="228"/>
      <c r="GUQ56" s="227"/>
      <c r="GUR56" s="228"/>
      <c r="GUS56" s="227"/>
      <c r="GUT56" s="228"/>
      <c r="GUU56" s="227"/>
      <c r="GUV56" s="228"/>
      <c r="GUW56" s="227"/>
      <c r="GUX56" s="228"/>
      <c r="GUY56" s="227"/>
      <c r="GUZ56" s="228"/>
      <c r="GVA56" s="227"/>
      <c r="GVB56" s="228"/>
      <c r="GVC56" s="227"/>
      <c r="GVD56" s="228"/>
      <c r="GVE56" s="227"/>
      <c r="GVF56" s="228"/>
      <c r="GVG56" s="227"/>
      <c r="GVH56" s="228"/>
      <c r="GVI56" s="227"/>
      <c r="GVJ56" s="228"/>
      <c r="GVK56" s="227"/>
      <c r="GVL56" s="228"/>
      <c r="GVM56" s="227"/>
      <c r="GVN56" s="228"/>
      <c r="GVO56" s="227"/>
      <c r="GVP56" s="228"/>
      <c r="GVQ56" s="227"/>
      <c r="GVR56" s="228"/>
      <c r="GVS56" s="227"/>
      <c r="GVT56" s="228"/>
      <c r="GVU56" s="227"/>
      <c r="GVV56" s="228"/>
      <c r="GVW56" s="227"/>
      <c r="GVX56" s="228"/>
      <c r="GVY56" s="227"/>
      <c r="GVZ56" s="228"/>
      <c r="GWA56" s="227"/>
      <c r="GWB56" s="228"/>
      <c r="GWC56" s="227"/>
      <c r="GWD56" s="228"/>
      <c r="GWE56" s="227"/>
      <c r="GWF56" s="228"/>
      <c r="GWG56" s="227"/>
      <c r="GWH56" s="228"/>
      <c r="GWI56" s="227"/>
      <c r="GWJ56" s="228"/>
      <c r="GWK56" s="227"/>
      <c r="GWL56" s="228"/>
      <c r="GWM56" s="227"/>
      <c r="GWN56" s="228"/>
      <c r="GWO56" s="227"/>
      <c r="GWP56" s="228"/>
      <c r="GWQ56" s="227"/>
      <c r="GWR56" s="228"/>
      <c r="GWS56" s="227"/>
      <c r="GWT56" s="228"/>
      <c r="GWU56" s="227"/>
      <c r="GWV56" s="228"/>
      <c r="GWW56" s="227"/>
      <c r="GWX56" s="228"/>
      <c r="GWY56" s="227"/>
      <c r="GWZ56" s="228"/>
      <c r="GXA56" s="227"/>
      <c r="GXB56" s="228"/>
      <c r="GXC56" s="227"/>
      <c r="GXD56" s="228"/>
      <c r="GXE56" s="227"/>
      <c r="GXF56" s="228"/>
      <c r="GXG56" s="227"/>
      <c r="GXH56" s="228"/>
      <c r="GXI56" s="227"/>
      <c r="GXJ56" s="228"/>
      <c r="GXK56" s="227"/>
      <c r="GXL56" s="228"/>
      <c r="GXM56" s="227"/>
      <c r="GXN56" s="228"/>
      <c r="GXO56" s="227"/>
      <c r="GXP56" s="228"/>
      <c r="GXQ56" s="227"/>
      <c r="GXR56" s="228"/>
      <c r="GXS56" s="227"/>
      <c r="GXT56" s="228"/>
      <c r="GXU56" s="227"/>
      <c r="GXV56" s="228"/>
      <c r="GXW56" s="227"/>
      <c r="GXX56" s="228"/>
      <c r="GXY56" s="227"/>
      <c r="GXZ56" s="228"/>
      <c r="GYA56" s="227"/>
      <c r="GYB56" s="228"/>
      <c r="GYC56" s="227"/>
      <c r="GYD56" s="228"/>
      <c r="GYE56" s="227"/>
      <c r="GYF56" s="228"/>
      <c r="GYG56" s="227"/>
      <c r="GYH56" s="228"/>
      <c r="GYI56" s="227"/>
      <c r="GYJ56" s="228"/>
      <c r="GYK56" s="227"/>
      <c r="GYL56" s="228"/>
      <c r="GYM56" s="227"/>
      <c r="GYN56" s="228"/>
      <c r="GYO56" s="227"/>
      <c r="GYP56" s="228"/>
      <c r="GYQ56" s="227"/>
      <c r="GYR56" s="228"/>
      <c r="GYS56" s="227"/>
      <c r="GYT56" s="228"/>
      <c r="GYU56" s="227"/>
      <c r="GYV56" s="228"/>
      <c r="GYW56" s="227"/>
      <c r="GYX56" s="228"/>
      <c r="GYY56" s="227"/>
      <c r="GYZ56" s="228"/>
      <c r="GZA56" s="227"/>
      <c r="GZB56" s="228"/>
      <c r="GZC56" s="227"/>
      <c r="GZD56" s="228"/>
      <c r="GZE56" s="227"/>
      <c r="GZF56" s="228"/>
      <c r="GZG56" s="227"/>
      <c r="GZH56" s="228"/>
      <c r="GZI56" s="227"/>
      <c r="GZJ56" s="228"/>
      <c r="GZK56" s="227"/>
      <c r="GZL56" s="228"/>
      <c r="GZM56" s="227"/>
      <c r="GZN56" s="228"/>
      <c r="GZO56" s="227"/>
      <c r="GZP56" s="228"/>
      <c r="GZQ56" s="227"/>
      <c r="GZR56" s="228"/>
      <c r="GZS56" s="227"/>
      <c r="GZT56" s="228"/>
      <c r="GZU56" s="227"/>
      <c r="GZV56" s="228"/>
      <c r="GZW56" s="227"/>
      <c r="GZX56" s="228"/>
      <c r="GZY56" s="227"/>
      <c r="GZZ56" s="228"/>
      <c r="HAA56" s="227"/>
      <c r="HAB56" s="228"/>
      <c r="HAC56" s="227"/>
      <c r="HAD56" s="228"/>
      <c r="HAE56" s="227"/>
      <c r="HAF56" s="228"/>
      <c r="HAG56" s="227"/>
      <c r="HAH56" s="228"/>
      <c r="HAI56" s="227"/>
      <c r="HAJ56" s="228"/>
      <c r="HAK56" s="227"/>
      <c r="HAL56" s="228"/>
      <c r="HAM56" s="227"/>
      <c r="HAN56" s="228"/>
      <c r="HAO56" s="227"/>
      <c r="HAP56" s="228"/>
      <c r="HAQ56" s="227"/>
      <c r="HAR56" s="228"/>
      <c r="HAS56" s="227"/>
      <c r="HAT56" s="228"/>
      <c r="HAU56" s="227"/>
      <c r="HAV56" s="228"/>
      <c r="HAW56" s="227"/>
      <c r="HAX56" s="228"/>
      <c r="HAY56" s="227"/>
      <c r="HAZ56" s="228"/>
      <c r="HBA56" s="227"/>
      <c r="HBB56" s="228"/>
      <c r="HBC56" s="227"/>
      <c r="HBD56" s="228"/>
      <c r="HBE56" s="227"/>
      <c r="HBF56" s="228"/>
      <c r="HBG56" s="227"/>
      <c r="HBH56" s="228"/>
      <c r="HBI56" s="227"/>
      <c r="HBJ56" s="228"/>
      <c r="HBK56" s="227"/>
      <c r="HBL56" s="228"/>
      <c r="HBM56" s="227"/>
      <c r="HBN56" s="228"/>
      <c r="HBO56" s="227"/>
      <c r="HBP56" s="228"/>
      <c r="HBQ56" s="227"/>
      <c r="HBR56" s="228"/>
      <c r="HBS56" s="227"/>
      <c r="HBT56" s="228"/>
      <c r="HBU56" s="227"/>
      <c r="HBV56" s="228"/>
      <c r="HBW56" s="227"/>
      <c r="HBX56" s="228"/>
      <c r="HBY56" s="227"/>
      <c r="HBZ56" s="228"/>
      <c r="HCA56" s="227"/>
      <c r="HCB56" s="228"/>
      <c r="HCC56" s="227"/>
      <c r="HCD56" s="228"/>
      <c r="HCE56" s="227"/>
      <c r="HCF56" s="228"/>
      <c r="HCG56" s="227"/>
      <c r="HCH56" s="228"/>
      <c r="HCI56" s="227"/>
      <c r="HCJ56" s="228"/>
      <c r="HCK56" s="227"/>
      <c r="HCL56" s="228"/>
      <c r="HCM56" s="227"/>
      <c r="HCN56" s="228"/>
      <c r="HCO56" s="227"/>
      <c r="HCP56" s="228"/>
      <c r="HCQ56" s="227"/>
      <c r="HCR56" s="228"/>
      <c r="HCS56" s="227"/>
      <c r="HCT56" s="228"/>
      <c r="HCU56" s="227"/>
      <c r="HCV56" s="228"/>
      <c r="HCW56" s="227"/>
      <c r="HCX56" s="228"/>
      <c r="HCY56" s="227"/>
      <c r="HCZ56" s="228"/>
      <c r="HDA56" s="227"/>
      <c r="HDB56" s="228"/>
      <c r="HDC56" s="227"/>
      <c r="HDD56" s="228"/>
      <c r="HDE56" s="227"/>
      <c r="HDF56" s="228"/>
      <c r="HDG56" s="227"/>
      <c r="HDH56" s="228"/>
      <c r="HDI56" s="227"/>
      <c r="HDJ56" s="228"/>
      <c r="HDK56" s="227"/>
      <c r="HDL56" s="228"/>
      <c r="HDM56" s="227"/>
      <c r="HDN56" s="228"/>
      <c r="HDO56" s="227"/>
      <c r="HDP56" s="228"/>
      <c r="HDQ56" s="227"/>
      <c r="HDR56" s="228"/>
      <c r="HDS56" s="227"/>
      <c r="HDT56" s="228"/>
      <c r="HDU56" s="227"/>
      <c r="HDV56" s="228"/>
      <c r="HDW56" s="227"/>
      <c r="HDX56" s="228"/>
      <c r="HDY56" s="227"/>
      <c r="HDZ56" s="228"/>
      <c r="HEA56" s="227"/>
      <c r="HEB56" s="228"/>
      <c r="HEC56" s="227"/>
      <c r="HED56" s="228"/>
      <c r="HEE56" s="227"/>
      <c r="HEF56" s="228"/>
      <c r="HEG56" s="227"/>
      <c r="HEH56" s="228"/>
      <c r="HEI56" s="227"/>
      <c r="HEJ56" s="228"/>
      <c r="HEK56" s="227"/>
      <c r="HEL56" s="228"/>
      <c r="HEM56" s="227"/>
      <c r="HEN56" s="228"/>
      <c r="HEO56" s="227"/>
      <c r="HEP56" s="228"/>
      <c r="HEQ56" s="227"/>
      <c r="HER56" s="228"/>
      <c r="HES56" s="227"/>
      <c r="HET56" s="228"/>
      <c r="HEU56" s="227"/>
      <c r="HEV56" s="228"/>
      <c r="HEW56" s="227"/>
      <c r="HEX56" s="228"/>
      <c r="HEY56" s="227"/>
      <c r="HEZ56" s="228"/>
      <c r="HFA56" s="227"/>
      <c r="HFB56" s="228"/>
      <c r="HFC56" s="227"/>
      <c r="HFD56" s="228"/>
      <c r="HFE56" s="227"/>
      <c r="HFF56" s="228"/>
      <c r="HFG56" s="227"/>
      <c r="HFH56" s="228"/>
      <c r="HFI56" s="227"/>
      <c r="HFJ56" s="228"/>
      <c r="HFK56" s="227"/>
      <c r="HFL56" s="228"/>
      <c r="HFM56" s="227"/>
      <c r="HFN56" s="228"/>
      <c r="HFO56" s="227"/>
      <c r="HFP56" s="228"/>
      <c r="HFQ56" s="227"/>
      <c r="HFR56" s="228"/>
      <c r="HFS56" s="227"/>
      <c r="HFT56" s="228"/>
      <c r="HFU56" s="227"/>
      <c r="HFV56" s="228"/>
      <c r="HFW56" s="227"/>
      <c r="HFX56" s="228"/>
      <c r="HFY56" s="227"/>
      <c r="HFZ56" s="228"/>
      <c r="HGA56" s="227"/>
      <c r="HGB56" s="228"/>
      <c r="HGC56" s="227"/>
      <c r="HGD56" s="228"/>
      <c r="HGE56" s="227"/>
      <c r="HGF56" s="228"/>
      <c r="HGG56" s="227"/>
      <c r="HGH56" s="228"/>
      <c r="HGI56" s="227"/>
      <c r="HGJ56" s="228"/>
      <c r="HGK56" s="227"/>
      <c r="HGL56" s="228"/>
      <c r="HGM56" s="227"/>
      <c r="HGN56" s="228"/>
      <c r="HGO56" s="227"/>
      <c r="HGP56" s="228"/>
      <c r="HGQ56" s="227"/>
      <c r="HGR56" s="228"/>
      <c r="HGS56" s="227"/>
      <c r="HGT56" s="228"/>
      <c r="HGU56" s="227"/>
      <c r="HGV56" s="228"/>
      <c r="HGW56" s="227"/>
      <c r="HGX56" s="228"/>
      <c r="HGY56" s="227"/>
      <c r="HGZ56" s="228"/>
      <c r="HHA56" s="227"/>
      <c r="HHB56" s="228"/>
      <c r="HHC56" s="227"/>
      <c r="HHD56" s="228"/>
      <c r="HHE56" s="227"/>
      <c r="HHF56" s="228"/>
      <c r="HHG56" s="227"/>
      <c r="HHH56" s="228"/>
      <c r="HHI56" s="227"/>
      <c r="HHJ56" s="228"/>
      <c r="HHK56" s="227"/>
      <c r="HHL56" s="228"/>
      <c r="HHM56" s="227"/>
      <c r="HHN56" s="228"/>
      <c r="HHO56" s="227"/>
      <c r="HHP56" s="228"/>
      <c r="HHQ56" s="227"/>
      <c r="HHR56" s="228"/>
      <c r="HHS56" s="227"/>
      <c r="HHT56" s="228"/>
      <c r="HHU56" s="227"/>
      <c r="HHV56" s="228"/>
      <c r="HHW56" s="227"/>
      <c r="HHX56" s="228"/>
      <c r="HHY56" s="227"/>
      <c r="HHZ56" s="228"/>
      <c r="HIA56" s="227"/>
      <c r="HIB56" s="228"/>
      <c r="HIC56" s="227"/>
      <c r="HID56" s="228"/>
      <c r="HIE56" s="227"/>
      <c r="HIF56" s="228"/>
      <c r="HIG56" s="227"/>
      <c r="HIH56" s="228"/>
      <c r="HII56" s="227"/>
      <c r="HIJ56" s="228"/>
      <c r="HIK56" s="227"/>
      <c r="HIL56" s="228"/>
      <c r="HIM56" s="227"/>
      <c r="HIN56" s="228"/>
      <c r="HIO56" s="227"/>
      <c r="HIP56" s="228"/>
      <c r="HIQ56" s="227"/>
      <c r="HIR56" s="228"/>
      <c r="HIS56" s="227"/>
      <c r="HIT56" s="228"/>
      <c r="HIU56" s="227"/>
      <c r="HIV56" s="228"/>
      <c r="HIW56" s="227"/>
      <c r="HIX56" s="228"/>
      <c r="HIY56" s="227"/>
      <c r="HIZ56" s="228"/>
      <c r="HJA56" s="227"/>
      <c r="HJB56" s="228"/>
      <c r="HJC56" s="227"/>
      <c r="HJD56" s="228"/>
      <c r="HJE56" s="227"/>
      <c r="HJF56" s="228"/>
      <c r="HJG56" s="227"/>
      <c r="HJH56" s="228"/>
      <c r="HJI56" s="227"/>
      <c r="HJJ56" s="228"/>
      <c r="HJK56" s="227"/>
      <c r="HJL56" s="228"/>
      <c r="HJM56" s="227"/>
      <c r="HJN56" s="228"/>
      <c r="HJO56" s="227"/>
      <c r="HJP56" s="228"/>
      <c r="HJQ56" s="227"/>
      <c r="HJR56" s="228"/>
      <c r="HJS56" s="227"/>
      <c r="HJT56" s="228"/>
      <c r="HJU56" s="227"/>
      <c r="HJV56" s="228"/>
      <c r="HJW56" s="227"/>
      <c r="HJX56" s="228"/>
      <c r="HJY56" s="227"/>
      <c r="HJZ56" s="228"/>
      <c r="HKA56" s="227"/>
      <c r="HKB56" s="228"/>
      <c r="HKC56" s="227"/>
      <c r="HKD56" s="228"/>
      <c r="HKE56" s="227"/>
      <c r="HKF56" s="228"/>
      <c r="HKG56" s="227"/>
      <c r="HKH56" s="228"/>
      <c r="HKI56" s="227"/>
      <c r="HKJ56" s="228"/>
      <c r="HKK56" s="227"/>
      <c r="HKL56" s="228"/>
      <c r="HKM56" s="227"/>
      <c r="HKN56" s="228"/>
      <c r="HKO56" s="227"/>
      <c r="HKP56" s="228"/>
      <c r="HKQ56" s="227"/>
      <c r="HKR56" s="228"/>
      <c r="HKS56" s="227"/>
      <c r="HKT56" s="228"/>
      <c r="HKU56" s="227"/>
      <c r="HKV56" s="228"/>
      <c r="HKW56" s="227"/>
      <c r="HKX56" s="228"/>
      <c r="HKY56" s="227"/>
      <c r="HKZ56" s="228"/>
      <c r="HLA56" s="227"/>
      <c r="HLB56" s="228"/>
      <c r="HLC56" s="227"/>
      <c r="HLD56" s="228"/>
      <c r="HLE56" s="227"/>
      <c r="HLF56" s="228"/>
      <c r="HLG56" s="227"/>
      <c r="HLH56" s="228"/>
      <c r="HLI56" s="227"/>
      <c r="HLJ56" s="228"/>
      <c r="HLK56" s="227"/>
      <c r="HLL56" s="228"/>
      <c r="HLM56" s="227"/>
      <c r="HLN56" s="228"/>
      <c r="HLO56" s="227"/>
      <c r="HLP56" s="228"/>
      <c r="HLQ56" s="227"/>
      <c r="HLR56" s="228"/>
      <c r="HLS56" s="227"/>
      <c r="HLT56" s="228"/>
      <c r="HLU56" s="227"/>
      <c r="HLV56" s="228"/>
      <c r="HLW56" s="227"/>
      <c r="HLX56" s="228"/>
      <c r="HLY56" s="227"/>
      <c r="HLZ56" s="228"/>
      <c r="HMA56" s="227"/>
      <c r="HMB56" s="228"/>
      <c r="HMC56" s="227"/>
      <c r="HMD56" s="228"/>
      <c r="HME56" s="227"/>
      <c r="HMF56" s="228"/>
      <c r="HMG56" s="227"/>
      <c r="HMH56" s="228"/>
      <c r="HMI56" s="227"/>
      <c r="HMJ56" s="228"/>
      <c r="HMK56" s="227"/>
      <c r="HML56" s="228"/>
      <c r="HMM56" s="227"/>
      <c r="HMN56" s="228"/>
      <c r="HMO56" s="227"/>
      <c r="HMP56" s="228"/>
      <c r="HMQ56" s="227"/>
      <c r="HMR56" s="228"/>
      <c r="HMS56" s="227"/>
      <c r="HMT56" s="228"/>
      <c r="HMU56" s="227"/>
      <c r="HMV56" s="228"/>
      <c r="HMW56" s="227"/>
      <c r="HMX56" s="228"/>
      <c r="HMY56" s="227"/>
      <c r="HMZ56" s="228"/>
      <c r="HNA56" s="227"/>
      <c r="HNB56" s="228"/>
      <c r="HNC56" s="227"/>
      <c r="HND56" s="228"/>
      <c r="HNE56" s="227"/>
      <c r="HNF56" s="228"/>
      <c r="HNG56" s="227"/>
      <c r="HNH56" s="228"/>
      <c r="HNI56" s="227"/>
      <c r="HNJ56" s="228"/>
      <c r="HNK56" s="227"/>
      <c r="HNL56" s="228"/>
      <c r="HNM56" s="227"/>
      <c r="HNN56" s="228"/>
      <c r="HNO56" s="227"/>
      <c r="HNP56" s="228"/>
      <c r="HNQ56" s="227"/>
      <c r="HNR56" s="228"/>
      <c r="HNS56" s="227"/>
      <c r="HNT56" s="228"/>
      <c r="HNU56" s="227"/>
      <c r="HNV56" s="228"/>
      <c r="HNW56" s="227"/>
      <c r="HNX56" s="228"/>
      <c r="HNY56" s="227"/>
      <c r="HNZ56" s="228"/>
      <c r="HOA56" s="227"/>
      <c r="HOB56" s="228"/>
      <c r="HOC56" s="227"/>
      <c r="HOD56" s="228"/>
      <c r="HOE56" s="227"/>
      <c r="HOF56" s="228"/>
      <c r="HOG56" s="227"/>
      <c r="HOH56" s="228"/>
      <c r="HOI56" s="227"/>
      <c r="HOJ56" s="228"/>
      <c r="HOK56" s="227"/>
      <c r="HOL56" s="228"/>
      <c r="HOM56" s="227"/>
      <c r="HON56" s="228"/>
      <c r="HOO56" s="227"/>
      <c r="HOP56" s="228"/>
      <c r="HOQ56" s="227"/>
      <c r="HOR56" s="228"/>
      <c r="HOS56" s="227"/>
      <c r="HOT56" s="228"/>
      <c r="HOU56" s="227"/>
      <c r="HOV56" s="228"/>
      <c r="HOW56" s="227"/>
      <c r="HOX56" s="228"/>
      <c r="HOY56" s="227"/>
      <c r="HOZ56" s="228"/>
      <c r="HPA56" s="227"/>
      <c r="HPB56" s="228"/>
      <c r="HPC56" s="227"/>
      <c r="HPD56" s="228"/>
      <c r="HPE56" s="227"/>
      <c r="HPF56" s="228"/>
      <c r="HPG56" s="227"/>
      <c r="HPH56" s="228"/>
      <c r="HPI56" s="227"/>
      <c r="HPJ56" s="228"/>
      <c r="HPK56" s="227"/>
      <c r="HPL56" s="228"/>
      <c r="HPM56" s="227"/>
      <c r="HPN56" s="228"/>
      <c r="HPO56" s="227"/>
      <c r="HPP56" s="228"/>
      <c r="HPQ56" s="227"/>
      <c r="HPR56" s="228"/>
      <c r="HPS56" s="227"/>
      <c r="HPT56" s="228"/>
      <c r="HPU56" s="227"/>
      <c r="HPV56" s="228"/>
      <c r="HPW56" s="227"/>
      <c r="HPX56" s="228"/>
      <c r="HPY56" s="227"/>
      <c r="HPZ56" s="228"/>
      <c r="HQA56" s="227"/>
      <c r="HQB56" s="228"/>
      <c r="HQC56" s="227"/>
      <c r="HQD56" s="228"/>
      <c r="HQE56" s="227"/>
      <c r="HQF56" s="228"/>
      <c r="HQG56" s="227"/>
      <c r="HQH56" s="228"/>
      <c r="HQI56" s="227"/>
      <c r="HQJ56" s="228"/>
      <c r="HQK56" s="227"/>
      <c r="HQL56" s="228"/>
      <c r="HQM56" s="227"/>
      <c r="HQN56" s="228"/>
      <c r="HQO56" s="227"/>
      <c r="HQP56" s="228"/>
      <c r="HQQ56" s="227"/>
      <c r="HQR56" s="228"/>
      <c r="HQS56" s="227"/>
      <c r="HQT56" s="228"/>
      <c r="HQU56" s="227"/>
      <c r="HQV56" s="228"/>
      <c r="HQW56" s="227"/>
      <c r="HQX56" s="228"/>
      <c r="HQY56" s="227"/>
      <c r="HQZ56" s="228"/>
      <c r="HRA56" s="227"/>
      <c r="HRB56" s="228"/>
      <c r="HRC56" s="227"/>
      <c r="HRD56" s="228"/>
      <c r="HRE56" s="227"/>
      <c r="HRF56" s="228"/>
      <c r="HRG56" s="227"/>
      <c r="HRH56" s="228"/>
      <c r="HRI56" s="227"/>
      <c r="HRJ56" s="228"/>
      <c r="HRK56" s="227"/>
      <c r="HRL56" s="228"/>
      <c r="HRM56" s="227"/>
      <c r="HRN56" s="228"/>
      <c r="HRO56" s="227"/>
      <c r="HRP56" s="228"/>
      <c r="HRQ56" s="227"/>
      <c r="HRR56" s="228"/>
      <c r="HRS56" s="227"/>
      <c r="HRT56" s="228"/>
      <c r="HRU56" s="227"/>
      <c r="HRV56" s="228"/>
      <c r="HRW56" s="227"/>
      <c r="HRX56" s="228"/>
      <c r="HRY56" s="227"/>
      <c r="HRZ56" s="228"/>
      <c r="HSA56" s="227"/>
      <c r="HSB56" s="228"/>
      <c r="HSC56" s="227"/>
      <c r="HSD56" s="228"/>
      <c r="HSE56" s="227"/>
      <c r="HSF56" s="228"/>
      <c r="HSG56" s="227"/>
      <c r="HSH56" s="228"/>
      <c r="HSI56" s="227"/>
      <c r="HSJ56" s="228"/>
      <c r="HSK56" s="227"/>
      <c r="HSL56" s="228"/>
      <c r="HSM56" s="227"/>
      <c r="HSN56" s="228"/>
      <c r="HSO56" s="227"/>
      <c r="HSP56" s="228"/>
      <c r="HSQ56" s="227"/>
      <c r="HSR56" s="228"/>
      <c r="HSS56" s="227"/>
      <c r="HST56" s="228"/>
      <c r="HSU56" s="227"/>
      <c r="HSV56" s="228"/>
      <c r="HSW56" s="227"/>
      <c r="HSX56" s="228"/>
      <c r="HSY56" s="227"/>
      <c r="HSZ56" s="228"/>
      <c r="HTA56" s="227"/>
      <c r="HTB56" s="228"/>
      <c r="HTC56" s="227"/>
      <c r="HTD56" s="228"/>
      <c r="HTE56" s="227"/>
      <c r="HTF56" s="228"/>
      <c r="HTG56" s="227"/>
      <c r="HTH56" s="228"/>
      <c r="HTI56" s="227"/>
      <c r="HTJ56" s="228"/>
      <c r="HTK56" s="227"/>
      <c r="HTL56" s="228"/>
      <c r="HTM56" s="227"/>
      <c r="HTN56" s="228"/>
      <c r="HTO56" s="227"/>
      <c r="HTP56" s="228"/>
      <c r="HTQ56" s="227"/>
      <c r="HTR56" s="228"/>
      <c r="HTS56" s="227"/>
      <c r="HTT56" s="228"/>
      <c r="HTU56" s="227"/>
      <c r="HTV56" s="228"/>
      <c r="HTW56" s="227"/>
      <c r="HTX56" s="228"/>
      <c r="HTY56" s="227"/>
      <c r="HTZ56" s="228"/>
      <c r="HUA56" s="227"/>
      <c r="HUB56" s="228"/>
      <c r="HUC56" s="227"/>
      <c r="HUD56" s="228"/>
      <c r="HUE56" s="227"/>
      <c r="HUF56" s="228"/>
      <c r="HUG56" s="227"/>
      <c r="HUH56" s="228"/>
      <c r="HUI56" s="227"/>
      <c r="HUJ56" s="228"/>
      <c r="HUK56" s="227"/>
      <c r="HUL56" s="228"/>
      <c r="HUM56" s="227"/>
      <c r="HUN56" s="228"/>
      <c r="HUO56" s="227"/>
      <c r="HUP56" s="228"/>
      <c r="HUQ56" s="227"/>
      <c r="HUR56" s="228"/>
      <c r="HUS56" s="227"/>
      <c r="HUT56" s="228"/>
      <c r="HUU56" s="227"/>
      <c r="HUV56" s="228"/>
      <c r="HUW56" s="227"/>
      <c r="HUX56" s="228"/>
      <c r="HUY56" s="227"/>
      <c r="HUZ56" s="228"/>
      <c r="HVA56" s="227"/>
      <c r="HVB56" s="228"/>
      <c r="HVC56" s="227"/>
      <c r="HVD56" s="228"/>
      <c r="HVE56" s="227"/>
      <c r="HVF56" s="228"/>
      <c r="HVG56" s="227"/>
      <c r="HVH56" s="228"/>
      <c r="HVI56" s="227"/>
      <c r="HVJ56" s="228"/>
      <c r="HVK56" s="227"/>
      <c r="HVL56" s="228"/>
      <c r="HVM56" s="227"/>
      <c r="HVN56" s="228"/>
      <c r="HVO56" s="227"/>
      <c r="HVP56" s="228"/>
      <c r="HVQ56" s="227"/>
      <c r="HVR56" s="228"/>
      <c r="HVS56" s="227"/>
      <c r="HVT56" s="228"/>
      <c r="HVU56" s="227"/>
      <c r="HVV56" s="228"/>
      <c r="HVW56" s="227"/>
      <c r="HVX56" s="228"/>
      <c r="HVY56" s="227"/>
      <c r="HVZ56" s="228"/>
      <c r="HWA56" s="227"/>
      <c r="HWB56" s="228"/>
      <c r="HWC56" s="227"/>
      <c r="HWD56" s="228"/>
      <c r="HWE56" s="227"/>
      <c r="HWF56" s="228"/>
      <c r="HWG56" s="227"/>
      <c r="HWH56" s="228"/>
      <c r="HWI56" s="227"/>
      <c r="HWJ56" s="228"/>
      <c r="HWK56" s="227"/>
      <c r="HWL56" s="228"/>
      <c r="HWM56" s="227"/>
      <c r="HWN56" s="228"/>
      <c r="HWO56" s="227"/>
      <c r="HWP56" s="228"/>
      <c r="HWQ56" s="227"/>
      <c r="HWR56" s="228"/>
      <c r="HWS56" s="227"/>
      <c r="HWT56" s="228"/>
      <c r="HWU56" s="227"/>
      <c r="HWV56" s="228"/>
      <c r="HWW56" s="227"/>
      <c r="HWX56" s="228"/>
      <c r="HWY56" s="227"/>
      <c r="HWZ56" s="228"/>
      <c r="HXA56" s="227"/>
      <c r="HXB56" s="228"/>
      <c r="HXC56" s="227"/>
      <c r="HXD56" s="228"/>
      <c r="HXE56" s="227"/>
      <c r="HXF56" s="228"/>
      <c r="HXG56" s="227"/>
      <c r="HXH56" s="228"/>
      <c r="HXI56" s="227"/>
      <c r="HXJ56" s="228"/>
      <c r="HXK56" s="227"/>
      <c r="HXL56" s="228"/>
      <c r="HXM56" s="227"/>
      <c r="HXN56" s="228"/>
      <c r="HXO56" s="227"/>
      <c r="HXP56" s="228"/>
      <c r="HXQ56" s="227"/>
      <c r="HXR56" s="228"/>
      <c r="HXS56" s="227"/>
      <c r="HXT56" s="228"/>
      <c r="HXU56" s="227"/>
      <c r="HXV56" s="228"/>
      <c r="HXW56" s="227"/>
      <c r="HXX56" s="228"/>
      <c r="HXY56" s="227"/>
      <c r="HXZ56" s="228"/>
      <c r="HYA56" s="227"/>
      <c r="HYB56" s="228"/>
      <c r="HYC56" s="227"/>
      <c r="HYD56" s="228"/>
      <c r="HYE56" s="227"/>
      <c r="HYF56" s="228"/>
      <c r="HYG56" s="227"/>
      <c r="HYH56" s="228"/>
      <c r="HYI56" s="227"/>
      <c r="HYJ56" s="228"/>
      <c r="HYK56" s="227"/>
      <c r="HYL56" s="228"/>
      <c r="HYM56" s="227"/>
      <c r="HYN56" s="228"/>
      <c r="HYO56" s="227"/>
      <c r="HYP56" s="228"/>
      <c r="HYQ56" s="227"/>
      <c r="HYR56" s="228"/>
      <c r="HYS56" s="227"/>
      <c r="HYT56" s="228"/>
      <c r="HYU56" s="227"/>
      <c r="HYV56" s="228"/>
      <c r="HYW56" s="227"/>
      <c r="HYX56" s="228"/>
      <c r="HYY56" s="227"/>
      <c r="HYZ56" s="228"/>
      <c r="HZA56" s="227"/>
      <c r="HZB56" s="228"/>
      <c r="HZC56" s="227"/>
      <c r="HZD56" s="228"/>
      <c r="HZE56" s="227"/>
      <c r="HZF56" s="228"/>
      <c r="HZG56" s="227"/>
      <c r="HZH56" s="228"/>
      <c r="HZI56" s="227"/>
      <c r="HZJ56" s="228"/>
      <c r="HZK56" s="227"/>
      <c r="HZL56" s="228"/>
      <c r="HZM56" s="227"/>
      <c r="HZN56" s="228"/>
      <c r="HZO56" s="227"/>
      <c r="HZP56" s="228"/>
      <c r="HZQ56" s="227"/>
      <c r="HZR56" s="228"/>
      <c r="HZS56" s="227"/>
      <c r="HZT56" s="228"/>
      <c r="HZU56" s="227"/>
      <c r="HZV56" s="228"/>
      <c r="HZW56" s="227"/>
      <c r="HZX56" s="228"/>
      <c r="HZY56" s="227"/>
      <c r="HZZ56" s="228"/>
      <c r="IAA56" s="227"/>
      <c r="IAB56" s="228"/>
      <c r="IAC56" s="227"/>
      <c r="IAD56" s="228"/>
      <c r="IAE56" s="227"/>
      <c r="IAF56" s="228"/>
      <c r="IAG56" s="227"/>
      <c r="IAH56" s="228"/>
      <c r="IAI56" s="227"/>
      <c r="IAJ56" s="228"/>
      <c r="IAK56" s="227"/>
      <c r="IAL56" s="228"/>
      <c r="IAM56" s="227"/>
      <c r="IAN56" s="228"/>
      <c r="IAO56" s="227"/>
      <c r="IAP56" s="228"/>
      <c r="IAQ56" s="227"/>
      <c r="IAR56" s="228"/>
      <c r="IAS56" s="227"/>
      <c r="IAT56" s="228"/>
      <c r="IAU56" s="227"/>
      <c r="IAV56" s="228"/>
      <c r="IAW56" s="227"/>
      <c r="IAX56" s="228"/>
      <c r="IAY56" s="227"/>
      <c r="IAZ56" s="228"/>
      <c r="IBA56" s="227"/>
      <c r="IBB56" s="228"/>
      <c r="IBC56" s="227"/>
      <c r="IBD56" s="228"/>
      <c r="IBE56" s="227"/>
      <c r="IBF56" s="228"/>
      <c r="IBG56" s="227"/>
      <c r="IBH56" s="228"/>
      <c r="IBI56" s="227"/>
      <c r="IBJ56" s="228"/>
      <c r="IBK56" s="227"/>
      <c r="IBL56" s="228"/>
      <c r="IBM56" s="227"/>
      <c r="IBN56" s="228"/>
      <c r="IBO56" s="227"/>
      <c r="IBP56" s="228"/>
      <c r="IBQ56" s="227"/>
      <c r="IBR56" s="228"/>
      <c r="IBS56" s="227"/>
      <c r="IBT56" s="228"/>
      <c r="IBU56" s="227"/>
      <c r="IBV56" s="228"/>
      <c r="IBW56" s="227"/>
      <c r="IBX56" s="228"/>
      <c r="IBY56" s="227"/>
      <c r="IBZ56" s="228"/>
      <c r="ICA56" s="227"/>
      <c r="ICB56" s="228"/>
      <c r="ICC56" s="227"/>
      <c r="ICD56" s="228"/>
      <c r="ICE56" s="227"/>
      <c r="ICF56" s="228"/>
      <c r="ICG56" s="227"/>
      <c r="ICH56" s="228"/>
      <c r="ICI56" s="227"/>
      <c r="ICJ56" s="228"/>
      <c r="ICK56" s="227"/>
      <c r="ICL56" s="228"/>
      <c r="ICM56" s="227"/>
      <c r="ICN56" s="228"/>
      <c r="ICO56" s="227"/>
      <c r="ICP56" s="228"/>
      <c r="ICQ56" s="227"/>
      <c r="ICR56" s="228"/>
      <c r="ICS56" s="227"/>
      <c r="ICT56" s="228"/>
      <c r="ICU56" s="227"/>
      <c r="ICV56" s="228"/>
      <c r="ICW56" s="227"/>
      <c r="ICX56" s="228"/>
      <c r="ICY56" s="227"/>
      <c r="ICZ56" s="228"/>
      <c r="IDA56" s="227"/>
      <c r="IDB56" s="228"/>
      <c r="IDC56" s="227"/>
      <c r="IDD56" s="228"/>
      <c r="IDE56" s="227"/>
      <c r="IDF56" s="228"/>
      <c r="IDG56" s="227"/>
      <c r="IDH56" s="228"/>
      <c r="IDI56" s="227"/>
      <c r="IDJ56" s="228"/>
      <c r="IDK56" s="227"/>
      <c r="IDL56" s="228"/>
      <c r="IDM56" s="227"/>
      <c r="IDN56" s="228"/>
      <c r="IDO56" s="227"/>
      <c r="IDP56" s="228"/>
      <c r="IDQ56" s="227"/>
      <c r="IDR56" s="228"/>
      <c r="IDS56" s="227"/>
      <c r="IDT56" s="228"/>
      <c r="IDU56" s="227"/>
      <c r="IDV56" s="228"/>
      <c r="IDW56" s="227"/>
      <c r="IDX56" s="228"/>
      <c r="IDY56" s="227"/>
      <c r="IDZ56" s="228"/>
      <c r="IEA56" s="227"/>
      <c r="IEB56" s="228"/>
      <c r="IEC56" s="227"/>
      <c r="IED56" s="228"/>
      <c r="IEE56" s="227"/>
      <c r="IEF56" s="228"/>
      <c r="IEG56" s="227"/>
      <c r="IEH56" s="228"/>
      <c r="IEI56" s="227"/>
      <c r="IEJ56" s="228"/>
      <c r="IEK56" s="227"/>
      <c r="IEL56" s="228"/>
      <c r="IEM56" s="227"/>
      <c r="IEN56" s="228"/>
      <c r="IEO56" s="227"/>
      <c r="IEP56" s="228"/>
      <c r="IEQ56" s="227"/>
      <c r="IER56" s="228"/>
      <c r="IES56" s="227"/>
      <c r="IET56" s="228"/>
      <c r="IEU56" s="227"/>
      <c r="IEV56" s="228"/>
      <c r="IEW56" s="227"/>
      <c r="IEX56" s="228"/>
      <c r="IEY56" s="227"/>
      <c r="IEZ56" s="228"/>
      <c r="IFA56" s="227"/>
      <c r="IFB56" s="228"/>
      <c r="IFC56" s="227"/>
      <c r="IFD56" s="228"/>
      <c r="IFE56" s="227"/>
      <c r="IFF56" s="228"/>
      <c r="IFG56" s="227"/>
      <c r="IFH56" s="228"/>
      <c r="IFI56" s="227"/>
      <c r="IFJ56" s="228"/>
      <c r="IFK56" s="227"/>
      <c r="IFL56" s="228"/>
      <c r="IFM56" s="227"/>
      <c r="IFN56" s="228"/>
      <c r="IFO56" s="227"/>
      <c r="IFP56" s="228"/>
      <c r="IFQ56" s="227"/>
      <c r="IFR56" s="228"/>
      <c r="IFS56" s="227"/>
      <c r="IFT56" s="228"/>
      <c r="IFU56" s="227"/>
      <c r="IFV56" s="228"/>
      <c r="IFW56" s="227"/>
      <c r="IFX56" s="228"/>
      <c r="IFY56" s="227"/>
      <c r="IFZ56" s="228"/>
      <c r="IGA56" s="227"/>
      <c r="IGB56" s="228"/>
      <c r="IGC56" s="227"/>
      <c r="IGD56" s="228"/>
      <c r="IGE56" s="227"/>
      <c r="IGF56" s="228"/>
      <c r="IGG56" s="227"/>
      <c r="IGH56" s="228"/>
      <c r="IGI56" s="227"/>
      <c r="IGJ56" s="228"/>
      <c r="IGK56" s="227"/>
      <c r="IGL56" s="228"/>
      <c r="IGM56" s="227"/>
      <c r="IGN56" s="228"/>
      <c r="IGO56" s="227"/>
      <c r="IGP56" s="228"/>
      <c r="IGQ56" s="227"/>
      <c r="IGR56" s="228"/>
      <c r="IGS56" s="227"/>
      <c r="IGT56" s="228"/>
      <c r="IGU56" s="227"/>
      <c r="IGV56" s="228"/>
      <c r="IGW56" s="227"/>
      <c r="IGX56" s="228"/>
      <c r="IGY56" s="227"/>
      <c r="IGZ56" s="228"/>
      <c r="IHA56" s="227"/>
      <c r="IHB56" s="228"/>
      <c r="IHC56" s="227"/>
      <c r="IHD56" s="228"/>
      <c r="IHE56" s="227"/>
      <c r="IHF56" s="228"/>
      <c r="IHG56" s="227"/>
      <c r="IHH56" s="228"/>
      <c r="IHI56" s="227"/>
      <c r="IHJ56" s="228"/>
      <c r="IHK56" s="227"/>
      <c r="IHL56" s="228"/>
      <c r="IHM56" s="227"/>
      <c r="IHN56" s="228"/>
      <c r="IHO56" s="227"/>
      <c r="IHP56" s="228"/>
      <c r="IHQ56" s="227"/>
      <c r="IHR56" s="228"/>
      <c r="IHS56" s="227"/>
      <c r="IHT56" s="228"/>
      <c r="IHU56" s="227"/>
      <c r="IHV56" s="228"/>
      <c r="IHW56" s="227"/>
      <c r="IHX56" s="228"/>
      <c r="IHY56" s="227"/>
      <c r="IHZ56" s="228"/>
      <c r="IIA56" s="227"/>
      <c r="IIB56" s="228"/>
      <c r="IIC56" s="227"/>
      <c r="IID56" s="228"/>
      <c r="IIE56" s="227"/>
      <c r="IIF56" s="228"/>
      <c r="IIG56" s="227"/>
      <c r="IIH56" s="228"/>
      <c r="III56" s="227"/>
      <c r="IIJ56" s="228"/>
      <c r="IIK56" s="227"/>
      <c r="IIL56" s="228"/>
      <c r="IIM56" s="227"/>
      <c r="IIN56" s="228"/>
      <c r="IIO56" s="227"/>
      <c r="IIP56" s="228"/>
      <c r="IIQ56" s="227"/>
      <c r="IIR56" s="228"/>
      <c r="IIS56" s="227"/>
      <c r="IIT56" s="228"/>
      <c r="IIU56" s="227"/>
      <c r="IIV56" s="228"/>
      <c r="IIW56" s="227"/>
      <c r="IIX56" s="228"/>
      <c r="IIY56" s="227"/>
      <c r="IIZ56" s="228"/>
      <c r="IJA56" s="227"/>
      <c r="IJB56" s="228"/>
      <c r="IJC56" s="227"/>
      <c r="IJD56" s="228"/>
      <c r="IJE56" s="227"/>
      <c r="IJF56" s="228"/>
      <c r="IJG56" s="227"/>
      <c r="IJH56" s="228"/>
      <c r="IJI56" s="227"/>
      <c r="IJJ56" s="228"/>
      <c r="IJK56" s="227"/>
      <c r="IJL56" s="228"/>
      <c r="IJM56" s="227"/>
      <c r="IJN56" s="228"/>
      <c r="IJO56" s="227"/>
      <c r="IJP56" s="228"/>
      <c r="IJQ56" s="227"/>
      <c r="IJR56" s="228"/>
      <c r="IJS56" s="227"/>
      <c r="IJT56" s="228"/>
      <c r="IJU56" s="227"/>
      <c r="IJV56" s="228"/>
      <c r="IJW56" s="227"/>
      <c r="IJX56" s="228"/>
      <c r="IJY56" s="227"/>
      <c r="IJZ56" s="228"/>
      <c r="IKA56" s="227"/>
      <c r="IKB56" s="228"/>
      <c r="IKC56" s="227"/>
      <c r="IKD56" s="228"/>
      <c r="IKE56" s="227"/>
      <c r="IKF56" s="228"/>
      <c r="IKG56" s="227"/>
      <c r="IKH56" s="228"/>
      <c r="IKI56" s="227"/>
      <c r="IKJ56" s="228"/>
      <c r="IKK56" s="227"/>
      <c r="IKL56" s="228"/>
      <c r="IKM56" s="227"/>
      <c r="IKN56" s="228"/>
      <c r="IKO56" s="227"/>
      <c r="IKP56" s="228"/>
      <c r="IKQ56" s="227"/>
      <c r="IKR56" s="228"/>
      <c r="IKS56" s="227"/>
      <c r="IKT56" s="228"/>
      <c r="IKU56" s="227"/>
      <c r="IKV56" s="228"/>
      <c r="IKW56" s="227"/>
      <c r="IKX56" s="228"/>
      <c r="IKY56" s="227"/>
      <c r="IKZ56" s="228"/>
      <c r="ILA56" s="227"/>
      <c r="ILB56" s="228"/>
      <c r="ILC56" s="227"/>
      <c r="ILD56" s="228"/>
      <c r="ILE56" s="227"/>
      <c r="ILF56" s="228"/>
      <c r="ILG56" s="227"/>
      <c r="ILH56" s="228"/>
      <c r="ILI56" s="227"/>
      <c r="ILJ56" s="228"/>
      <c r="ILK56" s="227"/>
      <c r="ILL56" s="228"/>
      <c r="ILM56" s="227"/>
      <c r="ILN56" s="228"/>
      <c r="ILO56" s="227"/>
      <c r="ILP56" s="228"/>
      <c r="ILQ56" s="227"/>
      <c r="ILR56" s="228"/>
      <c r="ILS56" s="227"/>
      <c r="ILT56" s="228"/>
      <c r="ILU56" s="227"/>
      <c r="ILV56" s="228"/>
      <c r="ILW56" s="227"/>
      <c r="ILX56" s="228"/>
      <c r="ILY56" s="227"/>
      <c r="ILZ56" s="228"/>
      <c r="IMA56" s="227"/>
      <c r="IMB56" s="228"/>
      <c r="IMC56" s="227"/>
      <c r="IMD56" s="228"/>
      <c r="IME56" s="227"/>
      <c r="IMF56" s="228"/>
      <c r="IMG56" s="227"/>
      <c r="IMH56" s="228"/>
      <c r="IMI56" s="227"/>
      <c r="IMJ56" s="228"/>
      <c r="IMK56" s="227"/>
      <c r="IML56" s="228"/>
      <c r="IMM56" s="227"/>
      <c r="IMN56" s="228"/>
      <c r="IMO56" s="227"/>
      <c r="IMP56" s="228"/>
      <c r="IMQ56" s="227"/>
      <c r="IMR56" s="228"/>
      <c r="IMS56" s="227"/>
      <c r="IMT56" s="228"/>
      <c r="IMU56" s="227"/>
      <c r="IMV56" s="228"/>
      <c r="IMW56" s="227"/>
      <c r="IMX56" s="228"/>
      <c r="IMY56" s="227"/>
      <c r="IMZ56" s="228"/>
      <c r="INA56" s="227"/>
      <c r="INB56" s="228"/>
      <c r="INC56" s="227"/>
      <c r="IND56" s="228"/>
      <c r="INE56" s="227"/>
      <c r="INF56" s="228"/>
      <c r="ING56" s="227"/>
      <c r="INH56" s="228"/>
      <c r="INI56" s="227"/>
      <c r="INJ56" s="228"/>
      <c r="INK56" s="227"/>
      <c r="INL56" s="228"/>
      <c r="INM56" s="227"/>
      <c r="INN56" s="228"/>
      <c r="INO56" s="227"/>
      <c r="INP56" s="228"/>
      <c r="INQ56" s="227"/>
      <c r="INR56" s="228"/>
      <c r="INS56" s="227"/>
      <c r="INT56" s="228"/>
      <c r="INU56" s="227"/>
      <c r="INV56" s="228"/>
      <c r="INW56" s="227"/>
      <c r="INX56" s="228"/>
      <c r="INY56" s="227"/>
      <c r="INZ56" s="228"/>
      <c r="IOA56" s="227"/>
      <c r="IOB56" s="228"/>
      <c r="IOC56" s="227"/>
      <c r="IOD56" s="228"/>
      <c r="IOE56" s="227"/>
      <c r="IOF56" s="228"/>
      <c r="IOG56" s="227"/>
      <c r="IOH56" s="228"/>
      <c r="IOI56" s="227"/>
      <c r="IOJ56" s="228"/>
      <c r="IOK56" s="227"/>
      <c r="IOL56" s="228"/>
      <c r="IOM56" s="227"/>
      <c r="ION56" s="228"/>
      <c r="IOO56" s="227"/>
      <c r="IOP56" s="228"/>
      <c r="IOQ56" s="227"/>
      <c r="IOR56" s="228"/>
      <c r="IOS56" s="227"/>
      <c r="IOT56" s="228"/>
      <c r="IOU56" s="227"/>
      <c r="IOV56" s="228"/>
      <c r="IOW56" s="227"/>
      <c r="IOX56" s="228"/>
      <c r="IOY56" s="227"/>
      <c r="IOZ56" s="228"/>
      <c r="IPA56" s="227"/>
      <c r="IPB56" s="228"/>
      <c r="IPC56" s="227"/>
      <c r="IPD56" s="228"/>
      <c r="IPE56" s="227"/>
      <c r="IPF56" s="228"/>
      <c r="IPG56" s="227"/>
      <c r="IPH56" s="228"/>
      <c r="IPI56" s="227"/>
      <c r="IPJ56" s="228"/>
      <c r="IPK56" s="227"/>
      <c r="IPL56" s="228"/>
      <c r="IPM56" s="227"/>
      <c r="IPN56" s="228"/>
      <c r="IPO56" s="227"/>
      <c r="IPP56" s="228"/>
      <c r="IPQ56" s="227"/>
      <c r="IPR56" s="228"/>
      <c r="IPS56" s="227"/>
      <c r="IPT56" s="228"/>
      <c r="IPU56" s="227"/>
      <c r="IPV56" s="228"/>
      <c r="IPW56" s="227"/>
      <c r="IPX56" s="228"/>
      <c r="IPY56" s="227"/>
      <c r="IPZ56" s="228"/>
      <c r="IQA56" s="227"/>
      <c r="IQB56" s="228"/>
      <c r="IQC56" s="227"/>
      <c r="IQD56" s="228"/>
      <c r="IQE56" s="227"/>
      <c r="IQF56" s="228"/>
      <c r="IQG56" s="227"/>
      <c r="IQH56" s="228"/>
      <c r="IQI56" s="227"/>
      <c r="IQJ56" s="228"/>
      <c r="IQK56" s="227"/>
      <c r="IQL56" s="228"/>
      <c r="IQM56" s="227"/>
      <c r="IQN56" s="228"/>
      <c r="IQO56" s="227"/>
      <c r="IQP56" s="228"/>
      <c r="IQQ56" s="227"/>
      <c r="IQR56" s="228"/>
      <c r="IQS56" s="227"/>
      <c r="IQT56" s="228"/>
      <c r="IQU56" s="227"/>
      <c r="IQV56" s="228"/>
      <c r="IQW56" s="227"/>
      <c r="IQX56" s="228"/>
      <c r="IQY56" s="227"/>
      <c r="IQZ56" s="228"/>
      <c r="IRA56" s="227"/>
      <c r="IRB56" s="228"/>
      <c r="IRC56" s="227"/>
      <c r="IRD56" s="228"/>
      <c r="IRE56" s="227"/>
      <c r="IRF56" s="228"/>
      <c r="IRG56" s="227"/>
      <c r="IRH56" s="228"/>
      <c r="IRI56" s="227"/>
      <c r="IRJ56" s="228"/>
      <c r="IRK56" s="227"/>
      <c r="IRL56" s="228"/>
      <c r="IRM56" s="227"/>
      <c r="IRN56" s="228"/>
      <c r="IRO56" s="227"/>
      <c r="IRP56" s="228"/>
      <c r="IRQ56" s="227"/>
      <c r="IRR56" s="228"/>
      <c r="IRS56" s="227"/>
      <c r="IRT56" s="228"/>
      <c r="IRU56" s="227"/>
      <c r="IRV56" s="228"/>
      <c r="IRW56" s="227"/>
      <c r="IRX56" s="228"/>
      <c r="IRY56" s="227"/>
      <c r="IRZ56" s="228"/>
      <c r="ISA56" s="227"/>
      <c r="ISB56" s="228"/>
      <c r="ISC56" s="227"/>
      <c r="ISD56" s="228"/>
      <c r="ISE56" s="227"/>
      <c r="ISF56" s="228"/>
      <c r="ISG56" s="227"/>
      <c r="ISH56" s="228"/>
      <c r="ISI56" s="227"/>
      <c r="ISJ56" s="228"/>
      <c r="ISK56" s="227"/>
      <c r="ISL56" s="228"/>
      <c r="ISM56" s="227"/>
      <c r="ISN56" s="228"/>
      <c r="ISO56" s="227"/>
      <c r="ISP56" s="228"/>
      <c r="ISQ56" s="227"/>
      <c r="ISR56" s="228"/>
      <c r="ISS56" s="227"/>
      <c r="IST56" s="228"/>
      <c r="ISU56" s="227"/>
      <c r="ISV56" s="228"/>
      <c r="ISW56" s="227"/>
      <c r="ISX56" s="228"/>
      <c r="ISY56" s="227"/>
      <c r="ISZ56" s="228"/>
      <c r="ITA56" s="227"/>
      <c r="ITB56" s="228"/>
      <c r="ITC56" s="227"/>
      <c r="ITD56" s="228"/>
      <c r="ITE56" s="227"/>
      <c r="ITF56" s="228"/>
      <c r="ITG56" s="227"/>
      <c r="ITH56" s="228"/>
      <c r="ITI56" s="227"/>
      <c r="ITJ56" s="228"/>
      <c r="ITK56" s="227"/>
      <c r="ITL56" s="228"/>
      <c r="ITM56" s="227"/>
      <c r="ITN56" s="228"/>
      <c r="ITO56" s="227"/>
      <c r="ITP56" s="228"/>
      <c r="ITQ56" s="227"/>
      <c r="ITR56" s="228"/>
      <c r="ITS56" s="227"/>
      <c r="ITT56" s="228"/>
      <c r="ITU56" s="227"/>
      <c r="ITV56" s="228"/>
      <c r="ITW56" s="227"/>
      <c r="ITX56" s="228"/>
      <c r="ITY56" s="227"/>
      <c r="ITZ56" s="228"/>
      <c r="IUA56" s="227"/>
      <c r="IUB56" s="228"/>
      <c r="IUC56" s="227"/>
      <c r="IUD56" s="228"/>
      <c r="IUE56" s="227"/>
      <c r="IUF56" s="228"/>
      <c r="IUG56" s="227"/>
      <c r="IUH56" s="228"/>
      <c r="IUI56" s="227"/>
      <c r="IUJ56" s="228"/>
      <c r="IUK56" s="227"/>
      <c r="IUL56" s="228"/>
      <c r="IUM56" s="227"/>
      <c r="IUN56" s="228"/>
      <c r="IUO56" s="227"/>
      <c r="IUP56" s="228"/>
      <c r="IUQ56" s="227"/>
      <c r="IUR56" s="228"/>
      <c r="IUS56" s="227"/>
      <c r="IUT56" s="228"/>
      <c r="IUU56" s="227"/>
      <c r="IUV56" s="228"/>
      <c r="IUW56" s="227"/>
      <c r="IUX56" s="228"/>
      <c r="IUY56" s="227"/>
      <c r="IUZ56" s="228"/>
      <c r="IVA56" s="227"/>
      <c r="IVB56" s="228"/>
      <c r="IVC56" s="227"/>
      <c r="IVD56" s="228"/>
      <c r="IVE56" s="227"/>
      <c r="IVF56" s="228"/>
      <c r="IVG56" s="227"/>
      <c r="IVH56" s="228"/>
      <c r="IVI56" s="227"/>
      <c r="IVJ56" s="228"/>
      <c r="IVK56" s="227"/>
      <c r="IVL56" s="228"/>
      <c r="IVM56" s="227"/>
      <c r="IVN56" s="228"/>
      <c r="IVO56" s="227"/>
      <c r="IVP56" s="228"/>
      <c r="IVQ56" s="227"/>
      <c r="IVR56" s="228"/>
      <c r="IVS56" s="227"/>
      <c r="IVT56" s="228"/>
      <c r="IVU56" s="227"/>
      <c r="IVV56" s="228"/>
      <c r="IVW56" s="227"/>
      <c r="IVX56" s="228"/>
      <c r="IVY56" s="227"/>
      <c r="IVZ56" s="228"/>
      <c r="IWA56" s="227"/>
      <c r="IWB56" s="228"/>
      <c r="IWC56" s="227"/>
      <c r="IWD56" s="228"/>
      <c r="IWE56" s="227"/>
      <c r="IWF56" s="228"/>
      <c r="IWG56" s="227"/>
      <c r="IWH56" s="228"/>
      <c r="IWI56" s="227"/>
      <c r="IWJ56" s="228"/>
      <c r="IWK56" s="227"/>
      <c r="IWL56" s="228"/>
      <c r="IWM56" s="227"/>
      <c r="IWN56" s="228"/>
      <c r="IWO56" s="227"/>
      <c r="IWP56" s="228"/>
      <c r="IWQ56" s="227"/>
      <c r="IWR56" s="228"/>
      <c r="IWS56" s="227"/>
      <c r="IWT56" s="228"/>
      <c r="IWU56" s="227"/>
      <c r="IWV56" s="228"/>
      <c r="IWW56" s="227"/>
      <c r="IWX56" s="228"/>
      <c r="IWY56" s="227"/>
      <c r="IWZ56" s="228"/>
      <c r="IXA56" s="227"/>
      <c r="IXB56" s="228"/>
      <c r="IXC56" s="227"/>
      <c r="IXD56" s="228"/>
      <c r="IXE56" s="227"/>
      <c r="IXF56" s="228"/>
      <c r="IXG56" s="227"/>
      <c r="IXH56" s="228"/>
      <c r="IXI56" s="227"/>
      <c r="IXJ56" s="228"/>
      <c r="IXK56" s="227"/>
      <c r="IXL56" s="228"/>
      <c r="IXM56" s="227"/>
      <c r="IXN56" s="228"/>
      <c r="IXO56" s="227"/>
      <c r="IXP56" s="228"/>
      <c r="IXQ56" s="227"/>
      <c r="IXR56" s="228"/>
      <c r="IXS56" s="227"/>
      <c r="IXT56" s="228"/>
      <c r="IXU56" s="227"/>
      <c r="IXV56" s="228"/>
      <c r="IXW56" s="227"/>
      <c r="IXX56" s="228"/>
      <c r="IXY56" s="227"/>
      <c r="IXZ56" s="228"/>
      <c r="IYA56" s="227"/>
      <c r="IYB56" s="228"/>
      <c r="IYC56" s="227"/>
      <c r="IYD56" s="228"/>
      <c r="IYE56" s="227"/>
      <c r="IYF56" s="228"/>
      <c r="IYG56" s="227"/>
      <c r="IYH56" s="228"/>
      <c r="IYI56" s="227"/>
      <c r="IYJ56" s="228"/>
      <c r="IYK56" s="227"/>
      <c r="IYL56" s="228"/>
      <c r="IYM56" s="227"/>
      <c r="IYN56" s="228"/>
      <c r="IYO56" s="227"/>
      <c r="IYP56" s="228"/>
      <c r="IYQ56" s="227"/>
      <c r="IYR56" s="228"/>
      <c r="IYS56" s="227"/>
      <c r="IYT56" s="228"/>
      <c r="IYU56" s="227"/>
      <c r="IYV56" s="228"/>
      <c r="IYW56" s="227"/>
      <c r="IYX56" s="228"/>
      <c r="IYY56" s="227"/>
      <c r="IYZ56" s="228"/>
      <c r="IZA56" s="227"/>
      <c r="IZB56" s="228"/>
      <c r="IZC56" s="227"/>
      <c r="IZD56" s="228"/>
      <c r="IZE56" s="227"/>
      <c r="IZF56" s="228"/>
      <c r="IZG56" s="227"/>
      <c r="IZH56" s="228"/>
      <c r="IZI56" s="227"/>
      <c r="IZJ56" s="228"/>
      <c r="IZK56" s="227"/>
      <c r="IZL56" s="228"/>
      <c r="IZM56" s="227"/>
      <c r="IZN56" s="228"/>
      <c r="IZO56" s="227"/>
      <c r="IZP56" s="228"/>
      <c r="IZQ56" s="227"/>
      <c r="IZR56" s="228"/>
      <c r="IZS56" s="227"/>
      <c r="IZT56" s="228"/>
      <c r="IZU56" s="227"/>
      <c r="IZV56" s="228"/>
      <c r="IZW56" s="227"/>
      <c r="IZX56" s="228"/>
      <c r="IZY56" s="227"/>
      <c r="IZZ56" s="228"/>
      <c r="JAA56" s="227"/>
      <c r="JAB56" s="228"/>
      <c r="JAC56" s="227"/>
      <c r="JAD56" s="228"/>
      <c r="JAE56" s="227"/>
      <c r="JAF56" s="228"/>
      <c r="JAG56" s="227"/>
      <c r="JAH56" s="228"/>
      <c r="JAI56" s="227"/>
      <c r="JAJ56" s="228"/>
      <c r="JAK56" s="227"/>
      <c r="JAL56" s="228"/>
      <c r="JAM56" s="227"/>
      <c r="JAN56" s="228"/>
      <c r="JAO56" s="227"/>
      <c r="JAP56" s="228"/>
      <c r="JAQ56" s="227"/>
      <c r="JAR56" s="228"/>
      <c r="JAS56" s="227"/>
      <c r="JAT56" s="228"/>
      <c r="JAU56" s="227"/>
      <c r="JAV56" s="228"/>
      <c r="JAW56" s="227"/>
      <c r="JAX56" s="228"/>
      <c r="JAY56" s="227"/>
      <c r="JAZ56" s="228"/>
      <c r="JBA56" s="227"/>
      <c r="JBB56" s="228"/>
      <c r="JBC56" s="227"/>
      <c r="JBD56" s="228"/>
      <c r="JBE56" s="227"/>
      <c r="JBF56" s="228"/>
      <c r="JBG56" s="227"/>
      <c r="JBH56" s="228"/>
      <c r="JBI56" s="227"/>
      <c r="JBJ56" s="228"/>
      <c r="JBK56" s="227"/>
      <c r="JBL56" s="228"/>
      <c r="JBM56" s="227"/>
      <c r="JBN56" s="228"/>
      <c r="JBO56" s="227"/>
      <c r="JBP56" s="228"/>
      <c r="JBQ56" s="227"/>
      <c r="JBR56" s="228"/>
      <c r="JBS56" s="227"/>
      <c r="JBT56" s="228"/>
      <c r="JBU56" s="227"/>
      <c r="JBV56" s="228"/>
      <c r="JBW56" s="227"/>
      <c r="JBX56" s="228"/>
      <c r="JBY56" s="227"/>
      <c r="JBZ56" s="228"/>
      <c r="JCA56" s="227"/>
      <c r="JCB56" s="228"/>
      <c r="JCC56" s="227"/>
      <c r="JCD56" s="228"/>
      <c r="JCE56" s="227"/>
      <c r="JCF56" s="228"/>
      <c r="JCG56" s="227"/>
      <c r="JCH56" s="228"/>
      <c r="JCI56" s="227"/>
      <c r="JCJ56" s="228"/>
      <c r="JCK56" s="227"/>
      <c r="JCL56" s="228"/>
      <c r="JCM56" s="227"/>
      <c r="JCN56" s="228"/>
      <c r="JCO56" s="227"/>
      <c r="JCP56" s="228"/>
      <c r="JCQ56" s="227"/>
      <c r="JCR56" s="228"/>
      <c r="JCS56" s="227"/>
      <c r="JCT56" s="228"/>
      <c r="JCU56" s="227"/>
      <c r="JCV56" s="228"/>
      <c r="JCW56" s="227"/>
      <c r="JCX56" s="228"/>
      <c r="JCY56" s="227"/>
      <c r="JCZ56" s="228"/>
      <c r="JDA56" s="227"/>
      <c r="JDB56" s="228"/>
      <c r="JDC56" s="227"/>
      <c r="JDD56" s="228"/>
      <c r="JDE56" s="227"/>
      <c r="JDF56" s="228"/>
      <c r="JDG56" s="227"/>
      <c r="JDH56" s="228"/>
      <c r="JDI56" s="227"/>
      <c r="JDJ56" s="228"/>
      <c r="JDK56" s="227"/>
      <c r="JDL56" s="228"/>
      <c r="JDM56" s="227"/>
      <c r="JDN56" s="228"/>
      <c r="JDO56" s="227"/>
      <c r="JDP56" s="228"/>
      <c r="JDQ56" s="227"/>
      <c r="JDR56" s="228"/>
      <c r="JDS56" s="227"/>
      <c r="JDT56" s="228"/>
      <c r="JDU56" s="227"/>
      <c r="JDV56" s="228"/>
      <c r="JDW56" s="227"/>
      <c r="JDX56" s="228"/>
      <c r="JDY56" s="227"/>
      <c r="JDZ56" s="228"/>
      <c r="JEA56" s="227"/>
      <c r="JEB56" s="228"/>
      <c r="JEC56" s="227"/>
      <c r="JED56" s="228"/>
      <c r="JEE56" s="227"/>
      <c r="JEF56" s="228"/>
      <c r="JEG56" s="227"/>
      <c r="JEH56" s="228"/>
      <c r="JEI56" s="227"/>
      <c r="JEJ56" s="228"/>
      <c r="JEK56" s="227"/>
      <c r="JEL56" s="228"/>
      <c r="JEM56" s="227"/>
      <c r="JEN56" s="228"/>
      <c r="JEO56" s="227"/>
      <c r="JEP56" s="228"/>
      <c r="JEQ56" s="227"/>
      <c r="JER56" s="228"/>
      <c r="JES56" s="227"/>
      <c r="JET56" s="228"/>
      <c r="JEU56" s="227"/>
      <c r="JEV56" s="228"/>
      <c r="JEW56" s="227"/>
      <c r="JEX56" s="228"/>
      <c r="JEY56" s="227"/>
      <c r="JEZ56" s="228"/>
      <c r="JFA56" s="227"/>
      <c r="JFB56" s="228"/>
      <c r="JFC56" s="227"/>
      <c r="JFD56" s="228"/>
      <c r="JFE56" s="227"/>
      <c r="JFF56" s="228"/>
      <c r="JFG56" s="227"/>
      <c r="JFH56" s="228"/>
      <c r="JFI56" s="227"/>
      <c r="JFJ56" s="228"/>
      <c r="JFK56" s="227"/>
      <c r="JFL56" s="228"/>
      <c r="JFM56" s="227"/>
      <c r="JFN56" s="228"/>
      <c r="JFO56" s="227"/>
      <c r="JFP56" s="228"/>
      <c r="JFQ56" s="227"/>
      <c r="JFR56" s="228"/>
      <c r="JFS56" s="227"/>
      <c r="JFT56" s="228"/>
      <c r="JFU56" s="227"/>
      <c r="JFV56" s="228"/>
      <c r="JFW56" s="227"/>
      <c r="JFX56" s="228"/>
      <c r="JFY56" s="227"/>
      <c r="JFZ56" s="228"/>
      <c r="JGA56" s="227"/>
      <c r="JGB56" s="228"/>
      <c r="JGC56" s="227"/>
      <c r="JGD56" s="228"/>
      <c r="JGE56" s="227"/>
      <c r="JGF56" s="228"/>
      <c r="JGG56" s="227"/>
      <c r="JGH56" s="228"/>
      <c r="JGI56" s="227"/>
      <c r="JGJ56" s="228"/>
      <c r="JGK56" s="227"/>
      <c r="JGL56" s="228"/>
      <c r="JGM56" s="227"/>
      <c r="JGN56" s="228"/>
      <c r="JGO56" s="227"/>
      <c r="JGP56" s="228"/>
      <c r="JGQ56" s="227"/>
      <c r="JGR56" s="228"/>
      <c r="JGS56" s="227"/>
      <c r="JGT56" s="228"/>
      <c r="JGU56" s="227"/>
      <c r="JGV56" s="228"/>
      <c r="JGW56" s="227"/>
      <c r="JGX56" s="228"/>
      <c r="JGY56" s="227"/>
      <c r="JGZ56" s="228"/>
      <c r="JHA56" s="227"/>
      <c r="JHB56" s="228"/>
      <c r="JHC56" s="227"/>
      <c r="JHD56" s="228"/>
      <c r="JHE56" s="227"/>
      <c r="JHF56" s="228"/>
      <c r="JHG56" s="227"/>
      <c r="JHH56" s="228"/>
      <c r="JHI56" s="227"/>
      <c r="JHJ56" s="228"/>
      <c r="JHK56" s="227"/>
      <c r="JHL56" s="228"/>
      <c r="JHM56" s="227"/>
      <c r="JHN56" s="228"/>
      <c r="JHO56" s="227"/>
      <c r="JHP56" s="228"/>
      <c r="JHQ56" s="227"/>
      <c r="JHR56" s="228"/>
      <c r="JHS56" s="227"/>
      <c r="JHT56" s="228"/>
      <c r="JHU56" s="227"/>
      <c r="JHV56" s="228"/>
      <c r="JHW56" s="227"/>
      <c r="JHX56" s="228"/>
      <c r="JHY56" s="227"/>
      <c r="JHZ56" s="228"/>
      <c r="JIA56" s="227"/>
      <c r="JIB56" s="228"/>
      <c r="JIC56" s="227"/>
      <c r="JID56" s="228"/>
      <c r="JIE56" s="227"/>
      <c r="JIF56" s="228"/>
      <c r="JIG56" s="227"/>
      <c r="JIH56" s="228"/>
      <c r="JII56" s="227"/>
      <c r="JIJ56" s="228"/>
      <c r="JIK56" s="227"/>
      <c r="JIL56" s="228"/>
      <c r="JIM56" s="227"/>
      <c r="JIN56" s="228"/>
      <c r="JIO56" s="227"/>
      <c r="JIP56" s="228"/>
      <c r="JIQ56" s="227"/>
      <c r="JIR56" s="228"/>
      <c r="JIS56" s="227"/>
      <c r="JIT56" s="228"/>
      <c r="JIU56" s="227"/>
      <c r="JIV56" s="228"/>
      <c r="JIW56" s="227"/>
      <c r="JIX56" s="228"/>
      <c r="JIY56" s="227"/>
      <c r="JIZ56" s="228"/>
      <c r="JJA56" s="227"/>
      <c r="JJB56" s="228"/>
      <c r="JJC56" s="227"/>
      <c r="JJD56" s="228"/>
      <c r="JJE56" s="227"/>
      <c r="JJF56" s="228"/>
      <c r="JJG56" s="227"/>
      <c r="JJH56" s="228"/>
      <c r="JJI56" s="227"/>
      <c r="JJJ56" s="228"/>
      <c r="JJK56" s="227"/>
      <c r="JJL56" s="228"/>
      <c r="JJM56" s="227"/>
      <c r="JJN56" s="228"/>
      <c r="JJO56" s="227"/>
      <c r="JJP56" s="228"/>
      <c r="JJQ56" s="227"/>
      <c r="JJR56" s="228"/>
      <c r="JJS56" s="227"/>
      <c r="JJT56" s="228"/>
      <c r="JJU56" s="227"/>
      <c r="JJV56" s="228"/>
      <c r="JJW56" s="227"/>
      <c r="JJX56" s="228"/>
      <c r="JJY56" s="227"/>
      <c r="JJZ56" s="228"/>
      <c r="JKA56" s="227"/>
      <c r="JKB56" s="228"/>
      <c r="JKC56" s="227"/>
      <c r="JKD56" s="228"/>
      <c r="JKE56" s="227"/>
      <c r="JKF56" s="228"/>
      <c r="JKG56" s="227"/>
      <c r="JKH56" s="228"/>
      <c r="JKI56" s="227"/>
      <c r="JKJ56" s="228"/>
      <c r="JKK56" s="227"/>
      <c r="JKL56" s="228"/>
      <c r="JKM56" s="227"/>
      <c r="JKN56" s="228"/>
      <c r="JKO56" s="227"/>
      <c r="JKP56" s="228"/>
      <c r="JKQ56" s="227"/>
      <c r="JKR56" s="228"/>
      <c r="JKS56" s="227"/>
      <c r="JKT56" s="228"/>
      <c r="JKU56" s="227"/>
      <c r="JKV56" s="228"/>
      <c r="JKW56" s="227"/>
      <c r="JKX56" s="228"/>
      <c r="JKY56" s="227"/>
      <c r="JKZ56" s="228"/>
      <c r="JLA56" s="227"/>
      <c r="JLB56" s="228"/>
      <c r="JLC56" s="227"/>
      <c r="JLD56" s="228"/>
      <c r="JLE56" s="227"/>
      <c r="JLF56" s="228"/>
      <c r="JLG56" s="227"/>
      <c r="JLH56" s="228"/>
      <c r="JLI56" s="227"/>
      <c r="JLJ56" s="228"/>
      <c r="JLK56" s="227"/>
      <c r="JLL56" s="228"/>
      <c r="JLM56" s="227"/>
      <c r="JLN56" s="228"/>
      <c r="JLO56" s="227"/>
      <c r="JLP56" s="228"/>
      <c r="JLQ56" s="227"/>
      <c r="JLR56" s="228"/>
      <c r="JLS56" s="227"/>
      <c r="JLT56" s="228"/>
      <c r="JLU56" s="227"/>
      <c r="JLV56" s="228"/>
      <c r="JLW56" s="227"/>
      <c r="JLX56" s="228"/>
      <c r="JLY56" s="227"/>
      <c r="JLZ56" s="228"/>
      <c r="JMA56" s="227"/>
      <c r="JMB56" s="228"/>
      <c r="JMC56" s="227"/>
      <c r="JMD56" s="228"/>
      <c r="JME56" s="227"/>
      <c r="JMF56" s="228"/>
      <c r="JMG56" s="227"/>
      <c r="JMH56" s="228"/>
      <c r="JMI56" s="227"/>
      <c r="JMJ56" s="228"/>
      <c r="JMK56" s="227"/>
      <c r="JML56" s="228"/>
      <c r="JMM56" s="227"/>
      <c r="JMN56" s="228"/>
      <c r="JMO56" s="227"/>
      <c r="JMP56" s="228"/>
      <c r="JMQ56" s="227"/>
      <c r="JMR56" s="228"/>
      <c r="JMS56" s="227"/>
      <c r="JMT56" s="228"/>
      <c r="JMU56" s="227"/>
      <c r="JMV56" s="228"/>
      <c r="JMW56" s="227"/>
      <c r="JMX56" s="228"/>
      <c r="JMY56" s="227"/>
      <c r="JMZ56" s="228"/>
      <c r="JNA56" s="227"/>
      <c r="JNB56" s="228"/>
      <c r="JNC56" s="227"/>
      <c r="JND56" s="228"/>
      <c r="JNE56" s="227"/>
      <c r="JNF56" s="228"/>
      <c r="JNG56" s="227"/>
      <c r="JNH56" s="228"/>
      <c r="JNI56" s="227"/>
      <c r="JNJ56" s="228"/>
      <c r="JNK56" s="227"/>
      <c r="JNL56" s="228"/>
      <c r="JNM56" s="227"/>
      <c r="JNN56" s="228"/>
      <c r="JNO56" s="227"/>
      <c r="JNP56" s="228"/>
      <c r="JNQ56" s="227"/>
      <c r="JNR56" s="228"/>
      <c r="JNS56" s="227"/>
      <c r="JNT56" s="228"/>
      <c r="JNU56" s="227"/>
      <c r="JNV56" s="228"/>
      <c r="JNW56" s="227"/>
      <c r="JNX56" s="228"/>
      <c r="JNY56" s="227"/>
      <c r="JNZ56" s="228"/>
      <c r="JOA56" s="227"/>
      <c r="JOB56" s="228"/>
      <c r="JOC56" s="227"/>
      <c r="JOD56" s="228"/>
      <c r="JOE56" s="227"/>
      <c r="JOF56" s="228"/>
      <c r="JOG56" s="227"/>
      <c r="JOH56" s="228"/>
      <c r="JOI56" s="227"/>
      <c r="JOJ56" s="228"/>
      <c r="JOK56" s="227"/>
      <c r="JOL56" s="228"/>
      <c r="JOM56" s="227"/>
      <c r="JON56" s="228"/>
      <c r="JOO56" s="227"/>
      <c r="JOP56" s="228"/>
      <c r="JOQ56" s="227"/>
      <c r="JOR56" s="228"/>
      <c r="JOS56" s="227"/>
      <c r="JOT56" s="228"/>
      <c r="JOU56" s="227"/>
      <c r="JOV56" s="228"/>
      <c r="JOW56" s="227"/>
      <c r="JOX56" s="228"/>
      <c r="JOY56" s="227"/>
      <c r="JOZ56" s="228"/>
      <c r="JPA56" s="227"/>
      <c r="JPB56" s="228"/>
      <c r="JPC56" s="227"/>
      <c r="JPD56" s="228"/>
      <c r="JPE56" s="227"/>
      <c r="JPF56" s="228"/>
      <c r="JPG56" s="227"/>
      <c r="JPH56" s="228"/>
      <c r="JPI56" s="227"/>
      <c r="JPJ56" s="228"/>
      <c r="JPK56" s="227"/>
      <c r="JPL56" s="228"/>
      <c r="JPM56" s="227"/>
      <c r="JPN56" s="228"/>
      <c r="JPO56" s="227"/>
      <c r="JPP56" s="228"/>
      <c r="JPQ56" s="227"/>
      <c r="JPR56" s="228"/>
      <c r="JPS56" s="227"/>
      <c r="JPT56" s="228"/>
      <c r="JPU56" s="227"/>
      <c r="JPV56" s="228"/>
      <c r="JPW56" s="227"/>
      <c r="JPX56" s="228"/>
      <c r="JPY56" s="227"/>
      <c r="JPZ56" s="228"/>
      <c r="JQA56" s="227"/>
      <c r="JQB56" s="228"/>
      <c r="JQC56" s="227"/>
      <c r="JQD56" s="228"/>
      <c r="JQE56" s="227"/>
      <c r="JQF56" s="228"/>
      <c r="JQG56" s="227"/>
      <c r="JQH56" s="228"/>
      <c r="JQI56" s="227"/>
      <c r="JQJ56" s="228"/>
      <c r="JQK56" s="227"/>
      <c r="JQL56" s="228"/>
      <c r="JQM56" s="227"/>
      <c r="JQN56" s="228"/>
      <c r="JQO56" s="227"/>
      <c r="JQP56" s="228"/>
      <c r="JQQ56" s="227"/>
      <c r="JQR56" s="228"/>
      <c r="JQS56" s="227"/>
      <c r="JQT56" s="228"/>
      <c r="JQU56" s="227"/>
      <c r="JQV56" s="228"/>
      <c r="JQW56" s="227"/>
      <c r="JQX56" s="228"/>
      <c r="JQY56" s="227"/>
      <c r="JQZ56" s="228"/>
      <c r="JRA56" s="227"/>
      <c r="JRB56" s="228"/>
      <c r="JRC56" s="227"/>
      <c r="JRD56" s="228"/>
      <c r="JRE56" s="227"/>
      <c r="JRF56" s="228"/>
      <c r="JRG56" s="227"/>
      <c r="JRH56" s="228"/>
      <c r="JRI56" s="227"/>
      <c r="JRJ56" s="228"/>
      <c r="JRK56" s="227"/>
      <c r="JRL56" s="228"/>
      <c r="JRM56" s="227"/>
      <c r="JRN56" s="228"/>
      <c r="JRO56" s="227"/>
      <c r="JRP56" s="228"/>
      <c r="JRQ56" s="227"/>
      <c r="JRR56" s="228"/>
      <c r="JRS56" s="227"/>
      <c r="JRT56" s="228"/>
      <c r="JRU56" s="227"/>
      <c r="JRV56" s="228"/>
      <c r="JRW56" s="227"/>
      <c r="JRX56" s="228"/>
      <c r="JRY56" s="227"/>
      <c r="JRZ56" s="228"/>
      <c r="JSA56" s="227"/>
      <c r="JSB56" s="228"/>
      <c r="JSC56" s="227"/>
      <c r="JSD56" s="228"/>
      <c r="JSE56" s="227"/>
      <c r="JSF56" s="228"/>
      <c r="JSG56" s="227"/>
      <c r="JSH56" s="228"/>
      <c r="JSI56" s="227"/>
      <c r="JSJ56" s="228"/>
      <c r="JSK56" s="227"/>
      <c r="JSL56" s="228"/>
      <c r="JSM56" s="227"/>
      <c r="JSN56" s="228"/>
      <c r="JSO56" s="227"/>
      <c r="JSP56" s="228"/>
      <c r="JSQ56" s="227"/>
      <c r="JSR56" s="228"/>
      <c r="JSS56" s="227"/>
      <c r="JST56" s="228"/>
      <c r="JSU56" s="227"/>
      <c r="JSV56" s="228"/>
      <c r="JSW56" s="227"/>
      <c r="JSX56" s="228"/>
      <c r="JSY56" s="227"/>
      <c r="JSZ56" s="228"/>
      <c r="JTA56" s="227"/>
      <c r="JTB56" s="228"/>
      <c r="JTC56" s="227"/>
      <c r="JTD56" s="228"/>
      <c r="JTE56" s="227"/>
      <c r="JTF56" s="228"/>
      <c r="JTG56" s="227"/>
      <c r="JTH56" s="228"/>
      <c r="JTI56" s="227"/>
      <c r="JTJ56" s="228"/>
      <c r="JTK56" s="227"/>
      <c r="JTL56" s="228"/>
      <c r="JTM56" s="227"/>
      <c r="JTN56" s="228"/>
      <c r="JTO56" s="227"/>
      <c r="JTP56" s="228"/>
      <c r="JTQ56" s="227"/>
      <c r="JTR56" s="228"/>
      <c r="JTS56" s="227"/>
      <c r="JTT56" s="228"/>
      <c r="JTU56" s="227"/>
      <c r="JTV56" s="228"/>
      <c r="JTW56" s="227"/>
      <c r="JTX56" s="228"/>
      <c r="JTY56" s="227"/>
      <c r="JTZ56" s="228"/>
      <c r="JUA56" s="227"/>
      <c r="JUB56" s="228"/>
      <c r="JUC56" s="227"/>
      <c r="JUD56" s="228"/>
      <c r="JUE56" s="227"/>
      <c r="JUF56" s="228"/>
      <c r="JUG56" s="227"/>
      <c r="JUH56" s="228"/>
      <c r="JUI56" s="227"/>
      <c r="JUJ56" s="228"/>
      <c r="JUK56" s="227"/>
      <c r="JUL56" s="228"/>
      <c r="JUM56" s="227"/>
      <c r="JUN56" s="228"/>
      <c r="JUO56" s="227"/>
      <c r="JUP56" s="228"/>
      <c r="JUQ56" s="227"/>
      <c r="JUR56" s="228"/>
      <c r="JUS56" s="227"/>
      <c r="JUT56" s="228"/>
      <c r="JUU56" s="227"/>
      <c r="JUV56" s="228"/>
      <c r="JUW56" s="227"/>
      <c r="JUX56" s="228"/>
      <c r="JUY56" s="227"/>
      <c r="JUZ56" s="228"/>
      <c r="JVA56" s="227"/>
      <c r="JVB56" s="228"/>
      <c r="JVC56" s="227"/>
      <c r="JVD56" s="228"/>
      <c r="JVE56" s="227"/>
      <c r="JVF56" s="228"/>
      <c r="JVG56" s="227"/>
      <c r="JVH56" s="228"/>
      <c r="JVI56" s="227"/>
      <c r="JVJ56" s="228"/>
      <c r="JVK56" s="227"/>
      <c r="JVL56" s="228"/>
      <c r="JVM56" s="227"/>
      <c r="JVN56" s="228"/>
      <c r="JVO56" s="227"/>
      <c r="JVP56" s="228"/>
      <c r="JVQ56" s="227"/>
      <c r="JVR56" s="228"/>
      <c r="JVS56" s="227"/>
      <c r="JVT56" s="228"/>
      <c r="JVU56" s="227"/>
      <c r="JVV56" s="228"/>
      <c r="JVW56" s="227"/>
      <c r="JVX56" s="228"/>
      <c r="JVY56" s="227"/>
      <c r="JVZ56" s="228"/>
      <c r="JWA56" s="227"/>
      <c r="JWB56" s="228"/>
      <c r="JWC56" s="227"/>
      <c r="JWD56" s="228"/>
      <c r="JWE56" s="227"/>
      <c r="JWF56" s="228"/>
      <c r="JWG56" s="227"/>
      <c r="JWH56" s="228"/>
      <c r="JWI56" s="227"/>
      <c r="JWJ56" s="228"/>
      <c r="JWK56" s="227"/>
      <c r="JWL56" s="228"/>
      <c r="JWM56" s="227"/>
      <c r="JWN56" s="228"/>
      <c r="JWO56" s="227"/>
      <c r="JWP56" s="228"/>
      <c r="JWQ56" s="227"/>
      <c r="JWR56" s="228"/>
      <c r="JWS56" s="227"/>
      <c r="JWT56" s="228"/>
      <c r="JWU56" s="227"/>
      <c r="JWV56" s="228"/>
      <c r="JWW56" s="227"/>
      <c r="JWX56" s="228"/>
      <c r="JWY56" s="227"/>
      <c r="JWZ56" s="228"/>
      <c r="JXA56" s="227"/>
      <c r="JXB56" s="228"/>
      <c r="JXC56" s="227"/>
      <c r="JXD56" s="228"/>
      <c r="JXE56" s="227"/>
      <c r="JXF56" s="228"/>
      <c r="JXG56" s="227"/>
      <c r="JXH56" s="228"/>
      <c r="JXI56" s="227"/>
      <c r="JXJ56" s="228"/>
      <c r="JXK56" s="227"/>
      <c r="JXL56" s="228"/>
      <c r="JXM56" s="227"/>
      <c r="JXN56" s="228"/>
      <c r="JXO56" s="227"/>
      <c r="JXP56" s="228"/>
      <c r="JXQ56" s="227"/>
      <c r="JXR56" s="228"/>
      <c r="JXS56" s="227"/>
      <c r="JXT56" s="228"/>
      <c r="JXU56" s="227"/>
      <c r="JXV56" s="228"/>
      <c r="JXW56" s="227"/>
      <c r="JXX56" s="228"/>
      <c r="JXY56" s="227"/>
      <c r="JXZ56" s="228"/>
      <c r="JYA56" s="227"/>
      <c r="JYB56" s="228"/>
      <c r="JYC56" s="227"/>
      <c r="JYD56" s="228"/>
      <c r="JYE56" s="227"/>
      <c r="JYF56" s="228"/>
      <c r="JYG56" s="227"/>
      <c r="JYH56" s="228"/>
      <c r="JYI56" s="227"/>
      <c r="JYJ56" s="228"/>
      <c r="JYK56" s="227"/>
      <c r="JYL56" s="228"/>
      <c r="JYM56" s="227"/>
      <c r="JYN56" s="228"/>
      <c r="JYO56" s="227"/>
      <c r="JYP56" s="228"/>
      <c r="JYQ56" s="227"/>
      <c r="JYR56" s="228"/>
      <c r="JYS56" s="227"/>
      <c r="JYT56" s="228"/>
      <c r="JYU56" s="227"/>
      <c r="JYV56" s="228"/>
      <c r="JYW56" s="227"/>
      <c r="JYX56" s="228"/>
      <c r="JYY56" s="227"/>
      <c r="JYZ56" s="228"/>
      <c r="JZA56" s="227"/>
      <c r="JZB56" s="228"/>
      <c r="JZC56" s="227"/>
      <c r="JZD56" s="228"/>
      <c r="JZE56" s="227"/>
      <c r="JZF56" s="228"/>
      <c r="JZG56" s="227"/>
      <c r="JZH56" s="228"/>
      <c r="JZI56" s="227"/>
      <c r="JZJ56" s="228"/>
      <c r="JZK56" s="227"/>
      <c r="JZL56" s="228"/>
      <c r="JZM56" s="227"/>
      <c r="JZN56" s="228"/>
      <c r="JZO56" s="227"/>
      <c r="JZP56" s="228"/>
      <c r="JZQ56" s="227"/>
      <c r="JZR56" s="228"/>
      <c r="JZS56" s="227"/>
      <c r="JZT56" s="228"/>
      <c r="JZU56" s="227"/>
      <c r="JZV56" s="228"/>
      <c r="JZW56" s="227"/>
      <c r="JZX56" s="228"/>
      <c r="JZY56" s="227"/>
      <c r="JZZ56" s="228"/>
      <c r="KAA56" s="227"/>
      <c r="KAB56" s="228"/>
      <c r="KAC56" s="227"/>
      <c r="KAD56" s="228"/>
      <c r="KAE56" s="227"/>
      <c r="KAF56" s="228"/>
      <c r="KAG56" s="227"/>
      <c r="KAH56" s="228"/>
      <c r="KAI56" s="227"/>
      <c r="KAJ56" s="228"/>
      <c r="KAK56" s="227"/>
      <c r="KAL56" s="228"/>
      <c r="KAM56" s="227"/>
      <c r="KAN56" s="228"/>
      <c r="KAO56" s="227"/>
      <c r="KAP56" s="228"/>
      <c r="KAQ56" s="227"/>
      <c r="KAR56" s="228"/>
      <c r="KAS56" s="227"/>
      <c r="KAT56" s="228"/>
      <c r="KAU56" s="227"/>
      <c r="KAV56" s="228"/>
      <c r="KAW56" s="227"/>
      <c r="KAX56" s="228"/>
      <c r="KAY56" s="227"/>
      <c r="KAZ56" s="228"/>
      <c r="KBA56" s="227"/>
      <c r="KBB56" s="228"/>
      <c r="KBC56" s="227"/>
      <c r="KBD56" s="228"/>
      <c r="KBE56" s="227"/>
      <c r="KBF56" s="228"/>
      <c r="KBG56" s="227"/>
      <c r="KBH56" s="228"/>
      <c r="KBI56" s="227"/>
      <c r="KBJ56" s="228"/>
      <c r="KBK56" s="227"/>
      <c r="KBL56" s="228"/>
      <c r="KBM56" s="227"/>
      <c r="KBN56" s="228"/>
      <c r="KBO56" s="227"/>
      <c r="KBP56" s="228"/>
      <c r="KBQ56" s="227"/>
      <c r="KBR56" s="228"/>
      <c r="KBS56" s="227"/>
      <c r="KBT56" s="228"/>
      <c r="KBU56" s="227"/>
      <c r="KBV56" s="228"/>
      <c r="KBW56" s="227"/>
      <c r="KBX56" s="228"/>
      <c r="KBY56" s="227"/>
      <c r="KBZ56" s="228"/>
      <c r="KCA56" s="227"/>
      <c r="KCB56" s="228"/>
      <c r="KCC56" s="227"/>
      <c r="KCD56" s="228"/>
      <c r="KCE56" s="227"/>
      <c r="KCF56" s="228"/>
      <c r="KCG56" s="227"/>
      <c r="KCH56" s="228"/>
      <c r="KCI56" s="227"/>
      <c r="KCJ56" s="228"/>
      <c r="KCK56" s="227"/>
      <c r="KCL56" s="228"/>
      <c r="KCM56" s="227"/>
      <c r="KCN56" s="228"/>
      <c r="KCO56" s="227"/>
      <c r="KCP56" s="228"/>
      <c r="KCQ56" s="227"/>
      <c r="KCR56" s="228"/>
      <c r="KCS56" s="227"/>
      <c r="KCT56" s="228"/>
      <c r="KCU56" s="227"/>
      <c r="KCV56" s="228"/>
      <c r="KCW56" s="227"/>
      <c r="KCX56" s="228"/>
      <c r="KCY56" s="227"/>
      <c r="KCZ56" s="228"/>
      <c r="KDA56" s="227"/>
      <c r="KDB56" s="228"/>
      <c r="KDC56" s="227"/>
      <c r="KDD56" s="228"/>
      <c r="KDE56" s="227"/>
      <c r="KDF56" s="228"/>
      <c r="KDG56" s="227"/>
      <c r="KDH56" s="228"/>
      <c r="KDI56" s="227"/>
      <c r="KDJ56" s="228"/>
      <c r="KDK56" s="227"/>
      <c r="KDL56" s="228"/>
      <c r="KDM56" s="227"/>
      <c r="KDN56" s="228"/>
      <c r="KDO56" s="227"/>
      <c r="KDP56" s="228"/>
      <c r="KDQ56" s="227"/>
      <c r="KDR56" s="228"/>
      <c r="KDS56" s="227"/>
      <c r="KDT56" s="228"/>
      <c r="KDU56" s="227"/>
      <c r="KDV56" s="228"/>
      <c r="KDW56" s="227"/>
      <c r="KDX56" s="228"/>
      <c r="KDY56" s="227"/>
      <c r="KDZ56" s="228"/>
      <c r="KEA56" s="227"/>
      <c r="KEB56" s="228"/>
      <c r="KEC56" s="227"/>
      <c r="KED56" s="228"/>
      <c r="KEE56" s="227"/>
      <c r="KEF56" s="228"/>
      <c r="KEG56" s="227"/>
      <c r="KEH56" s="228"/>
      <c r="KEI56" s="227"/>
      <c r="KEJ56" s="228"/>
      <c r="KEK56" s="227"/>
      <c r="KEL56" s="228"/>
      <c r="KEM56" s="227"/>
      <c r="KEN56" s="228"/>
      <c r="KEO56" s="227"/>
      <c r="KEP56" s="228"/>
      <c r="KEQ56" s="227"/>
      <c r="KER56" s="228"/>
      <c r="KES56" s="227"/>
      <c r="KET56" s="228"/>
      <c r="KEU56" s="227"/>
      <c r="KEV56" s="228"/>
      <c r="KEW56" s="227"/>
      <c r="KEX56" s="228"/>
      <c r="KEY56" s="227"/>
      <c r="KEZ56" s="228"/>
      <c r="KFA56" s="227"/>
      <c r="KFB56" s="228"/>
      <c r="KFC56" s="227"/>
      <c r="KFD56" s="228"/>
      <c r="KFE56" s="227"/>
      <c r="KFF56" s="228"/>
      <c r="KFG56" s="227"/>
      <c r="KFH56" s="228"/>
      <c r="KFI56" s="227"/>
      <c r="KFJ56" s="228"/>
      <c r="KFK56" s="227"/>
      <c r="KFL56" s="228"/>
      <c r="KFM56" s="227"/>
      <c r="KFN56" s="228"/>
      <c r="KFO56" s="227"/>
      <c r="KFP56" s="228"/>
      <c r="KFQ56" s="227"/>
      <c r="KFR56" s="228"/>
      <c r="KFS56" s="227"/>
      <c r="KFT56" s="228"/>
      <c r="KFU56" s="227"/>
      <c r="KFV56" s="228"/>
      <c r="KFW56" s="227"/>
      <c r="KFX56" s="228"/>
      <c r="KFY56" s="227"/>
      <c r="KFZ56" s="228"/>
      <c r="KGA56" s="227"/>
      <c r="KGB56" s="228"/>
      <c r="KGC56" s="227"/>
      <c r="KGD56" s="228"/>
      <c r="KGE56" s="227"/>
      <c r="KGF56" s="228"/>
      <c r="KGG56" s="227"/>
      <c r="KGH56" s="228"/>
      <c r="KGI56" s="227"/>
      <c r="KGJ56" s="228"/>
      <c r="KGK56" s="227"/>
      <c r="KGL56" s="228"/>
      <c r="KGM56" s="227"/>
      <c r="KGN56" s="228"/>
      <c r="KGO56" s="227"/>
      <c r="KGP56" s="228"/>
      <c r="KGQ56" s="227"/>
      <c r="KGR56" s="228"/>
      <c r="KGS56" s="227"/>
      <c r="KGT56" s="228"/>
      <c r="KGU56" s="227"/>
      <c r="KGV56" s="228"/>
      <c r="KGW56" s="227"/>
      <c r="KGX56" s="228"/>
      <c r="KGY56" s="227"/>
      <c r="KGZ56" s="228"/>
      <c r="KHA56" s="227"/>
      <c r="KHB56" s="228"/>
      <c r="KHC56" s="227"/>
      <c r="KHD56" s="228"/>
      <c r="KHE56" s="227"/>
      <c r="KHF56" s="228"/>
      <c r="KHG56" s="227"/>
      <c r="KHH56" s="228"/>
      <c r="KHI56" s="227"/>
      <c r="KHJ56" s="228"/>
      <c r="KHK56" s="227"/>
      <c r="KHL56" s="228"/>
      <c r="KHM56" s="227"/>
      <c r="KHN56" s="228"/>
      <c r="KHO56" s="227"/>
      <c r="KHP56" s="228"/>
      <c r="KHQ56" s="227"/>
      <c r="KHR56" s="228"/>
      <c r="KHS56" s="227"/>
      <c r="KHT56" s="228"/>
      <c r="KHU56" s="227"/>
      <c r="KHV56" s="228"/>
      <c r="KHW56" s="227"/>
      <c r="KHX56" s="228"/>
      <c r="KHY56" s="227"/>
      <c r="KHZ56" s="228"/>
      <c r="KIA56" s="227"/>
      <c r="KIB56" s="228"/>
      <c r="KIC56" s="227"/>
      <c r="KID56" s="228"/>
      <c r="KIE56" s="227"/>
      <c r="KIF56" s="228"/>
      <c r="KIG56" s="227"/>
      <c r="KIH56" s="228"/>
      <c r="KII56" s="227"/>
      <c r="KIJ56" s="228"/>
      <c r="KIK56" s="227"/>
      <c r="KIL56" s="228"/>
      <c r="KIM56" s="227"/>
      <c r="KIN56" s="228"/>
      <c r="KIO56" s="227"/>
      <c r="KIP56" s="228"/>
      <c r="KIQ56" s="227"/>
      <c r="KIR56" s="228"/>
      <c r="KIS56" s="227"/>
      <c r="KIT56" s="228"/>
      <c r="KIU56" s="227"/>
      <c r="KIV56" s="228"/>
      <c r="KIW56" s="227"/>
      <c r="KIX56" s="228"/>
      <c r="KIY56" s="227"/>
      <c r="KIZ56" s="228"/>
      <c r="KJA56" s="227"/>
      <c r="KJB56" s="228"/>
      <c r="KJC56" s="227"/>
      <c r="KJD56" s="228"/>
      <c r="KJE56" s="227"/>
      <c r="KJF56" s="228"/>
      <c r="KJG56" s="227"/>
      <c r="KJH56" s="228"/>
      <c r="KJI56" s="227"/>
      <c r="KJJ56" s="228"/>
      <c r="KJK56" s="227"/>
      <c r="KJL56" s="228"/>
      <c r="KJM56" s="227"/>
      <c r="KJN56" s="228"/>
      <c r="KJO56" s="227"/>
      <c r="KJP56" s="228"/>
      <c r="KJQ56" s="227"/>
      <c r="KJR56" s="228"/>
      <c r="KJS56" s="227"/>
      <c r="KJT56" s="228"/>
      <c r="KJU56" s="227"/>
      <c r="KJV56" s="228"/>
      <c r="KJW56" s="227"/>
      <c r="KJX56" s="228"/>
      <c r="KJY56" s="227"/>
      <c r="KJZ56" s="228"/>
      <c r="KKA56" s="227"/>
      <c r="KKB56" s="228"/>
      <c r="KKC56" s="227"/>
      <c r="KKD56" s="228"/>
      <c r="KKE56" s="227"/>
      <c r="KKF56" s="228"/>
      <c r="KKG56" s="227"/>
      <c r="KKH56" s="228"/>
      <c r="KKI56" s="227"/>
      <c r="KKJ56" s="228"/>
      <c r="KKK56" s="227"/>
      <c r="KKL56" s="228"/>
      <c r="KKM56" s="227"/>
      <c r="KKN56" s="228"/>
      <c r="KKO56" s="227"/>
      <c r="KKP56" s="228"/>
      <c r="KKQ56" s="227"/>
      <c r="KKR56" s="228"/>
      <c r="KKS56" s="227"/>
      <c r="KKT56" s="228"/>
      <c r="KKU56" s="227"/>
      <c r="KKV56" s="228"/>
      <c r="KKW56" s="227"/>
      <c r="KKX56" s="228"/>
      <c r="KKY56" s="227"/>
      <c r="KKZ56" s="228"/>
      <c r="KLA56" s="227"/>
      <c r="KLB56" s="228"/>
      <c r="KLC56" s="227"/>
      <c r="KLD56" s="228"/>
      <c r="KLE56" s="227"/>
      <c r="KLF56" s="228"/>
      <c r="KLG56" s="227"/>
      <c r="KLH56" s="228"/>
      <c r="KLI56" s="227"/>
      <c r="KLJ56" s="228"/>
      <c r="KLK56" s="227"/>
      <c r="KLL56" s="228"/>
      <c r="KLM56" s="227"/>
      <c r="KLN56" s="228"/>
      <c r="KLO56" s="227"/>
      <c r="KLP56" s="228"/>
      <c r="KLQ56" s="227"/>
      <c r="KLR56" s="228"/>
      <c r="KLS56" s="227"/>
      <c r="KLT56" s="228"/>
      <c r="KLU56" s="227"/>
      <c r="KLV56" s="228"/>
      <c r="KLW56" s="227"/>
      <c r="KLX56" s="228"/>
      <c r="KLY56" s="227"/>
      <c r="KLZ56" s="228"/>
      <c r="KMA56" s="227"/>
      <c r="KMB56" s="228"/>
      <c r="KMC56" s="227"/>
      <c r="KMD56" s="228"/>
      <c r="KME56" s="227"/>
      <c r="KMF56" s="228"/>
      <c r="KMG56" s="227"/>
      <c r="KMH56" s="228"/>
      <c r="KMI56" s="227"/>
      <c r="KMJ56" s="228"/>
      <c r="KMK56" s="227"/>
      <c r="KML56" s="228"/>
      <c r="KMM56" s="227"/>
      <c r="KMN56" s="228"/>
      <c r="KMO56" s="227"/>
      <c r="KMP56" s="228"/>
      <c r="KMQ56" s="227"/>
      <c r="KMR56" s="228"/>
      <c r="KMS56" s="227"/>
      <c r="KMT56" s="228"/>
      <c r="KMU56" s="227"/>
      <c r="KMV56" s="228"/>
      <c r="KMW56" s="227"/>
      <c r="KMX56" s="228"/>
      <c r="KMY56" s="227"/>
      <c r="KMZ56" s="228"/>
      <c r="KNA56" s="227"/>
      <c r="KNB56" s="228"/>
      <c r="KNC56" s="227"/>
      <c r="KND56" s="228"/>
      <c r="KNE56" s="227"/>
      <c r="KNF56" s="228"/>
      <c r="KNG56" s="227"/>
      <c r="KNH56" s="228"/>
      <c r="KNI56" s="227"/>
      <c r="KNJ56" s="228"/>
      <c r="KNK56" s="227"/>
      <c r="KNL56" s="228"/>
      <c r="KNM56" s="227"/>
      <c r="KNN56" s="228"/>
      <c r="KNO56" s="227"/>
      <c r="KNP56" s="228"/>
      <c r="KNQ56" s="227"/>
      <c r="KNR56" s="228"/>
      <c r="KNS56" s="227"/>
      <c r="KNT56" s="228"/>
      <c r="KNU56" s="227"/>
      <c r="KNV56" s="228"/>
      <c r="KNW56" s="227"/>
      <c r="KNX56" s="228"/>
      <c r="KNY56" s="227"/>
      <c r="KNZ56" s="228"/>
      <c r="KOA56" s="227"/>
      <c r="KOB56" s="228"/>
      <c r="KOC56" s="227"/>
      <c r="KOD56" s="228"/>
      <c r="KOE56" s="227"/>
      <c r="KOF56" s="228"/>
      <c r="KOG56" s="227"/>
      <c r="KOH56" s="228"/>
      <c r="KOI56" s="227"/>
      <c r="KOJ56" s="228"/>
      <c r="KOK56" s="227"/>
      <c r="KOL56" s="228"/>
      <c r="KOM56" s="227"/>
      <c r="KON56" s="228"/>
      <c r="KOO56" s="227"/>
      <c r="KOP56" s="228"/>
      <c r="KOQ56" s="227"/>
      <c r="KOR56" s="228"/>
      <c r="KOS56" s="227"/>
      <c r="KOT56" s="228"/>
      <c r="KOU56" s="227"/>
      <c r="KOV56" s="228"/>
      <c r="KOW56" s="227"/>
      <c r="KOX56" s="228"/>
      <c r="KOY56" s="227"/>
      <c r="KOZ56" s="228"/>
      <c r="KPA56" s="227"/>
      <c r="KPB56" s="228"/>
      <c r="KPC56" s="227"/>
      <c r="KPD56" s="228"/>
      <c r="KPE56" s="227"/>
      <c r="KPF56" s="228"/>
      <c r="KPG56" s="227"/>
      <c r="KPH56" s="228"/>
      <c r="KPI56" s="227"/>
      <c r="KPJ56" s="228"/>
      <c r="KPK56" s="227"/>
      <c r="KPL56" s="228"/>
      <c r="KPM56" s="227"/>
      <c r="KPN56" s="228"/>
      <c r="KPO56" s="227"/>
      <c r="KPP56" s="228"/>
      <c r="KPQ56" s="227"/>
      <c r="KPR56" s="228"/>
      <c r="KPS56" s="227"/>
      <c r="KPT56" s="228"/>
      <c r="KPU56" s="227"/>
      <c r="KPV56" s="228"/>
      <c r="KPW56" s="227"/>
      <c r="KPX56" s="228"/>
      <c r="KPY56" s="227"/>
      <c r="KPZ56" s="228"/>
      <c r="KQA56" s="227"/>
      <c r="KQB56" s="228"/>
      <c r="KQC56" s="227"/>
      <c r="KQD56" s="228"/>
      <c r="KQE56" s="227"/>
      <c r="KQF56" s="228"/>
      <c r="KQG56" s="227"/>
      <c r="KQH56" s="228"/>
      <c r="KQI56" s="227"/>
      <c r="KQJ56" s="228"/>
      <c r="KQK56" s="227"/>
      <c r="KQL56" s="228"/>
      <c r="KQM56" s="227"/>
      <c r="KQN56" s="228"/>
      <c r="KQO56" s="227"/>
      <c r="KQP56" s="228"/>
      <c r="KQQ56" s="227"/>
      <c r="KQR56" s="228"/>
      <c r="KQS56" s="227"/>
      <c r="KQT56" s="228"/>
      <c r="KQU56" s="227"/>
      <c r="KQV56" s="228"/>
      <c r="KQW56" s="227"/>
      <c r="KQX56" s="228"/>
      <c r="KQY56" s="227"/>
      <c r="KQZ56" s="228"/>
      <c r="KRA56" s="227"/>
      <c r="KRB56" s="228"/>
      <c r="KRC56" s="227"/>
      <c r="KRD56" s="228"/>
      <c r="KRE56" s="227"/>
      <c r="KRF56" s="228"/>
      <c r="KRG56" s="227"/>
      <c r="KRH56" s="228"/>
      <c r="KRI56" s="227"/>
      <c r="KRJ56" s="228"/>
      <c r="KRK56" s="227"/>
      <c r="KRL56" s="228"/>
      <c r="KRM56" s="227"/>
      <c r="KRN56" s="228"/>
      <c r="KRO56" s="227"/>
      <c r="KRP56" s="228"/>
      <c r="KRQ56" s="227"/>
      <c r="KRR56" s="228"/>
      <c r="KRS56" s="227"/>
      <c r="KRT56" s="228"/>
      <c r="KRU56" s="227"/>
      <c r="KRV56" s="228"/>
      <c r="KRW56" s="227"/>
      <c r="KRX56" s="228"/>
      <c r="KRY56" s="227"/>
      <c r="KRZ56" s="228"/>
      <c r="KSA56" s="227"/>
      <c r="KSB56" s="228"/>
      <c r="KSC56" s="227"/>
      <c r="KSD56" s="228"/>
      <c r="KSE56" s="227"/>
      <c r="KSF56" s="228"/>
      <c r="KSG56" s="227"/>
      <c r="KSH56" s="228"/>
      <c r="KSI56" s="227"/>
      <c r="KSJ56" s="228"/>
      <c r="KSK56" s="227"/>
      <c r="KSL56" s="228"/>
      <c r="KSM56" s="227"/>
      <c r="KSN56" s="228"/>
      <c r="KSO56" s="227"/>
      <c r="KSP56" s="228"/>
      <c r="KSQ56" s="227"/>
      <c r="KSR56" s="228"/>
      <c r="KSS56" s="227"/>
      <c r="KST56" s="228"/>
      <c r="KSU56" s="227"/>
      <c r="KSV56" s="228"/>
      <c r="KSW56" s="227"/>
      <c r="KSX56" s="228"/>
      <c r="KSY56" s="227"/>
      <c r="KSZ56" s="228"/>
      <c r="KTA56" s="227"/>
      <c r="KTB56" s="228"/>
      <c r="KTC56" s="227"/>
      <c r="KTD56" s="228"/>
      <c r="KTE56" s="227"/>
      <c r="KTF56" s="228"/>
      <c r="KTG56" s="227"/>
      <c r="KTH56" s="228"/>
      <c r="KTI56" s="227"/>
      <c r="KTJ56" s="228"/>
      <c r="KTK56" s="227"/>
      <c r="KTL56" s="228"/>
      <c r="KTM56" s="227"/>
      <c r="KTN56" s="228"/>
      <c r="KTO56" s="227"/>
      <c r="KTP56" s="228"/>
      <c r="KTQ56" s="227"/>
      <c r="KTR56" s="228"/>
      <c r="KTS56" s="227"/>
      <c r="KTT56" s="228"/>
      <c r="KTU56" s="227"/>
      <c r="KTV56" s="228"/>
      <c r="KTW56" s="227"/>
      <c r="KTX56" s="228"/>
      <c r="KTY56" s="227"/>
      <c r="KTZ56" s="228"/>
      <c r="KUA56" s="227"/>
      <c r="KUB56" s="228"/>
      <c r="KUC56" s="227"/>
      <c r="KUD56" s="228"/>
      <c r="KUE56" s="227"/>
      <c r="KUF56" s="228"/>
      <c r="KUG56" s="227"/>
      <c r="KUH56" s="228"/>
      <c r="KUI56" s="227"/>
      <c r="KUJ56" s="228"/>
      <c r="KUK56" s="227"/>
      <c r="KUL56" s="228"/>
      <c r="KUM56" s="227"/>
      <c r="KUN56" s="228"/>
      <c r="KUO56" s="227"/>
      <c r="KUP56" s="228"/>
      <c r="KUQ56" s="227"/>
      <c r="KUR56" s="228"/>
      <c r="KUS56" s="227"/>
      <c r="KUT56" s="228"/>
      <c r="KUU56" s="227"/>
      <c r="KUV56" s="228"/>
      <c r="KUW56" s="227"/>
      <c r="KUX56" s="228"/>
      <c r="KUY56" s="227"/>
      <c r="KUZ56" s="228"/>
      <c r="KVA56" s="227"/>
      <c r="KVB56" s="228"/>
      <c r="KVC56" s="227"/>
      <c r="KVD56" s="228"/>
      <c r="KVE56" s="227"/>
      <c r="KVF56" s="228"/>
      <c r="KVG56" s="227"/>
      <c r="KVH56" s="228"/>
      <c r="KVI56" s="227"/>
      <c r="KVJ56" s="228"/>
      <c r="KVK56" s="227"/>
      <c r="KVL56" s="228"/>
      <c r="KVM56" s="227"/>
      <c r="KVN56" s="228"/>
      <c r="KVO56" s="227"/>
      <c r="KVP56" s="228"/>
      <c r="KVQ56" s="227"/>
      <c r="KVR56" s="228"/>
      <c r="KVS56" s="227"/>
      <c r="KVT56" s="228"/>
      <c r="KVU56" s="227"/>
      <c r="KVV56" s="228"/>
      <c r="KVW56" s="227"/>
      <c r="KVX56" s="228"/>
      <c r="KVY56" s="227"/>
      <c r="KVZ56" s="228"/>
      <c r="KWA56" s="227"/>
      <c r="KWB56" s="228"/>
      <c r="KWC56" s="227"/>
      <c r="KWD56" s="228"/>
      <c r="KWE56" s="227"/>
      <c r="KWF56" s="228"/>
      <c r="KWG56" s="227"/>
      <c r="KWH56" s="228"/>
      <c r="KWI56" s="227"/>
      <c r="KWJ56" s="228"/>
      <c r="KWK56" s="227"/>
      <c r="KWL56" s="228"/>
      <c r="KWM56" s="227"/>
      <c r="KWN56" s="228"/>
      <c r="KWO56" s="227"/>
      <c r="KWP56" s="228"/>
      <c r="KWQ56" s="227"/>
      <c r="KWR56" s="228"/>
      <c r="KWS56" s="227"/>
      <c r="KWT56" s="228"/>
      <c r="KWU56" s="227"/>
      <c r="KWV56" s="228"/>
      <c r="KWW56" s="227"/>
      <c r="KWX56" s="228"/>
      <c r="KWY56" s="227"/>
      <c r="KWZ56" s="228"/>
      <c r="KXA56" s="227"/>
      <c r="KXB56" s="228"/>
      <c r="KXC56" s="227"/>
      <c r="KXD56" s="228"/>
      <c r="KXE56" s="227"/>
      <c r="KXF56" s="228"/>
      <c r="KXG56" s="227"/>
      <c r="KXH56" s="228"/>
      <c r="KXI56" s="227"/>
      <c r="KXJ56" s="228"/>
      <c r="KXK56" s="227"/>
      <c r="KXL56" s="228"/>
      <c r="KXM56" s="227"/>
      <c r="KXN56" s="228"/>
      <c r="KXO56" s="227"/>
      <c r="KXP56" s="228"/>
      <c r="KXQ56" s="227"/>
      <c r="KXR56" s="228"/>
      <c r="KXS56" s="227"/>
      <c r="KXT56" s="228"/>
      <c r="KXU56" s="227"/>
      <c r="KXV56" s="228"/>
      <c r="KXW56" s="227"/>
      <c r="KXX56" s="228"/>
      <c r="KXY56" s="227"/>
      <c r="KXZ56" s="228"/>
      <c r="KYA56" s="227"/>
      <c r="KYB56" s="228"/>
      <c r="KYC56" s="227"/>
      <c r="KYD56" s="228"/>
      <c r="KYE56" s="227"/>
      <c r="KYF56" s="228"/>
      <c r="KYG56" s="227"/>
      <c r="KYH56" s="228"/>
      <c r="KYI56" s="227"/>
      <c r="KYJ56" s="228"/>
      <c r="KYK56" s="227"/>
      <c r="KYL56" s="228"/>
      <c r="KYM56" s="227"/>
      <c r="KYN56" s="228"/>
      <c r="KYO56" s="227"/>
      <c r="KYP56" s="228"/>
      <c r="KYQ56" s="227"/>
      <c r="KYR56" s="228"/>
      <c r="KYS56" s="227"/>
      <c r="KYT56" s="228"/>
      <c r="KYU56" s="227"/>
      <c r="KYV56" s="228"/>
      <c r="KYW56" s="227"/>
      <c r="KYX56" s="228"/>
      <c r="KYY56" s="227"/>
      <c r="KYZ56" s="228"/>
      <c r="KZA56" s="227"/>
      <c r="KZB56" s="228"/>
      <c r="KZC56" s="227"/>
      <c r="KZD56" s="228"/>
      <c r="KZE56" s="227"/>
      <c r="KZF56" s="228"/>
      <c r="KZG56" s="227"/>
      <c r="KZH56" s="228"/>
      <c r="KZI56" s="227"/>
      <c r="KZJ56" s="228"/>
      <c r="KZK56" s="227"/>
      <c r="KZL56" s="228"/>
      <c r="KZM56" s="227"/>
      <c r="KZN56" s="228"/>
      <c r="KZO56" s="227"/>
      <c r="KZP56" s="228"/>
      <c r="KZQ56" s="227"/>
      <c r="KZR56" s="228"/>
      <c r="KZS56" s="227"/>
      <c r="KZT56" s="228"/>
      <c r="KZU56" s="227"/>
      <c r="KZV56" s="228"/>
      <c r="KZW56" s="227"/>
      <c r="KZX56" s="228"/>
      <c r="KZY56" s="227"/>
      <c r="KZZ56" s="228"/>
      <c r="LAA56" s="227"/>
      <c r="LAB56" s="228"/>
      <c r="LAC56" s="227"/>
      <c r="LAD56" s="228"/>
      <c r="LAE56" s="227"/>
      <c r="LAF56" s="228"/>
      <c r="LAG56" s="227"/>
      <c r="LAH56" s="228"/>
      <c r="LAI56" s="227"/>
      <c r="LAJ56" s="228"/>
      <c r="LAK56" s="227"/>
      <c r="LAL56" s="228"/>
      <c r="LAM56" s="227"/>
      <c r="LAN56" s="228"/>
      <c r="LAO56" s="227"/>
      <c r="LAP56" s="228"/>
      <c r="LAQ56" s="227"/>
      <c r="LAR56" s="228"/>
      <c r="LAS56" s="227"/>
      <c r="LAT56" s="228"/>
      <c r="LAU56" s="227"/>
      <c r="LAV56" s="228"/>
      <c r="LAW56" s="227"/>
      <c r="LAX56" s="228"/>
      <c r="LAY56" s="227"/>
      <c r="LAZ56" s="228"/>
      <c r="LBA56" s="227"/>
      <c r="LBB56" s="228"/>
      <c r="LBC56" s="227"/>
      <c r="LBD56" s="228"/>
      <c r="LBE56" s="227"/>
      <c r="LBF56" s="228"/>
      <c r="LBG56" s="227"/>
      <c r="LBH56" s="228"/>
      <c r="LBI56" s="227"/>
      <c r="LBJ56" s="228"/>
      <c r="LBK56" s="227"/>
      <c r="LBL56" s="228"/>
      <c r="LBM56" s="227"/>
      <c r="LBN56" s="228"/>
      <c r="LBO56" s="227"/>
      <c r="LBP56" s="228"/>
      <c r="LBQ56" s="227"/>
      <c r="LBR56" s="228"/>
      <c r="LBS56" s="227"/>
      <c r="LBT56" s="228"/>
      <c r="LBU56" s="227"/>
      <c r="LBV56" s="228"/>
      <c r="LBW56" s="227"/>
      <c r="LBX56" s="228"/>
      <c r="LBY56" s="227"/>
      <c r="LBZ56" s="228"/>
      <c r="LCA56" s="227"/>
      <c r="LCB56" s="228"/>
      <c r="LCC56" s="227"/>
      <c r="LCD56" s="228"/>
      <c r="LCE56" s="227"/>
      <c r="LCF56" s="228"/>
      <c r="LCG56" s="227"/>
      <c r="LCH56" s="228"/>
      <c r="LCI56" s="227"/>
      <c r="LCJ56" s="228"/>
      <c r="LCK56" s="227"/>
      <c r="LCL56" s="228"/>
      <c r="LCM56" s="227"/>
      <c r="LCN56" s="228"/>
      <c r="LCO56" s="227"/>
      <c r="LCP56" s="228"/>
      <c r="LCQ56" s="227"/>
      <c r="LCR56" s="228"/>
      <c r="LCS56" s="227"/>
      <c r="LCT56" s="228"/>
      <c r="LCU56" s="227"/>
      <c r="LCV56" s="228"/>
      <c r="LCW56" s="227"/>
      <c r="LCX56" s="228"/>
      <c r="LCY56" s="227"/>
      <c r="LCZ56" s="228"/>
      <c r="LDA56" s="227"/>
      <c r="LDB56" s="228"/>
      <c r="LDC56" s="227"/>
      <c r="LDD56" s="228"/>
      <c r="LDE56" s="227"/>
      <c r="LDF56" s="228"/>
      <c r="LDG56" s="227"/>
      <c r="LDH56" s="228"/>
      <c r="LDI56" s="227"/>
      <c r="LDJ56" s="228"/>
      <c r="LDK56" s="227"/>
      <c r="LDL56" s="228"/>
      <c r="LDM56" s="227"/>
      <c r="LDN56" s="228"/>
      <c r="LDO56" s="227"/>
      <c r="LDP56" s="228"/>
      <c r="LDQ56" s="227"/>
      <c r="LDR56" s="228"/>
      <c r="LDS56" s="227"/>
      <c r="LDT56" s="228"/>
      <c r="LDU56" s="227"/>
      <c r="LDV56" s="228"/>
      <c r="LDW56" s="227"/>
      <c r="LDX56" s="228"/>
      <c r="LDY56" s="227"/>
      <c r="LDZ56" s="228"/>
      <c r="LEA56" s="227"/>
      <c r="LEB56" s="228"/>
      <c r="LEC56" s="227"/>
      <c r="LED56" s="228"/>
      <c r="LEE56" s="227"/>
      <c r="LEF56" s="228"/>
      <c r="LEG56" s="227"/>
      <c r="LEH56" s="228"/>
      <c r="LEI56" s="227"/>
      <c r="LEJ56" s="228"/>
      <c r="LEK56" s="227"/>
      <c r="LEL56" s="228"/>
      <c r="LEM56" s="227"/>
      <c r="LEN56" s="228"/>
      <c r="LEO56" s="227"/>
      <c r="LEP56" s="228"/>
      <c r="LEQ56" s="227"/>
      <c r="LER56" s="228"/>
      <c r="LES56" s="227"/>
      <c r="LET56" s="228"/>
      <c r="LEU56" s="227"/>
      <c r="LEV56" s="228"/>
      <c r="LEW56" s="227"/>
      <c r="LEX56" s="228"/>
      <c r="LEY56" s="227"/>
      <c r="LEZ56" s="228"/>
      <c r="LFA56" s="227"/>
      <c r="LFB56" s="228"/>
      <c r="LFC56" s="227"/>
      <c r="LFD56" s="228"/>
      <c r="LFE56" s="227"/>
      <c r="LFF56" s="228"/>
      <c r="LFG56" s="227"/>
      <c r="LFH56" s="228"/>
      <c r="LFI56" s="227"/>
      <c r="LFJ56" s="228"/>
      <c r="LFK56" s="227"/>
      <c r="LFL56" s="228"/>
      <c r="LFM56" s="227"/>
      <c r="LFN56" s="228"/>
      <c r="LFO56" s="227"/>
      <c r="LFP56" s="228"/>
      <c r="LFQ56" s="227"/>
      <c r="LFR56" s="228"/>
      <c r="LFS56" s="227"/>
      <c r="LFT56" s="228"/>
      <c r="LFU56" s="227"/>
      <c r="LFV56" s="228"/>
      <c r="LFW56" s="227"/>
      <c r="LFX56" s="228"/>
      <c r="LFY56" s="227"/>
      <c r="LFZ56" s="228"/>
      <c r="LGA56" s="227"/>
      <c r="LGB56" s="228"/>
      <c r="LGC56" s="227"/>
      <c r="LGD56" s="228"/>
      <c r="LGE56" s="227"/>
      <c r="LGF56" s="228"/>
      <c r="LGG56" s="227"/>
      <c r="LGH56" s="228"/>
      <c r="LGI56" s="227"/>
      <c r="LGJ56" s="228"/>
      <c r="LGK56" s="227"/>
      <c r="LGL56" s="228"/>
      <c r="LGM56" s="227"/>
      <c r="LGN56" s="228"/>
      <c r="LGO56" s="227"/>
      <c r="LGP56" s="228"/>
      <c r="LGQ56" s="227"/>
      <c r="LGR56" s="228"/>
      <c r="LGS56" s="227"/>
      <c r="LGT56" s="228"/>
      <c r="LGU56" s="227"/>
      <c r="LGV56" s="228"/>
      <c r="LGW56" s="227"/>
      <c r="LGX56" s="228"/>
      <c r="LGY56" s="227"/>
      <c r="LGZ56" s="228"/>
      <c r="LHA56" s="227"/>
      <c r="LHB56" s="228"/>
      <c r="LHC56" s="227"/>
      <c r="LHD56" s="228"/>
      <c r="LHE56" s="227"/>
      <c r="LHF56" s="228"/>
      <c r="LHG56" s="227"/>
      <c r="LHH56" s="228"/>
      <c r="LHI56" s="227"/>
      <c r="LHJ56" s="228"/>
      <c r="LHK56" s="227"/>
      <c r="LHL56" s="228"/>
      <c r="LHM56" s="227"/>
      <c r="LHN56" s="228"/>
      <c r="LHO56" s="227"/>
      <c r="LHP56" s="228"/>
      <c r="LHQ56" s="227"/>
      <c r="LHR56" s="228"/>
      <c r="LHS56" s="227"/>
      <c r="LHT56" s="228"/>
      <c r="LHU56" s="227"/>
      <c r="LHV56" s="228"/>
      <c r="LHW56" s="227"/>
      <c r="LHX56" s="228"/>
      <c r="LHY56" s="227"/>
      <c r="LHZ56" s="228"/>
      <c r="LIA56" s="227"/>
      <c r="LIB56" s="228"/>
      <c r="LIC56" s="227"/>
      <c r="LID56" s="228"/>
      <c r="LIE56" s="227"/>
      <c r="LIF56" s="228"/>
      <c r="LIG56" s="227"/>
      <c r="LIH56" s="228"/>
      <c r="LII56" s="227"/>
      <c r="LIJ56" s="228"/>
      <c r="LIK56" s="227"/>
      <c r="LIL56" s="228"/>
      <c r="LIM56" s="227"/>
      <c r="LIN56" s="228"/>
      <c r="LIO56" s="227"/>
      <c r="LIP56" s="228"/>
      <c r="LIQ56" s="227"/>
      <c r="LIR56" s="228"/>
      <c r="LIS56" s="227"/>
      <c r="LIT56" s="228"/>
      <c r="LIU56" s="227"/>
      <c r="LIV56" s="228"/>
      <c r="LIW56" s="227"/>
      <c r="LIX56" s="228"/>
      <c r="LIY56" s="227"/>
      <c r="LIZ56" s="228"/>
      <c r="LJA56" s="227"/>
      <c r="LJB56" s="228"/>
      <c r="LJC56" s="227"/>
      <c r="LJD56" s="228"/>
      <c r="LJE56" s="227"/>
      <c r="LJF56" s="228"/>
      <c r="LJG56" s="227"/>
      <c r="LJH56" s="228"/>
      <c r="LJI56" s="227"/>
      <c r="LJJ56" s="228"/>
      <c r="LJK56" s="227"/>
      <c r="LJL56" s="228"/>
      <c r="LJM56" s="227"/>
      <c r="LJN56" s="228"/>
      <c r="LJO56" s="227"/>
      <c r="LJP56" s="228"/>
      <c r="LJQ56" s="227"/>
      <c r="LJR56" s="228"/>
      <c r="LJS56" s="227"/>
      <c r="LJT56" s="228"/>
      <c r="LJU56" s="227"/>
      <c r="LJV56" s="228"/>
      <c r="LJW56" s="227"/>
      <c r="LJX56" s="228"/>
      <c r="LJY56" s="227"/>
      <c r="LJZ56" s="228"/>
      <c r="LKA56" s="227"/>
      <c r="LKB56" s="228"/>
      <c r="LKC56" s="227"/>
      <c r="LKD56" s="228"/>
      <c r="LKE56" s="227"/>
      <c r="LKF56" s="228"/>
      <c r="LKG56" s="227"/>
      <c r="LKH56" s="228"/>
      <c r="LKI56" s="227"/>
      <c r="LKJ56" s="228"/>
      <c r="LKK56" s="227"/>
      <c r="LKL56" s="228"/>
      <c r="LKM56" s="227"/>
      <c r="LKN56" s="228"/>
      <c r="LKO56" s="227"/>
      <c r="LKP56" s="228"/>
      <c r="LKQ56" s="227"/>
      <c r="LKR56" s="228"/>
      <c r="LKS56" s="227"/>
      <c r="LKT56" s="228"/>
      <c r="LKU56" s="227"/>
      <c r="LKV56" s="228"/>
      <c r="LKW56" s="227"/>
      <c r="LKX56" s="228"/>
      <c r="LKY56" s="227"/>
      <c r="LKZ56" s="228"/>
      <c r="LLA56" s="227"/>
      <c r="LLB56" s="228"/>
      <c r="LLC56" s="227"/>
      <c r="LLD56" s="228"/>
      <c r="LLE56" s="227"/>
      <c r="LLF56" s="228"/>
      <c r="LLG56" s="227"/>
      <c r="LLH56" s="228"/>
      <c r="LLI56" s="227"/>
      <c r="LLJ56" s="228"/>
      <c r="LLK56" s="227"/>
      <c r="LLL56" s="228"/>
      <c r="LLM56" s="227"/>
      <c r="LLN56" s="228"/>
      <c r="LLO56" s="227"/>
      <c r="LLP56" s="228"/>
      <c r="LLQ56" s="227"/>
      <c r="LLR56" s="228"/>
      <c r="LLS56" s="227"/>
      <c r="LLT56" s="228"/>
      <c r="LLU56" s="227"/>
      <c r="LLV56" s="228"/>
      <c r="LLW56" s="227"/>
      <c r="LLX56" s="228"/>
      <c r="LLY56" s="227"/>
      <c r="LLZ56" s="228"/>
      <c r="LMA56" s="227"/>
      <c r="LMB56" s="228"/>
      <c r="LMC56" s="227"/>
      <c r="LMD56" s="228"/>
      <c r="LME56" s="227"/>
      <c r="LMF56" s="228"/>
      <c r="LMG56" s="227"/>
      <c r="LMH56" s="228"/>
      <c r="LMI56" s="227"/>
      <c r="LMJ56" s="228"/>
      <c r="LMK56" s="227"/>
      <c r="LML56" s="228"/>
      <c r="LMM56" s="227"/>
      <c r="LMN56" s="228"/>
      <c r="LMO56" s="227"/>
      <c r="LMP56" s="228"/>
      <c r="LMQ56" s="227"/>
      <c r="LMR56" s="228"/>
      <c r="LMS56" s="227"/>
      <c r="LMT56" s="228"/>
      <c r="LMU56" s="227"/>
      <c r="LMV56" s="228"/>
      <c r="LMW56" s="227"/>
      <c r="LMX56" s="228"/>
      <c r="LMY56" s="227"/>
      <c r="LMZ56" s="228"/>
      <c r="LNA56" s="227"/>
      <c r="LNB56" s="228"/>
      <c r="LNC56" s="227"/>
      <c r="LND56" s="228"/>
      <c r="LNE56" s="227"/>
      <c r="LNF56" s="228"/>
      <c r="LNG56" s="227"/>
      <c r="LNH56" s="228"/>
      <c r="LNI56" s="227"/>
      <c r="LNJ56" s="228"/>
      <c r="LNK56" s="227"/>
      <c r="LNL56" s="228"/>
      <c r="LNM56" s="227"/>
      <c r="LNN56" s="228"/>
      <c r="LNO56" s="227"/>
      <c r="LNP56" s="228"/>
      <c r="LNQ56" s="227"/>
      <c r="LNR56" s="228"/>
      <c r="LNS56" s="227"/>
      <c r="LNT56" s="228"/>
      <c r="LNU56" s="227"/>
      <c r="LNV56" s="228"/>
      <c r="LNW56" s="227"/>
      <c r="LNX56" s="228"/>
      <c r="LNY56" s="227"/>
      <c r="LNZ56" s="228"/>
      <c r="LOA56" s="227"/>
      <c r="LOB56" s="228"/>
      <c r="LOC56" s="227"/>
      <c r="LOD56" s="228"/>
      <c r="LOE56" s="227"/>
      <c r="LOF56" s="228"/>
      <c r="LOG56" s="227"/>
      <c r="LOH56" s="228"/>
      <c r="LOI56" s="227"/>
      <c r="LOJ56" s="228"/>
      <c r="LOK56" s="227"/>
      <c r="LOL56" s="228"/>
      <c r="LOM56" s="227"/>
      <c r="LON56" s="228"/>
      <c r="LOO56" s="227"/>
      <c r="LOP56" s="228"/>
      <c r="LOQ56" s="227"/>
      <c r="LOR56" s="228"/>
      <c r="LOS56" s="227"/>
      <c r="LOT56" s="228"/>
      <c r="LOU56" s="227"/>
      <c r="LOV56" s="228"/>
      <c r="LOW56" s="227"/>
      <c r="LOX56" s="228"/>
      <c r="LOY56" s="227"/>
      <c r="LOZ56" s="228"/>
      <c r="LPA56" s="227"/>
      <c r="LPB56" s="228"/>
      <c r="LPC56" s="227"/>
      <c r="LPD56" s="228"/>
      <c r="LPE56" s="227"/>
      <c r="LPF56" s="228"/>
      <c r="LPG56" s="227"/>
      <c r="LPH56" s="228"/>
      <c r="LPI56" s="227"/>
      <c r="LPJ56" s="228"/>
      <c r="LPK56" s="227"/>
      <c r="LPL56" s="228"/>
      <c r="LPM56" s="227"/>
      <c r="LPN56" s="228"/>
      <c r="LPO56" s="227"/>
      <c r="LPP56" s="228"/>
      <c r="LPQ56" s="227"/>
      <c r="LPR56" s="228"/>
      <c r="LPS56" s="227"/>
      <c r="LPT56" s="228"/>
      <c r="LPU56" s="227"/>
      <c r="LPV56" s="228"/>
      <c r="LPW56" s="227"/>
      <c r="LPX56" s="228"/>
      <c r="LPY56" s="227"/>
      <c r="LPZ56" s="228"/>
      <c r="LQA56" s="227"/>
      <c r="LQB56" s="228"/>
      <c r="LQC56" s="227"/>
      <c r="LQD56" s="228"/>
      <c r="LQE56" s="227"/>
      <c r="LQF56" s="228"/>
      <c r="LQG56" s="227"/>
      <c r="LQH56" s="228"/>
      <c r="LQI56" s="227"/>
      <c r="LQJ56" s="228"/>
      <c r="LQK56" s="227"/>
      <c r="LQL56" s="228"/>
      <c r="LQM56" s="227"/>
      <c r="LQN56" s="228"/>
      <c r="LQO56" s="227"/>
      <c r="LQP56" s="228"/>
      <c r="LQQ56" s="227"/>
      <c r="LQR56" s="228"/>
      <c r="LQS56" s="227"/>
      <c r="LQT56" s="228"/>
      <c r="LQU56" s="227"/>
      <c r="LQV56" s="228"/>
      <c r="LQW56" s="227"/>
      <c r="LQX56" s="228"/>
      <c r="LQY56" s="227"/>
      <c r="LQZ56" s="228"/>
      <c r="LRA56" s="227"/>
      <c r="LRB56" s="228"/>
      <c r="LRC56" s="227"/>
      <c r="LRD56" s="228"/>
      <c r="LRE56" s="227"/>
      <c r="LRF56" s="228"/>
      <c r="LRG56" s="227"/>
      <c r="LRH56" s="228"/>
      <c r="LRI56" s="227"/>
      <c r="LRJ56" s="228"/>
      <c r="LRK56" s="227"/>
      <c r="LRL56" s="228"/>
      <c r="LRM56" s="227"/>
      <c r="LRN56" s="228"/>
      <c r="LRO56" s="227"/>
      <c r="LRP56" s="228"/>
      <c r="LRQ56" s="227"/>
      <c r="LRR56" s="228"/>
      <c r="LRS56" s="227"/>
      <c r="LRT56" s="228"/>
      <c r="LRU56" s="227"/>
      <c r="LRV56" s="228"/>
      <c r="LRW56" s="227"/>
      <c r="LRX56" s="228"/>
      <c r="LRY56" s="227"/>
      <c r="LRZ56" s="228"/>
      <c r="LSA56" s="227"/>
      <c r="LSB56" s="228"/>
      <c r="LSC56" s="227"/>
      <c r="LSD56" s="228"/>
      <c r="LSE56" s="227"/>
      <c r="LSF56" s="228"/>
      <c r="LSG56" s="227"/>
      <c r="LSH56" s="228"/>
      <c r="LSI56" s="227"/>
      <c r="LSJ56" s="228"/>
      <c r="LSK56" s="227"/>
      <c r="LSL56" s="228"/>
      <c r="LSM56" s="227"/>
      <c r="LSN56" s="228"/>
      <c r="LSO56" s="227"/>
      <c r="LSP56" s="228"/>
      <c r="LSQ56" s="227"/>
      <c r="LSR56" s="228"/>
      <c r="LSS56" s="227"/>
      <c r="LST56" s="228"/>
      <c r="LSU56" s="227"/>
      <c r="LSV56" s="228"/>
      <c r="LSW56" s="227"/>
      <c r="LSX56" s="228"/>
      <c r="LSY56" s="227"/>
      <c r="LSZ56" s="228"/>
      <c r="LTA56" s="227"/>
      <c r="LTB56" s="228"/>
      <c r="LTC56" s="227"/>
      <c r="LTD56" s="228"/>
      <c r="LTE56" s="227"/>
      <c r="LTF56" s="228"/>
      <c r="LTG56" s="227"/>
      <c r="LTH56" s="228"/>
      <c r="LTI56" s="227"/>
      <c r="LTJ56" s="228"/>
      <c r="LTK56" s="227"/>
      <c r="LTL56" s="228"/>
      <c r="LTM56" s="227"/>
      <c r="LTN56" s="228"/>
      <c r="LTO56" s="227"/>
      <c r="LTP56" s="228"/>
      <c r="LTQ56" s="227"/>
      <c r="LTR56" s="228"/>
      <c r="LTS56" s="227"/>
      <c r="LTT56" s="228"/>
      <c r="LTU56" s="227"/>
      <c r="LTV56" s="228"/>
      <c r="LTW56" s="227"/>
      <c r="LTX56" s="228"/>
      <c r="LTY56" s="227"/>
      <c r="LTZ56" s="228"/>
      <c r="LUA56" s="227"/>
      <c r="LUB56" s="228"/>
      <c r="LUC56" s="227"/>
      <c r="LUD56" s="228"/>
      <c r="LUE56" s="227"/>
      <c r="LUF56" s="228"/>
      <c r="LUG56" s="227"/>
      <c r="LUH56" s="228"/>
      <c r="LUI56" s="227"/>
      <c r="LUJ56" s="228"/>
      <c r="LUK56" s="227"/>
      <c r="LUL56" s="228"/>
      <c r="LUM56" s="227"/>
      <c r="LUN56" s="228"/>
      <c r="LUO56" s="227"/>
      <c r="LUP56" s="228"/>
      <c r="LUQ56" s="227"/>
      <c r="LUR56" s="228"/>
      <c r="LUS56" s="227"/>
      <c r="LUT56" s="228"/>
      <c r="LUU56" s="227"/>
      <c r="LUV56" s="228"/>
      <c r="LUW56" s="227"/>
      <c r="LUX56" s="228"/>
      <c r="LUY56" s="227"/>
      <c r="LUZ56" s="228"/>
      <c r="LVA56" s="227"/>
      <c r="LVB56" s="228"/>
      <c r="LVC56" s="227"/>
      <c r="LVD56" s="228"/>
      <c r="LVE56" s="227"/>
      <c r="LVF56" s="228"/>
      <c r="LVG56" s="227"/>
      <c r="LVH56" s="228"/>
      <c r="LVI56" s="227"/>
      <c r="LVJ56" s="228"/>
      <c r="LVK56" s="227"/>
      <c r="LVL56" s="228"/>
      <c r="LVM56" s="227"/>
      <c r="LVN56" s="228"/>
      <c r="LVO56" s="227"/>
      <c r="LVP56" s="228"/>
      <c r="LVQ56" s="227"/>
      <c r="LVR56" s="228"/>
      <c r="LVS56" s="227"/>
      <c r="LVT56" s="228"/>
      <c r="LVU56" s="227"/>
      <c r="LVV56" s="228"/>
      <c r="LVW56" s="227"/>
      <c r="LVX56" s="228"/>
      <c r="LVY56" s="227"/>
      <c r="LVZ56" s="228"/>
      <c r="LWA56" s="227"/>
      <c r="LWB56" s="228"/>
      <c r="LWC56" s="227"/>
      <c r="LWD56" s="228"/>
      <c r="LWE56" s="227"/>
      <c r="LWF56" s="228"/>
      <c r="LWG56" s="227"/>
      <c r="LWH56" s="228"/>
      <c r="LWI56" s="227"/>
      <c r="LWJ56" s="228"/>
      <c r="LWK56" s="227"/>
      <c r="LWL56" s="228"/>
      <c r="LWM56" s="227"/>
      <c r="LWN56" s="228"/>
      <c r="LWO56" s="227"/>
      <c r="LWP56" s="228"/>
      <c r="LWQ56" s="227"/>
      <c r="LWR56" s="228"/>
      <c r="LWS56" s="227"/>
      <c r="LWT56" s="228"/>
      <c r="LWU56" s="227"/>
      <c r="LWV56" s="228"/>
      <c r="LWW56" s="227"/>
      <c r="LWX56" s="228"/>
      <c r="LWY56" s="227"/>
      <c r="LWZ56" s="228"/>
      <c r="LXA56" s="227"/>
      <c r="LXB56" s="228"/>
      <c r="LXC56" s="227"/>
      <c r="LXD56" s="228"/>
      <c r="LXE56" s="227"/>
      <c r="LXF56" s="228"/>
      <c r="LXG56" s="227"/>
      <c r="LXH56" s="228"/>
      <c r="LXI56" s="227"/>
      <c r="LXJ56" s="228"/>
      <c r="LXK56" s="227"/>
      <c r="LXL56" s="228"/>
      <c r="LXM56" s="227"/>
      <c r="LXN56" s="228"/>
      <c r="LXO56" s="227"/>
      <c r="LXP56" s="228"/>
      <c r="LXQ56" s="227"/>
      <c r="LXR56" s="228"/>
      <c r="LXS56" s="227"/>
      <c r="LXT56" s="228"/>
      <c r="LXU56" s="227"/>
      <c r="LXV56" s="228"/>
      <c r="LXW56" s="227"/>
      <c r="LXX56" s="228"/>
      <c r="LXY56" s="227"/>
      <c r="LXZ56" s="228"/>
      <c r="LYA56" s="227"/>
      <c r="LYB56" s="228"/>
      <c r="LYC56" s="227"/>
      <c r="LYD56" s="228"/>
      <c r="LYE56" s="227"/>
      <c r="LYF56" s="228"/>
      <c r="LYG56" s="227"/>
      <c r="LYH56" s="228"/>
      <c r="LYI56" s="227"/>
      <c r="LYJ56" s="228"/>
      <c r="LYK56" s="227"/>
      <c r="LYL56" s="228"/>
      <c r="LYM56" s="227"/>
      <c r="LYN56" s="228"/>
      <c r="LYO56" s="227"/>
      <c r="LYP56" s="228"/>
      <c r="LYQ56" s="227"/>
      <c r="LYR56" s="228"/>
      <c r="LYS56" s="227"/>
      <c r="LYT56" s="228"/>
      <c r="LYU56" s="227"/>
      <c r="LYV56" s="228"/>
      <c r="LYW56" s="227"/>
      <c r="LYX56" s="228"/>
      <c r="LYY56" s="227"/>
      <c r="LYZ56" s="228"/>
      <c r="LZA56" s="227"/>
      <c r="LZB56" s="228"/>
      <c r="LZC56" s="227"/>
      <c r="LZD56" s="228"/>
      <c r="LZE56" s="227"/>
      <c r="LZF56" s="228"/>
      <c r="LZG56" s="227"/>
      <c r="LZH56" s="228"/>
      <c r="LZI56" s="227"/>
      <c r="LZJ56" s="228"/>
      <c r="LZK56" s="227"/>
      <c r="LZL56" s="228"/>
      <c r="LZM56" s="227"/>
      <c r="LZN56" s="228"/>
      <c r="LZO56" s="227"/>
      <c r="LZP56" s="228"/>
      <c r="LZQ56" s="227"/>
      <c r="LZR56" s="228"/>
      <c r="LZS56" s="227"/>
      <c r="LZT56" s="228"/>
      <c r="LZU56" s="227"/>
      <c r="LZV56" s="228"/>
      <c r="LZW56" s="227"/>
      <c r="LZX56" s="228"/>
      <c r="LZY56" s="227"/>
      <c r="LZZ56" s="228"/>
      <c r="MAA56" s="227"/>
      <c r="MAB56" s="228"/>
      <c r="MAC56" s="227"/>
      <c r="MAD56" s="228"/>
      <c r="MAE56" s="227"/>
      <c r="MAF56" s="228"/>
      <c r="MAG56" s="227"/>
      <c r="MAH56" s="228"/>
      <c r="MAI56" s="227"/>
      <c r="MAJ56" s="228"/>
      <c r="MAK56" s="227"/>
      <c r="MAL56" s="228"/>
      <c r="MAM56" s="227"/>
      <c r="MAN56" s="228"/>
      <c r="MAO56" s="227"/>
      <c r="MAP56" s="228"/>
      <c r="MAQ56" s="227"/>
      <c r="MAR56" s="228"/>
      <c r="MAS56" s="227"/>
      <c r="MAT56" s="228"/>
      <c r="MAU56" s="227"/>
      <c r="MAV56" s="228"/>
      <c r="MAW56" s="227"/>
      <c r="MAX56" s="228"/>
      <c r="MAY56" s="227"/>
      <c r="MAZ56" s="228"/>
      <c r="MBA56" s="227"/>
      <c r="MBB56" s="228"/>
      <c r="MBC56" s="227"/>
      <c r="MBD56" s="228"/>
      <c r="MBE56" s="227"/>
      <c r="MBF56" s="228"/>
      <c r="MBG56" s="227"/>
      <c r="MBH56" s="228"/>
      <c r="MBI56" s="227"/>
      <c r="MBJ56" s="228"/>
      <c r="MBK56" s="227"/>
      <c r="MBL56" s="228"/>
      <c r="MBM56" s="227"/>
      <c r="MBN56" s="228"/>
      <c r="MBO56" s="227"/>
      <c r="MBP56" s="228"/>
      <c r="MBQ56" s="227"/>
      <c r="MBR56" s="228"/>
      <c r="MBS56" s="227"/>
      <c r="MBT56" s="228"/>
      <c r="MBU56" s="227"/>
      <c r="MBV56" s="228"/>
      <c r="MBW56" s="227"/>
      <c r="MBX56" s="228"/>
      <c r="MBY56" s="227"/>
      <c r="MBZ56" s="228"/>
      <c r="MCA56" s="227"/>
      <c r="MCB56" s="228"/>
      <c r="MCC56" s="227"/>
      <c r="MCD56" s="228"/>
      <c r="MCE56" s="227"/>
      <c r="MCF56" s="228"/>
      <c r="MCG56" s="227"/>
      <c r="MCH56" s="228"/>
      <c r="MCI56" s="227"/>
      <c r="MCJ56" s="228"/>
      <c r="MCK56" s="227"/>
      <c r="MCL56" s="228"/>
      <c r="MCM56" s="227"/>
      <c r="MCN56" s="228"/>
      <c r="MCO56" s="227"/>
      <c r="MCP56" s="228"/>
      <c r="MCQ56" s="227"/>
      <c r="MCR56" s="228"/>
      <c r="MCS56" s="227"/>
      <c r="MCT56" s="228"/>
      <c r="MCU56" s="227"/>
      <c r="MCV56" s="228"/>
      <c r="MCW56" s="227"/>
      <c r="MCX56" s="228"/>
      <c r="MCY56" s="227"/>
      <c r="MCZ56" s="228"/>
      <c r="MDA56" s="227"/>
      <c r="MDB56" s="228"/>
      <c r="MDC56" s="227"/>
      <c r="MDD56" s="228"/>
      <c r="MDE56" s="227"/>
      <c r="MDF56" s="228"/>
      <c r="MDG56" s="227"/>
      <c r="MDH56" s="228"/>
      <c r="MDI56" s="227"/>
      <c r="MDJ56" s="228"/>
      <c r="MDK56" s="227"/>
      <c r="MDL56" s="228"/>
      <c r="MDM56" s="227"/>
      <c r="MDN56" s="228"/>
      <c r="MDO56" s="227"/>
      <c r="MDP56" s="228"/>
      <c r="MDQ56" s="227"/>
      <c r="MDR56" s="228"/>
      <c r="MDS56" s="227"/>
      <c r="MDT56" s="228"/>
      <c r="MDU56" s="227"/>
      <c r="MDV56" s="228"/>
      <c r="MDW56" s="227"/>
      <c r="MDX56" s="228"/>
      <c r="MDY56" s="227"/>
      <c r="MDZ56" s="228"/>
      <c r="MEA56" s="227"/>
      <c r="MEB56" s="228"/>
      <c r="MEC56" s="227"/>
      <c r="MED56" s="228"/>
      <c r="MEE56" s="227"/>
      <c r="MEF56" s="228"/>
      <c r="MEG56" s="227"/>
      <c r="MEH56" s="228"/>
      <c r="MEI56" s="227"/>
      <c r="MEJ56" s="228"/>
      <c r="MEK56" s="227"/>
      <c r="MEL56" s="228"/>
      <c r="MEM56" s="227"/>
      <c r="MEN56" s="228"/>
      <c r="MEO56" s="227"/>
      <c r="MEP56" s="228"/>
      <c r="MEQ56" s="227"/>
      <c r="MER56" s="228"/>
      <c r="MES56" s="227"/>
      <c r="MET56" s="228"/>
      <c r="MEU56" s="227"/>
      <c r="MEV56" s="228"/>
      <c r="MEW56" s="227"/>
      <c r="MEX56" s="228"/>
      <c r="MEY56" s="227"/>
      <c r="MEZ56" s="228"/>
      <c r="MFA56" s="227"/>
      <c r="MFB56" s="228"/>
      <c r="MFC56" s="227"/>
      <c r="MFD56" s="228"/>
      <c r="MFE56" s="227"/>
      <c r="MFF56" s="228"/>
      <c r="MFG56" s="227"/>
      <c r="MFH56" s="228"/>
      <c r="MFI56" s="227"/>
      <c r="MFJ56" s="228"/>
      <c r="MFK56" s="227"/>
      <c r="MFL56" s="228"/>
      <c r="MFM56" s="227"/>
      <c r="MFN56" s="228"/>
      <c r="MFO56" s="227"/>
      <c r="MFP56" s="228"/>
      <c r="MFQ56" s="227"/>
      <c r="MFR56" s="228"/>
      <c r="MFS56" s="227"/>
      <c r="MFT56" s="228"/>
      <c r="MFU56" s="227"/>
      <c r="MFV56" s="228"/>
      <c r="MFW56" s="227"/>
      <c r="MFX56" s="228"/>
      <c r="MFY56" s="227"/>
      <c r="MFZ56" s="228"/>
      <c r="MGA56" s="227"/>
      <c r="MGB56" s="228"/>
      <c r="MGC56" s="227"/>
      <c r="MGD56" s="228"/>
      <c r="MGE56" s="227"/>
      <c r="MGF56" s="228"/>
      <c r="MGG56" s="227"/>
      <c r="MGH56" s="228"/>
      <c r="MGI56" s="227"/>
      <c r="MGJ56" s="228"/>
      <c r="MGK56" s="227"/>
      <c r="MGL56" s="228"/>
      <c r="MGM56" s="227"/>
      <c r="MGN56" s="228"/>
      <c r="MGO56" s="227"/>
      <c r="MGP56" s="228"/>
      <c r="MGQ56" s="227"/>
      <c r="MGR56" s="228"/>
      <c r="MGS56" s="227"/>
      <c r="MGT56" s="228"/>
      <c r="MGU56" s="227"/>
      <c r="MGV56" s="228"/>
      <c r="MGW56" s="227"/>
      <c r="MGX56" s="228"/>
      <c r="MGY56" s="227"/>
      <c r="MGZ56" s="228"/>
      <c r="MHA56" s="227"/>
      <c r="MHB56" s="228"/>
      <c r="MHC56" s="227"/>
      <c r="MHD56" s="228"/>
      <c r="MHE56" s="227"/>
      <c r="MHF56" s="228"/>
      <c r="MHG56" s="227"/>
      <c r="MHH56" s="228"/>
      <c r="MHI56" s="227"/>
      <c r="MHJ56" s="228"/>
      <c r="MHK56" s="227"/>
      <c r="MHL56" s="228"/>
      <c r="MHM56" s="227"/>
      <c r="MHN56" s="228"/>
      <c r="MHO56" s="227"/>
      <c r="MHP56" s="228"/>
      <c r="MHQ56" s="227"/>
      <c r="MHR56" s="228"/>
      <c r="MHS56" s="227"/>
      <c r="MHT56" s="228"/>
      <c r="MHU56" s="227"/>
      <c r="MHV56" s="228"/>
      <c r="MHW56" s="227"/>
      <c r="MHX56" s="228"/>
      <c r="MHY56" s="227"/>
      <c r="MHZ56" s="228"/>
      <c r="MIA56" s="227"/>
      <c r="MIB56" s="228"/>
      <c r="MIC56" s="227"/>
      <c r="MID56" s="228"/>
      <c r="MIE56" s="227"/>
      <c r="MIF56" s="228"/>
      <c r="MIG56" s="227"/>
      <c r="MIH56" s="228"/>
      <c r="MII56" s="227"/>
      <c r="MIJ56" s="228"/>
      <c r="MIK56" s="227"/>
      <c r="MIL56" s="228"/>
      <c r="MIM56" s="227"/>
      <c r="MIN56" s="228"/>
      <c r="MIO56" s="227"/>
      <c r="MIP56" s="228"/>
      <c r="MIQ56" s="227"/>
      <c r="MIR56" s="228"/>
      <c r="MIS56" s="227"/>
      <c r="MIT56" s="228"/>
      <c r="MIU56" s="227"/>
      <c r="MIV56" s="228"/>
      <c r="MIW56" s="227"/>
      <c r="MIX56" s="228"/>
      <c r="MIY56" s="227"/>
      <c r="MIZ56" s="228"/>
      <c r="MJA56" s="227"/>
      <c r="MJB56" s="228"/>
      <c r="MJC56" s="227"/>
      <c r="MJD56" s="228"/>
      <c r="MJE56" s="227"/>
      <c r="MJF56" s="228"/>
      <c r="MJG56" s="227"/>
      <c r="MJH56" s="228"/>
      <c r="MJI56" s="227"/>
      <c r="MJJ56" s="228"/>
      <c r="MJK56" s="227"/>
      <c r="MJL56" s="228"/>
      <c r="MJM56" s="227"/>
      <c r="MJN56" s="228"/>
      <c r="MJO56" s="227"/>
      <c r="MJP56" s="228"/>
      <c r="MJQ56" s="227"/>
      <c r="MJR56" s="228"/>
      <c r="MJS56" s="227"/>
      <c r="MJT56" s="228"/>
      <c r="MJU56" s="227"/>
      <c r="MJV56" s="228"/>
      <c r="MJW56" s="227"/>
      <c r="MJX56" s="228"/>
      <c r="MJY56" s="227"/>
      <c r="MJZ56" s="228"/>
      <c r="MKA56" s="227"/>
      <c r="MKB56" s="228"/>
      <c r="MKC56" s="227"/>
      <c r="MKD56" s="228"/>
      <c r="MKE56" s="227"/>
      <c r="MKF56" s="228"/>
      <c r="MKG56" s="227"/>
      <c r="MKH56" s="228"/>
      <c r="MKI56" s="227"/>
      <c r="MKJ56" s="228"/>
      <c r="MKK56" s="227"/>
      <c r="MKL56" s="228"/>
      <c r="MKM56" s="227"/>
      <c r="MKN56" s="228"/>
      <c r="MKO56" s="227"/>
      <c r="MKP56" s="228"/>
      <c r="MKQ56" s="227"/>
      <c r="MKR56" s="228"/>
      <c r="MKS56" s="227"/>
      <c r="MKT56" s="228"/>
      <c r="MKU56" s="227"/>
      <c r="MKV56" s="228"/>
      <c r="MKW56" s="227"/>
      <c r="MKX56" s="228"/>
      <c r="MKY56" s="227"/>
      <c r="MKZ56" s="228"/>
      <c r="MLA56" s="227"/>
      <c r="MLB56" s="228"/>
      <c r="MLC56" s="227"/>
      <c r="MLD56" s="228"/>
      <c r="MLE56" s="227"/>
      <c r="MLF56" s="228"/>
      <c r="MLG56" s="227"/>
      <c r="MLH56" s="228"/>
      <c r="MLI56" s="227"/>
      <c r="MLJ56" s="228"/>
      <c r="MLK56" s="227"/>
      <c r="MLL56" s="228"/>
      <c r="MLM56" s="227"/>
      <c r="MLN56" s="228"/>
      <c r="MLO56" s="227"/>
      <c r="MLP56" s="228"/>
      <c r="MLQ56" s="227"/>
      <c r="MLR56" s="228"/>
      <c r="MLS56" s="227"/>
      <c r="MLT56" s="228"/>
      <c r="MLU56" s="227"/>
      <c r="MLV56" s="228"/>
      <c r="MLW56" s="227"/>
      <c r="MLX56" s="228"/>
      <c r="MLY56" s="227"/>
      <c r="MLZ56" s="228"/>
      <c r="MMA56" s="227"/>
      <c r="MMB56" s="228"/>
      <c r="MMC56" s="227"/>
      <c r="MMD56" s="228"/>
      <c r="MME56" s="227"/>
      <c r="MMF56" s="228"/>
      <c r="MMG56" s="227"/>
      <c r="MMH56" s="228"/>
      <c r="MMI56" s="227"/>
      <c r="MMJ56" s="228"/>
      <c r="MMK56" s="227"/>
      <c r="MML56" s="228"/>
      <c r="MMM56" s="227"/>
      <c r="MMN56" s="228"/>
      <c r="MMO56" s="227"/>
      <c r="MMP56" s="228"/>
      <c r="MMQ56" s="227"/>
      <c r="MMR56" s="228"/>
      <c r="MMS56" s="227"/>
      <c r="MMT56" s="228"/>
      <c r="MMU56" s="227"/>
      <c r="MMV56" s="228"/>
      <c r="MMW56" s="227"/>
      <c r="MMX56" s="228"/>
      <c r="MMY56" s="227"/>
      <c r="MMZ56" s="228"/>
      <c r="MNA56" s="227"/>
      <c r="MNB56" s="228"/>
      <c r="MNC56" s="227"/>
      <c r="MND56" s="228"/>
      <c r="MNE56" s="227"/>
      <c r="MNF56" s="228"/>
      <c r="MNG56" s="227"/>
      <c r="MNH56" s="228"/>
      <c r="MNI56" s="227"/>
      <c r="MNJ56" s="228"/>
      <c r="MNK56" s="227"/>
      <c r="MNL56" s="228"/>
      <c r="MNM56" s="227"/>
      <c r="MNN56" s="228"/>
      <c r="MNO56" s="227"/>
      <c r="MNP56" s="228"/>
      <c r="MNQ56" s="227"/>
      <c r="MNR56" s="228"/>
      <c r="MNS56" s="227"/>
      <c r="MNT56" s="228"/>
      <c r="MNU56" s="227"/>
      <c r="MNV56" s="228"/>
      <c r="MNW56" s="227"/>
      <c r="MNX56" s="228"/>
      <c r="MNY56" s="227"/>
      <c r="MNZ56" s="228"/>
      <c r="MOA56" s="227"/>
      <c r="MOB56" s="228"/>
      <c r="MOC56" s="227"/>
      <c r="MOD56" s="228"/>
      <c r="MOE56" s="227"/>
      <c r="MOF56" s="228"/>
      <c r="MOG56" s="227"/>
      <c r="MOH56" s="228"/>
      <c r="MOI56" s="227"/>
      <c r="MOJ56" s="228"/>
      <c r="MOK56" s="227"/>
      <c r="MOL56" s="228"/>
      <c r="MOM56" s="227"/>
      <c r="MON56" s="228"/>
      <c r="MOO56" s="227"/>
      <c r="MOP56" s="228"/>
      <c r="MOQ56" s="227"/>
      <c r="MOR56" s="228"/>
      <c r="MOS56" s="227"/>
      <c r="MOT56" s="228"/>
      <c r="MOU56" s="227"/>
      <c r="MOV56" s="228"/>
      <c r="MOW56" s="227"/>
      <c r="MOX56" s="228"/>
      <c r="MOY56" s="227"/>
      <c r="MOZ56" s="228"/>
      <c r="MPA56" s="227"/>
      <c r="MPB56" s="228"/>
      <c r="MPC56" s="227"/>
      <c r="MPD56" s="228"/>
      <c r="MPE56" s="227"/>
      <c r="MPF56" s="228"/>
      <c r="MPG56" s="227"/>
      <c r="MPH56" s="228"/>
      <c r="MPI56" s="227"/>
      <c r="MPJ56" s="228"/>
      <c r="MPK56" s="227"/>
      <c r="MPL56" s="228"/>
      <c r="MPM56" s="227"/>
      <c r="MPN56" s="228"/>
      <c r="MPO56" s="227"/>
      <c r="MPP56" s="228"/>
      <c r="MPQ56" s="227"/>
      <c r="MPR56" s="228"/>
      <c r="MPS56" s="227"/>
      <c r="MPT56" s="228"/>
      <c r="MPU56" s="227"/>
      <c r="MPV56" s="228"/>
      <c r="MPW56" s="227"/>
      <c r="MPX56" s="228"/>
      <c r="MPY56" s="227"/>
      <c r="MPZ56" s="228"/>
      <c r="MQA56" s="227"/>
      <c r="MQB56" s="228"/>
      <c r="MQC56" s="227"/>
      <c r="MQD56" s="228"/>
      <c r="MQE56" s="227"/>
      <c r="MQF56" s="228"/>
      <c r="MQG56" s="227"/>
      <c r="MQH56" s="228"/>
      <c r="MQI56" s="227"/>
      <c r="MQJ56" s="228"/>
      <c r="MQK56" s="227"/>
      <c r="MQL56" s="228"/>
      <c r="MQM56" s="227"/>
      <c r="MQN56" s="228"/>
      <c r="MQO56" s="227"/>
      <c r="MQP56" s="228"/>
      <c r="MQQ56" s="227"/>
      <c r="MQR56" s="228"/>
      <c r="MQS56" s="227"/>
      <c r="MQT56" s="228"/>
      <c r="MQU56" s="227"/>
      <c r="MQV56" s="228"/>
      <c r="MQW56" s="227"/>
      <c r="MQX56" s="228"/>
      <c r="MQY56" s="227"/>
      <c r="MQZ56" s="228"/>
      <c r="MRA56" s="227"/>
      <c r="MRB56" s="228"/>
      <c r="MRC56" s="227"/>
      <c r="MRD56" s="228"/>
      <c r="MRE56" s="227"/>
      <c r="MRF56" s="228"/>
      <c r="MRG56" s="227"/>
      <c r="MRH56" s="228"/>
      <c r="MRI56" s="227"/>
      <c r="MRJ56" s="228"/>
      <c r="MRK56" s="227"/>
      <c r="MRL56" s="228"/>
      <c r="MRM56" s="227"/>
      <c r="MRN56" s="228"/>
      <c r="MRO56" s="227"/>
      <c r="MRP56" s="228"/>
      <c r="MRQ56" s="227"/>
      <c r="MRR56" s="228"/>
      <c r="MRS56" s="227"/>
      <c r="MRT56" s="228"/>
      <c r="MRU56" s="227"/>
      <c r="MRV56" s="228"/>
      <c r="MRW56" s="227"/>
      <c r="MRX56" s="228"/>
      <c r="MRY56" s="227"/>
      <c r="MRZ56" s="228"/>
      <c r="MSA56" s="227"/>
      <c r="MSB56" s="228"/>
      <c r="MSC56" s="227"/>
      <c r="MSD56" s="228"/>
      <c r="MSE56" s="227"/>
      <c r="MSF56" s="228"/>
      <c r="MSG56" s="227"/>
      <c r="MSH56" s="228"/>
      <c r="MSI56" s="227"/>
      <c r="MSJ56" s="228"/>
      <c r="MSK56" s="227"/>
      <c r="MSL56" s="228"/>
      <c r="MSM56" s="227"/>
      <c r="MSN56" s="228"/>
      <c r="MSO56" s="227"/>
      <c r="MSP56" s="228"/>
      <c r="MSQ56" s="227"/>
      <c r="MSR56" s="228"/>
      <c r="MSS56" s="227"/>
      <c r="MST56" s="228"/>
      <c r="MSU56" s="227"/>
      <c r="MSV56" s="228"/>
      <c r="MSW56" s="227"/>
      <c r="MSX56" s="228"/>
      <c r="MSY56" s="227"/>
      <c r="MSZ56" s="228"/>
      <c r="MTA56" s="227"/>
      <c r="MTB56" s="228"/>
      <c r="MTC56" s="227"/>
      <c r="MTD56" s="228"/>
      <c r="MTE56" s="227"/>
      <c r="MTF56" s="228"/>
      <c r="MTG56" s="227"/>
      <c r="MTH56" s="228"/>
      <c r="MTI56" s="227"/>
      <c r="MTJ56" s="228"/>
      <c r="MTK56" s="227"/>
      <c r="MTL56" s="228"/>
      <c r="MTM56" s="227"/>
      <c r="MTN56" s="228"/>
      <c r="MTO56" s="227"/>
      <c r="MTP56" s="228"/>
      <c r="MTQ56" s="227"/>
      <c r="MTR56" s="228"/>
      <c r="MTS56" s="227"/>
      <c r="MTT56" s="228"/>
      <c r="MTU56" s="227"/>
      <c r="MTV56" s="228"/>
      <c r="MTW56" s="227"/>
      <c r="MTX56" s="228"/>
      <c r="MTY56" s="227"/>
      <c r="MTZ56" s="228"/>
      <c r="MUA56" s="227"/>
      <c r="MUB56" s="228"/>
      <c r="MUC56" s="227"/>
      <c r="MUD56" s="228"/>
      <c r="MUE56" s="227"/>
      <c r="MUF56" s="228"/>
      <c r="MUG56" s="227"/>
      <c r="MUH56" s="228"/>
      <c r="MUI56" s="227"/>
      <c r="MUJ56" s="228"/>
      <c r="MUK56" s="227"/>
      <c r="MUL56" s="228"/>
      <c r="MUM56" s="227"/>
      <c r="MUN56" s="228"/>
      <c r="MUO56" s="227"/>
      <c r="MUP56" s="228"/>
      <c r="MUQ56" s="227"/>
      <c r="MUR56" s="228"/>
      <c r="MUS56" s="227"/>
      <c r="MUT56" s="228"/>
      <c r="MUU56" s="227"/>
      <c r="MUV56" s="228"/>
      <c r="MUW56" s="227"/>
      <c r="MUX56" s="228"/>
      <c r="MUY56" s="227"/>
      <c r="MUZ56" s="228"/>
      <c r="MVA56" s="227"/>
      <c r="MVB56" s="228"/>
      <c r="MVC56" s="227"/>
      <c r="MVD56" s="228"/>
      <c r="MVE56" s="227"/>
      <c r="MVF56" s="228"/>
      <c r="MVG56" s="227"/>
      <c r="MVH56" s="228"/>
      <c r="MVI56" s="227"/>
      <c r="MVJ56" s="228"/>
      <c r="MVK56" s="227"/>
      <c r="MVL56" s="228"/>
      <c r="MVM56" s="227"/>
      <c r="MVN56" s="228"/>
      <c r="MVO56" s="227"/>
      <c r="MVP56" s="228"/>
      <c r="MVQ56" s="227"/>
      <c r="MVR56" s="228"/>
      <c r="MVS56" s="227"/>
      <c r="MVT56" s="228"/>
      <c r="MVU56" s="227"/>
      <c r="MVV56" s="228"/>
      <c r="MVW56" s="227"/>
      <c r="MVX56" s="228"/>
      <c r="MVY56" s="227"/>
      <c r="MVZ56" s="228"/>
      <c r="MWA56" s="227"/>
      <c r="MWB56" s="228"/>
      <c r="MWC56" s="227"/>
      <c r="MWD56" s="228"/>
      <c r="MWE56" s="227"/>
      <c r="MWF56" s="228"/>
      <c r="MWG56" s="227"/>
      <c r="MWH56" s="228"/>
      <c r="MWI56" s="227"/>
      <c r="MWJ56" s="228"/>
      <c r="MWK56" s="227"/>
      <c r="MWL56" s="228"/>
      <c r="MWM56" s="227"/>
      <c r="MWN56" s="228"/>
      <c r="MWO56" s="227"/>
      <c r="MWP56" s="228"/>
      <c r="MWQ56" s="227"/>
      <c r="MWR56" s="228"/>
      <c r="MWS56" s="227"/>
      <c r="MWT56" s="228"/>
      <c r="MWU56" s="227"/>
      <c r="MWV56" s="228"/>
      <c r="MWW56" s="227"/>
      <c r="MWX56" s="228"/>
      <c r="MWY56" s="227"/>
      <c r="MWZ56" s="228"/>
      <c r="MXA56" s="227"/>
      <c r="MXB56" s="228"/>
      <c r="MXC56" s="227"/>
      <c r="MXD56" s="228"/>
      <c r="MXE56" s="227"/>
      <c r="MXF56" s="228"/>
      <c r="MXG56" s="227"/>
      <c r="MXH56" s="228"/>
      <c r="MXI56" s="227"/>
      <c r="MXJ56" s="228"/>
      <c r="MXK56" s="227"/>
      <c r="MXL56" s="228"/>
      <c r="MXM56" s="227"/>
      <c r="MXN56" s="228"/>
      <c r="MXO56" s="227"/>
      <c r="MXP56" s="228"/>
      <c r="MXQ56" s="227"/>
      <c r="MXR56" s="228"/>
      <c r="MXS56" s="227"/>
      <c r="MXT56" s="228"/>
      <c r="MXU56" s="227"/>
      <c r="MXV56" s="228"/>
      <c r="MXW56" s="227"/>
      <c r="MXX56" s="228"/>
      <c r="MXY56" s="227"/>
      <c r="MXZ56" s="228"/>
      <c r="MYA56" s="227"/>
      <c r="MYB56" s="228"/>
      <c r="MYC56" s="227"/>
      <c r="MYD56" s="228"/>
      <c r="MYE56" s="227"/>
      <c r="MYF56" s="228"/>
      <c r="MYG56" s="227"/>
      <c r="MYH56" s="228"/>
      <c r="MYI56" s="227"/>
      <c r="MYJ56" s="228"/>
      <c r="MYK56" s="227"/>
      <c r="MYL56" s="228"/>
      <c r="MYM56" s="227"/>
      <c r="MYN56" s="228"/>
      <c r="MYO56" s="227"/>
      <c r="MYP56" s="228"/>
      <c r="MYQ56" s="227"/>
      <c r="MYR56" s="228"/>
      <c r="MYS56" s="227"/>
      <c r="MYT56" s="228"/>
      <c r="MYU56" s="227"/>
      <c r="MYV56" s="228"/>
      <c r="MYW56" s="227"/>
      <c r="MYX56" s="228"/>
      <c r="MYY56" s="227"/>
      <c r="MYZ56" s="228"/>
      <c r="MZA56" s="227"/>
      <c r="MZB56" s="228"/>
      <c r="MZC56" s="227"/>
      <c r="MZD56" s="228"/>
      <c r="MZE56" s="227"/>
      <c r="MZF56" s="228"/>
      <c r="MZG56" s="227"/>
      <c r="MZH56" s="228"/>
      <c r="MZI56" s="227"/>
      <c r="MZJ56" s="228"/>
      <c r="MZK56" s="227"/>
      <c r="MZL56" s="228"/>
      <c r="MZM56" s="227"/>
      <c r="MZN56" s="228"/>
      <c r="MZO56" s="227"/>
      <c r="MZP56" s="228"/>
      <c r="MZQ56" s="227"/>
      <c r="MZR56" s="228"/>
      <c r="MZS56" s="227"/>
      <c r="MZT56" s="228"/>
      <c r="MZU56" s="227"/>
      <c r="MZV56" s="228"/>
      <c r="MZW56" s="227"/>
      <c r="MZX56" s="228"/>
      <c r="MZY56" s="227"/>
      <c r="MZZ56" s="228"/>
      <c r="NAA56" s="227"/>
      <c r="NAB56" s="228"/>
      <c r="NAC56" s="227"/>
      <c r="NAD56" s="228"/>
      <c r="NAE56" s="227"/>
      <c r="NAF56" s="228"/>
      <c r="NAG56" s="227"/>
      <c r="NAH56" s="228"/>
      <c r="NAI56" s="227"/>
      <c r="NAJ56" s="228"/>
      <c r="NAK56" s="227"/>
      <c r="NAL56" s="228"/>
      <c r="NAM56" s="227"/>
      <c r="NAN56" s="228"/>
      <c r="NAO56" s="227"/>
      <c r="NAP56" s="228"/>
      <c r="NAQ56" s="227"/>
      <c r="NAR56" s="228"/>
      <c r="NAS56" s="227"/>
      <c r="NAT56" s="228"/>
      <c r="NAU56" s="227"/>
      <c r="NAV56" s="228"/>
      <c r="NAW56" s="227"/>
      <c r="NAX56" s="228"/>
      <c r="NAY56" s="227"/>
      <c r="NAZ56" s="228"/>
      <c r="NBA56" s="227"/>
      <c r="NBB56" s="228"/>
      <c r="NBC56" s="227"/>
      <c r="NBD56" s="228"/>
      <c r="NBE56" s="227"/>
      <c r="NBF56" s="228"/>
      <c r="NBG56" s="227"/>
      <c r="NBH56" s="228"/>
      <c r="NBI56" s="227"/>
      <c r="NBJ56" s="228"/>
      <c r="NBK56" s="227"/>
      <c r="NBL56" s="228"/>
      <c r="NBM56" s="227"/>
      <c r="NBN56" s="228"/>
      <c r="NBO56" s="227"/>
      <c r="NBP56" s="228"/>
      <c r="NBQ56" s="227"/>
      <c r="NBR56" s="228"/>
      <c r="NBS56" s="227"/>
      <c r="NBT56" s="228"/>
      <c r="NBU56" s="227"/>
      <c r="NBV56" s="228"/>
      <c r="NBW56" s="227"/>
      <c r="NBX56" s="228"/>
      <c r="NBY56" s="227"/>
      <c r="NBZ56" s="228"/>
      <c r="NCA56" s="227"/>
      <c r="NCB56" s="228"/>
      <c r="NCC56" s="227"/>
      <c r="NCD56" s="228"/>
      <c r="NCE56" s="227"/>
      <c r="NCF56" s="228"/>
      <c r="NCG56" s="227"/>
      <c r="NCH56" s="228"/>
      <c r="NCI56" s="227"/>
      <c r="NCJ56" s="228"/>
      <c r="NCK56" s="227"/>
      <c r="NCL56" s="228"/>
      <c r="NCM56" s="227"/>
      <c r="NCN56" s="228"/>
      <c r="NCO56" s="227"/>
      <c r="NCP56" s="228"/>
      <c r="NCQ56" s="227"/>
      <c r="NCR56" s="228"/>
      <c r="NCS56" s="227"/>
      <c r="NCT56" s="228"/>
      <c r="NCU56" s="227"/>
      <c r="NCV56" s="228"/>
      <c r="NCW56" s="227"/>
      <c r="NCX56" s="228"/>
      <c r="NCY56" s="227"/>
      <c r="NCZ56" s="228"/>
      <c r="NDA56" s="227"/>
      <c r="NDB56" s="228"/>
      <c r="NDC56" s="227"/>
      <c r="NDD56" s="228"/>
      <c r="NDE56" s="227"/>
      <c r="NDF56" s="228"/>
      <c r="NDG56" s="227"/>
      <c r="NDH56" s="228"/>
      <c r="NDI56" s="227"/>
      <c r="NDJ56" s="228"/>
      <c r="NDK56" s="227"/>
      <c r="NDL56" s="228"/>
      <c r="NDM56" s="227"/>
      <c r="NDN56" s="228"/>
      <c r="NDO56" s="227"/>
      <c r="NDP56" s="228"/>
      <c r="NDQ56" s="227"/>
      <c r="NDR56" s="228"/>
      <c r="NDS56" s="227"/>
      <c r="NDT56" s="228"/>
      <c r="NDU56" s="227"/>
      <c r="NDV56" s="228"/>
      <c r="NDW56" s="227"/>
      <c r="NDX56" s="228"/>
      <c r="NDY56" s="227"/>
      <c r="NDZ56" s="228"/>
      <c r="NEA56" s="227"/>
      <c r="NEB56" s="228"/>
      <c r="NEC56" s="227"/>
      <c r="NED56" s="228"/>
      <c r="NEE56" s="227"/>
      <c r="NEF56" s="228"/>
      <c r="NEG56" s="227"/>
      <c r="NEH56" s="228"/>
      <c r="NEI56" s="227"/>
      <c r="NEJ56" s="228"/>
      <c r="NEK56" s="227"/>
      <c r="NEL56" s="228"/>
      <c r="NEM56" s="227"/>
      <c r="NEN56" s="228"/>
      <c r="NEO56" s="227"/>
      <c r="NEP56" s="228"/>
      <c r="NEQ56" s="227"/>
      <c r="NER56" s="228"/>
      <c r="NES56" s="227"/>
      <c r="NET56" s="228"/>
      <c r="NEU56" s="227"/>
      <c r="NEV56" s="228"/>
      <c r="NEW56" s="227"/>
      <c r="NEX56" s="228"/>
      <c r="NEY56" s="227"/>
      <c r="NEZ56" s="228"/>
      <c r="NFA56" s="227"/>
      <c r="NFB56" s="228"/>
      <c r="NFC56" s="227"/>
      <c r="NFD56" s="228"/>
      <c r="NFE56" s="227"/>
      <c r="NFF56" s="228"/>
      <c r="NFG56" s="227"/>
      <c r="NFH56" s="228"/>
      <c r="NFI56" s="227"/>
      <c r="NFJ56" s="228"/>
      <c r="NFK56" s="227"/>
      <c r="NFL56" s="228"/>
      <c r="NFM56" s="227"/>
      <c r="NFN56" s="228"/>
      <c r="NFO56" s="227"/>
      <c r="NFP56" s="228"/>
      <c r="NFQ56" s="227"/>
      <c r="NFR56" s="228"/>
      <c r="NFS56" s="227"/>
      <c r="NFT56" s="228"/>
      <c r="NFU56" s="227"/>
      <c r="NFV56" s="228"/>
      <c r="NFW56" s="227"/>
      <c r="NFX56" s="228"/>
      <c r="NFY56" s="227"/>
      <c r="NFZ56" s="228"/>
      <c r="NGA56" s="227"/>
      <c r="NGB56" s="228"/>
      <c r="NGC56" s="227"/>
      <c r="NGD56" s="228"/>
      <c r="NGE56" s="227"/>
      <c r="NGF56" s="228"/>
      <c r="NGG56" s="227"/>
      <c r="NGH56" s="228"/>
      <c r="NGI56" s="227"/>
      <c r="NGJ56" s="228"/>
      <c r="NGK56" s="227"/>
      <c r="NGL56" s="228"/>
      <c r="NGM56" s="227"/>
      <c r="NGN56" s="228"/>
      <c r="NGO56" s="227"/>
      <c r="NGP56" s="228"/>
      <c r="NGQ56" s="227"/>
      <c r="NGR56" s="228"/>
      <c r="NGS56" s="227"/>
      <c r="NGT56" s="228"/>
      <c r="NGU56" s="227"/>
      <c r="NGV56" s="228"/>
      <c r="NGW56" s="227"/>
      <c r="NGX56" s="228"/>
      <c r="NGY56" s="227"/>
      <c r="NGZ56" s="228"/>
      <c r="NHA56" s="227"/>
      <c r="NHB56" s="228"/>
      <c r="NHC56" s="227"/>
      <c r="NHD56" s="228"/>
      <c r="NHE56" s="227"/>
      <c r="NHF56" s="228"/>
      <c r="NHG56" s="227"/>
      <c r="NHH56" s="228"/>
      <c r="NHI56" s="227"/>
      <c r="NHJ56" s="228"/>
      <c r="NHK56" s="227"/>
      <c r="NHL56" s="228"/>
      <c r="NHM56" s="227"/>
      <c r="NHN56" s="228"/>
      <c r="NHO56" s="227"/>
      <c r="NHP56" s="228"/>
      <c r="NHQ56" s="227"/>
      <c r="NHR56" s="228"/>
      <c r="NHS56" s="227"/>
      <c r="NHT56" s="228"/>
      <c r="NHU56" s="227"/>
      <c r="NHV56" s="228"/>
      <c r="NHW56" s="227"/>
      <c r="NHX56" s="228"/>
      <c r="NHY56" s="227"/>
      <c r="NHZ56" s="228"/>
      <c r="NIA56" s="227"/>
      <c r="NIB56" s="228"/>
      <c r="NIC56" s="227"/>
      <c r="NID56" s="228"/>
      <c r="NIE56" s="227"/>
      <c r="NIF56" s="228"/>
      <c r="NIG56" s="227"/>
      <c r="NIH56" s="228"/>
      <c r="NII56" s="227"/>
      <c r="NIJ56" s="228"/>
      <c r="NIK56" s="227"/>
      <c r="NIL56" s="228"/>
      <c r="NIM56" s="227"/>
      <c r="NIN56" s="228"/>
      <c r="NIO56" s="227"/>
      <c r="NIP56" s="228"/>
      <c r="NIQ56" s="227"/>
      <c r="NIR56" s="228"/>
      <c r="NIS56" s="227"/>
      <c r="NIT56" s="228"/>
      <c r="NIU56" s="227"/>
      <c r="NIV56" s="228"/>
      <c r="NIW56" s="227"/>
      <c r="NIX56" s="228"/>
      <c r="NIY56" s="227"/>
      <c r="NIZ56" s="228"/>
      <c r="NJA56" s="227"/>
      <c r="NJB56" s="228"/>
      <c r="NJC56" s="227"/>
      <c r="NJD56" s="228"/>
      <c r="NJE56" s="227"/>
      <c r="NJF56" s="228"/>
      <c r="NJG56" s="227"/>
      <c r="NJH56" s="228"/>
      <c r="NJI56" s="227"/>
      <c r="NJJ56" s="228"/>
      <c r="NJK56" s="227"/>
      <c r="NJL56" s="228"/>
      <c r="NJM56" s="227"/>
      <c r="NJN56" s="228"/>
      <c r="NJO56" s="227"/>
      <c r="NJP56" s="228"/>
      <c r="NJQ56" s="227"/>
      <c r="NJR56" s="228"/>
      <c r="NJS56" s="227"/>
      <c r="NJT56" s="228"/>
      <c r="NJU56" s="227"/>
      <c r="NJV56" s="228"/>
      <c r="NJW56" s="227"/>
      <c r="NJX56" s="228"/>
      <c r="NJY56" s="227"/>
      <c r="NJZ56" s="228"/>
      <c r="NKA56" s="227"/>
      <c r="NKB56" s="228"/>
      <c r="NKC56" s="227"/>
      <c r="NKD56" s="228"/>
      <c r="NKE56" s="227"/>
      <c r="NKF56" s="228"/>
      <c r="NKG56" s="227"/>
      <c r="NKH56" s="228"/>
      <c r="NKI56" s="227"/>
      <c r="NKJ56" s="228"/>
      <c r="NKK56" s="227"/>
      <c r="NKL56" s="228"/>
      <c r="NKM56" s="227"/>
      <c r="NKN56" s="228"/>
      <c r="NKO56" s="227"/>
      <c r="NKP56" s="228"/>
      <c r="NKQ56" s="227"/>
      <c r="NKR56" s="228"/>
      <c r="NKS56" s="227"/>
      <c r="NKT56" s="228"/>
      <c r="NKU56" s="227"/>
      <c r="NKV56" s="228"/>
      <c r="NKW56" s="227"/>
      <c r="NKX56" s="228"/>
      <c r="NKY56" s="227"/>
      <c r="NKZ56" s="228"/>
      <c r="NLA56" s="227"/>
      <c r="NLB56" s="228"/>
      <c r="NLC56" s="227"/>
      <c r="NLD56" s="228"/>
      <c r="NLE56" s="227"/>
      <c r="NLF56" s="228"/>
      <c r="NLG56" s="227"/>
      <c r="NLH56" s="228"/>
      <c r="NLI56" s="227"/>
      <c r="NLJ56" s="228"/>
      <c r="NLK56" s="227"/>
      <c r="NLL56" s="228"/>
      <c r="NLM56" s="227"/>
      <c r="NLN56" s="228"/>
      <c r="NLO56" s="227"/>
      <c r="NLP56" s="228"/>
      <c r="NLQ56" s="227"/>
      <c r="NLR56" s="228"/>
      <c r="NLS56" s="227"/>
      <c r="NLT56" s="228"/>
      <c r="NLU56" s="227"/>
      <c r="NLV56" s="228"/>
      <c r="NLW56" s="227"/>
      <c r="NLX56" s="228"/>
      <c r="NLY56" s="227"/>
      <c r="NLZ56" s="228"/>
      <c r="NMA56" s="227"/>
      <c r="NMB56" s="228"/>
      <c r="NMC56" s="227"/>
      <c r="NMD56" s="228"/>
      <c r="NME56" s="227"/>
      <c r="NMF56" s="228"/>
      <c r="NMG56" s="227"/>
      <c r="NMH56" s="228"/>
      <c r="NMI56" s="227"/>
      <c r="NMJ56" s="228"/>
      <c r="NMK56" s="227"/>
      <c r="NML56" s="228"/>
      <c r="NMM56" s="227"/>
      <c r="NMN56" s="228"/>
      <c r="NMO56" s="227"/>
      <c r="NMP56" s="228"/>
      <c r="NMQ56" s="227"/>
      <c r="NMR56" s="228"/>
      <c r="NMS56" s="227"/>
      <c r="NMT56" s="228"/>
      <c r="NMU56" s="227"/>
      <c r="NMV56" s="228"/>
      <c r="NMW56" s="227"/>
      <c r="NMX56" s="228"/>
      <c r="NMY56" s="227"/>
      <c r="NMZ56" s="228"/>
      <c r="NNA56" s="227"/>
      <c r="NNB56" s="228"/>
      <c r="NNC56" s="227"/>
      <c r="NND56" s="228"/>
      <c r="NNE56" s="227"/>
      <c r="NNF56" s="228"/>
      <c r="NNG56" s="227"/>
      <c r="NNH56" s="228"/>
      <c r="NNI56" s="227"/>
      <c r="NNJ56" s="228"/>
      <c r="NNK56" s="227"/>
      <c r="NNL56" s="228"/>
      <c r="NNM56" s="227"/>
      <c r="NNN56" s="228"/>
      <c r="NNO56" s="227"/>
      <c r="NNP56" s="228"/>
      <c r="NNQ56" s="227"/>
      <c r="NNR56" s="228"/>
      <c r="NNS56" s="227"/>
      <c r="NNT56" s="228"/>
      <c r="NNU56" s="227"/>
      <c r="NNV56" s="228"/>
      <c r="NNW56" s="227"/>
      <c r="NNX56" s="228"/>
      <c r="NNY56" s="227"/>
      <c r="NNZ56" s="228"/>
      <c r="NOA56" s="227"/>
      <c r="NOB56" s="228"/>
      <c r="NOC56" s="227"/>
      <c r="NOD56" s="228"/>
      <c r="NOE56" s="227"/>
      <c r="NOF56" s="228"/>
      <c r="NOG56" s="227"/>
      <c r="NOH56" s="228"/>
      <c r="NOI56" s="227"/>
      <c r="NOJ56" s="228"/>
      <c r="NOK56" s="227"/>
      <c r="NOL56" s="228"/>
      <c r="NOM56" s="227"/>
      <c r="NON56" s="228"/>
      <c r="NOO56" s="227"/>
      <c r="NOP56" s="228"/>
      <c r="NOQ56" s="227"/>
      <c r="NOR56" s="228"/>
      <c r="NOS56" s="227"/>
      <c r="NOT56" s="228"/>
      <c r="NOU56" s="227"/>
      <c r="NOV56" s="228"/>
      <c r="NOW56" s="227"/>
      <c r="NOX56" s="228"/>
      <c r="NOY56" s="227"/>
      <c r="NOZ56" s="228"/>
      <c r="NPA56" s="227"/>
      <c r="NPB56" s="228"/>
      <c r="NPC56" s="227"/>
      <c r="NPD56" s="228"/>
      <c r="NPE56" s="227"/>
      <c r="NPF56" s="228"/>
      <c r="NPG56" s="227"/>
      <c r="NPH56" s="228"/>
      <c r="NPI56" s="227"/>
      <c r="NPJ56" s="228"/>
      <c r="NPK56" s="227"/>
      <c r="NPL56" s="228"/>
      <c r="NPM56" s="227"/>
      <c r="NPN56" s="228"/>
      <c r="NPO56" s="227"/>
      <c r="NPP56" s="228"/>
      <c r="NPQ56" s="227"/>
      <c r="NPR56" s="228"/>
      <c r="NPS56" s="227"/>
      <c r="NPT56" s="228"/>
      <c r="NPU56" s="227"/>
      <c r="NPV56" s="228"/>
      <c r="NPW56" s="227"/>
      <c r="NPX56" s="228"/>
      <c r="NPY56" s="227"/>
      <c r="NPZ56" s="228"/>
      <c r="NQA56" s="227"/>
      <c r="NQB56" s="228"/>
      <c r="NQC56" s="227"/>
      <c r="NQD56" s="228"/>
      <c r="NQE56" s="227"/>
      <c r="NQF56" s="228"/>
      <c r="NQG56" s="227"/>
      <c r="NQH56" s="228"/>
      <c r="NQI56" s="227"/>
      <c r="NQJ56" s="228"/>
      <c r="NQK56" s="227"/>
      <c r="NQL56" s="228"/>
      <c r="NQM56" s="227"/>
      <c r="NQN56" s="228"/>
      <c r="NQO56" s="227"/>
      <c r="NQP56" s="228"/>
      <c r="NQQ56" s="227"/>
      <c r="NQR56" s="228"/>
      <c r="NQS56" s="227"/>
      <c r="NQT56" s="228"/>
      <c r="NQU56" s="227"/>
      <c r="NQV56" s="228"/>
      <c r="NQW56" s="227"/>
      <c r="NQX56" s="228"/>
      <c r="NQY56" s="227"/>
      <c r="NQZ56" s="228"/>
      <c r="NRA56" s="227"/>
      <c r="NRB56" s="228"/>
      <c r="NRC56" s="227"/>
      <c r="NRD56" s="228"/>
      <c r="NRE56" s="227"/>
      <c r="NRF56" s="228"/>
      <c r="NRG56" s="227"/>
      <c r="NRH56" s="228"/>
      <c r="NRI56" s="227"/>
      <c r="NRJ56" s="228"/>
      <c r="NRK56" s="227"/>
      <c r="NRL56" s="228"/>
      <c r="NRM56" s="227"/>
      <c r="NRN56" s="228"/>
      <c r="NRO56" s="227"/>
      <c r="NRP56" s="228"/>
      <c r="NRQ56" s="227"/>
      <c r="NRR56" s="228"/>
      <c r="NRS56" s="227"/>
      <c r="NRT56" s="228"/>
      <c r="NRU56" s="227"/>
      <c r="NRV56" s="228"/>
      <c r="NRW56" s="227"/>
      <c r="NRX56" s="228"/>
      <c r="NRY56" s="227"/>
      <c r="NRZ56" s="228"/>
      <c r="NSA56" s="227"/>
      <c r="NSB56" s="228"/>
      <c r="NSC56" s="227"/>
      <c r="NSD56" s="228"/>
      <c r="NSE56" s="227"/>
      <c r="NSF56" s="228"/>
      <c r="NSG56" s="227"/>
      <c r="NSH56" s="228"/>
      <c r="NSI56" s="227"/>
      <c r="NSJ56" s="228"/>
      <c r="NSK56" s="227"/>
      <c r="NSL56" s="228"/>
      <c r="NSM56" s="227"/>
      <c r="NSN56" s="228"/>
      <c r="NSO56" s="227"/>
      <c r="NSP56" s="228"/>
      <c r="NSQ56" s="227"/>
      <c r="NSR56" s="228"/>
      <c r="NSS56" s="227"/>
      <c r="NST56" s="228"/>
      <c r="NSU56" s="227"/>
      <c r="NSV56" s="228"/>
      <c r="NSW56" s="227"/>
      <c r="NSX56" s="228"/>
      <c r="NSY56" s="227"/>
      <c r="NSZ56" s="228"/>
      <c r="NTA56" s="227"/>
      <c r="NTB56" s="228"/>
      <c r="NTC56" s="227"/>
      <c r="NTD56" s="228"/>
      <c r="NTE56" s="227"/>
      <c r="NTF56" s="228"/>
      <c r="NTG56" s="227"/>
      <c r="NTH56" s="228"/>
      <c r="NTI56" s="227"/>
      <c r="NTJ56" s="228"/>
      <c r="NTK56" s="227"/>
      <c r="NTL56" s="228"/>
      <c r="NTM56" s="227"/>
      <c r="NTN56" s="228"/>
      <c r="NTO56" s="227"/>
      <c r="NTP56" s="228"/>
      <c r="NTQ56" s="227"/>
      <c r="NTR56" s="228"/>
      <c r="NTS56" s="227"/>
      <c r="NTT56" s="228"/>
      <c r="NTU56" s="227"/>
      <c r="NTV56" s="228"/>
      <c r="NTW56" s="227"/>
      <c r="NTX56" s="228"/>
      <c r="NTY56" s="227"/>
      <c r="NTZ56" s="228"/>
      <c r="NUA56" s="227"/>
      <c r="NUB56" s="228"/>
      <c r="NUC56" s="227"/>
      <c r="NUD56" s="228"/>
      <c r="NUE56" s="227"/>
      <c r="NUF56" s="228"/>
      <c r="NUG56" s="227"/>
      <c r="NUH56" s="228"/>
      <c r="NUI56" s="227"/>
      <c r="NUJ56" s="228"/>
      <c r="NUK56" s="227"/>
      <c r="NUL56" s="228"/>
      <c r="NUM56" s="227"/>
      <c r="NUN56" s="228"/>
      <c r="NUO56" s="227"/>
      <c r="NUP56" s="228"/>
      <c r="NUQ56" s="227"/>
      <c r="NUR56" s="228"/>
      <c r="NUS56" s="227"/>
      <c r="NUT56" s="228"/>
      <c r="NUU56" s="227"/>
      <c r="NUV56" s="228"/>
      <c r="NUW56" s="227"/>
      <c r="NUX56" s="228"/>
      <c r="NUY56" s="227"/>
      <c r="NUZ56" s="228"/>
      <c r="NVA56" s="227"/>
      <c r="NVB56" s="228"/>
      <c r="NVC56" s="227"/>
      <c r="NVD56" s="228"/>
      <c r="NVE56" s="227"/>
      <c r="NVF56" s="228"/>
      <c r="NVG56" s="227"/>
      <c r="NVH56" s="228"/>
      <c r="NVI56" s="227"/>
      <c r="NVJ56" s="228"/>
      <c r="NVK56" s="227"/>
      <c r="NVL56" s="228"/>
      <c r="NVM56" s="227"/>
      <c r="NVN56" s="228"/>
      <c r="NVO56" s="227"/>
      <c r="NVP56" s="228"/>
      <c r="NVQ56" s="227"/>
      <c r="NVR56" s="228"/>
      <c r="NVS56" s="227"/>
      <c r="NVT56" s="228"/>
      <c r="NVU56" s="227"/>
      <c r="NVV56" s="228"/>
      <c r="NVW56" s="227"/>
      <c r="NVX56" s="228"/>
      <c r="NVY56" s="227"/>
      <c r="NVZ56" s="228"/>
      <c r="NWA56" s="227"/>
      <c r="NWB56" s="228"/>
      <c r="NWC56" s="227"/>
      <c r="NWD56" s="228"/>
      <c r="NWE56" s="227"/>
      <c r="NWF56" s="228"/>
      <c r="NWG56" s="227"/>
      <c r="NWH56" s="228"/>
      <c r="NWI56" s="227"/>
      <c r="NWJ56" s="228"/>
      <c r="NWK56" s="227"/>
      <c r="NWL56" s="228"/>
      <c r="NWM56" s="227"/>
      <c r="NWN56" s="228"/>
      <c r="NWO56" s="227"/>
      <c r="NWP56" s="228"/>
      <c r="NWQ56" s="227"/>
      <c r="NWR56" s="228"/>
      <c r="NWS56" s="227"/>
      <c r="NWT56" s="228"/>
      <c r="NWU56" s="227"/>
      <c r="NWV56" s="228"/>
      <c r="NWW56" s="227"/>
      <c r="NWX56" s="228"/>
      <c r="NWY56" s="227"/>
      <c r="NWZ56" s="228"/>
      <c r="NXA56" s="227"/>
      <c r="NXB56" s="228"/>
      <c r="NXC56" s="227"/>
      <c r="NXD56" s="228"/>
      <c r="NXE56" s="227"/>
      <c r="NXF56" s="228"/>
      <c r="NXG56" s="227"/>
      <c r="NXH56" s="228"/>
      <c r="NXI56" s="227"/>
      <c r="NXJ56" s="228"/>
      <c r="NXK56" s="227"/>
      <c r="NXL56" s="228"/>
      <c r="NXM56" s="227"/>
      <c r="NXN56" s="228"/>
      <c r="NXO56" s="227"/>
      <c r="NXP56" s="228"/>
      <c r="NXQ56" s="227"/>
      <c r="NXR56" s="228"/>
      <c r="NXS56" s="227"/>
      <c r="NXT56" s="228"/>
      <c r="NXU56" s="227"/>
      <c r="NXV56" s="228"/>
      <c r="NXW56" s="227"/>
      <c r="NXX56" s="228"/>
      <c r="NXY56" s="227"/>
      <c r="NXZ56" s="228"/>
      <c r="NYA56" s="227"/>
      <c r="NYB56" s="228"/>
      <c r="NYC56" s="227"/>
      <c r="NYD56" s="228"/>
      <c r="NYE56" s="227"/>
      <c r="NYF56" s="228"/>
      <c r="NYG56" s="227"/>
      <c r="NYH56" s="228"/>
      <c r="NYI56" s="227"/>
      <c r="NYJ56" s="228"/>
      <c r="NYK56" s="227"/>
      <c r="NYL56" s="228"/>
      <c r="NYM56" s="227"/>
      <c r="NYN56" s="228"/>
      <c r="NYO56" s="227"/>
      <c r="NYP56" s="228"/>
      <c r="NYQ56" s="227"/>
      <c r="NYR56" s="228"/>
      <c r="NYS56" s="227"/>
      <c r="NYT56" s="228"/>
      <c r="NYU56" s="227"/>
      <c r="NYV56" s="228"/>
      <c r="NYW56" s="227"/>
      <c r="NYX56" s="228"/>
      <c r="NYY56" s="227"/>
      <c r="NYZ56" s="228"/>
      <c r="NZA56" s="227"/>
      <c r="NZB56" s="228"/>
      <c r="NZC56" s="227"/>
      <c r="NZD56" s="228"/>
      <c r="NZE56" s="227"/>
      <c r="NZF56" s="228"/>
      <c r="NZG56" s="227"/>
      <c r="NZH56" s="228"/>
      <c r="NZI56" s="227"/>
      <c r="NZJ56" s="228"/>
      <c r="NZK56" s="227"/>
      <c r="NZL56" s="228"/>
      <c r="NZM56" s="227"/>
      <c r="NZN56" s="228"/>
      <c r="NZO56" s="227"/>
      <c r="NZP56" s="228"/>
      <c r="NZQ56" s="227"/>
      <c r="NZR56" s="228"/>
      <c r="NZS56" s="227"/>
      <c r="NZT56" s="228"/>
      <c r="NZU56" s="227"/>
      <c r="NZV56" s="228"/>
      <c r="NZW56" s="227"/>
      <c r="NZX56" s="228"/>
      <c r="NZY56" s="227"/>
      <c r="NZZ56" s="228"/>
      <c r="OAA56" s="227"/>
      <c r="OAB56" s="228"/>
      <c r="OAC56" s="227"/>
      <c r="OAD56" s="228"/>
      <c r="OAE56" s="227"/>
      <c r="OAF56" s="228"/>
      <c r="OAG56" s="227"/>
      <c r="OAH56" s="228"/>
      <c r="OAI56" s="227"/>
      <c r="OAJ56" s="228"/>
      <c r="OAK56" s="227"/>
      <c r="OAL56" s="228"/>
      <c r="OAM56" s="227"/>
      <c r="OAN56" s="228"/>
      <c r="OAO56" s="227"/>
      <c r="OAP56" s="228"/>
      <c r="OAQ56" s="227"/>
      <c r="OAR56" s="228"/>
      <c r="OAS56" s="227"/>
      <c r="OAT56" s="228"/>
      <c r="OAU56" s="227"/>
      <c r="OAV56" s="228"/>
      <c r="OAW56" s="227"/>
      <c r="OAX56" s="228"/>
      <c r="OAY56" s="227"/>
      <c r="OAZ56" s="228"/>
      <c r="OBA56" s="227"/>
      <c r="OBB56" s="228"/>
      <c r="OBC56" s="227"/>
      <c r="OBD56" s="228"/>
      <c r="OBE56" s="227"/>
      <c r="OBF56" s="228"/>
      <c r="OBG56" s="227"/>
      <c r="OBH56" s="228"/>
      <c r="OBI56" s="227"/>
      <c r="OBJ56" s="228"/>
      <c r="OBK56" s="227"/>
      <c r="OBL56" s="228"/>
      <c r="OBM56" s="227"/>
      <c r="OBN56" s="228"/>
      <c r="OBO56" s="227"/>
      <c r="OBP56" s="228"/>
      <c r="OBQ56" s="227"/>
      <c r="OBR56" s="228"/>
      <c r="OBS56" s="227"/>
      <c r="OBT56" s="228"/>
      <c r="OBU56" s="227"/>
      <c r="OBV56" s="228"/>
      <c r="OBW56" s="227"/>
      <c r="OBX56" s="228"/>
      <c r="OBY56" s="227"/>
      <c r="OBZ56" s="228"/>
      <c r="OCA56" s="227"/>
      <c r="OCB56" s="228"/>
      <c r="OCC56" s="227"/>
      <c r="OCD56" s="228"/>
      <c r="OCE56" s="227"/>
      <c r="OCF56" s="228"/>
      <c r="OCG56" s="227"/>
      <c r="OCH56" s="228"/>
      <c r="OCI56" s="227"/>
      <c r="OCJ56" s="228"/>
      <c r="OCK56" s="227"/>
      <c r="OCL56" s="228"/>
      <c r="OCM56" s="227"/>
      <c r="OCN56" s="228"/>
      <c r="OCO56" s="227"/>
      <c r="OCP56" s="228"/>
      <c r="OCQ56" s="227"/>
      <c r="OCR56" s="228"/>
      <c r="OCS56" s="227"/>
      <c r="OCT56" s="228"/>
      <c r="OCU56" s="227"/>
      <c r="OCV56" s="228"/>
      <c r="OCW56" s="227"/>
      <c r="OCX56" s="228"/>
      <c r="OCY56" s="227"/>
      <c r="OCZ56" s="228"/>
      <c r="ODA56" s="227"/>
      <c r="ODB56" s="228"/>
      <c r="ODC56" s="227"/>
      <c r="ODD56" s="228"/>
      <c r="ODE56" s="227"/>
      <c r="ODF56" s="228"/>
      <c r="ODG56" s="227"/>
      <c r="ODH56" s="228"/>
      <c r="ODI56" s="227"/>
      <c r="ODJ56" s="228"/>
      <c r="ODK56" s="227"/>
      <c r="ODL56" s="228"/>
      <c r="ODM56" s="227"/>
      <c r="ODN56" s="228"/>
      <c r="ODO56" s="227"/>
      <c r="ODP56" s="228"/>
      <c r="ODQ56" s="227"/>
      <c r="ODR56" s="228"/>
      <c r="ODS56" s="227"/>
      <c r="ODT56" s="228"/>
      <c r="ODU56" s="227"/>
      <c r="ODV56" s="228"/>
      <c r="ODW56" s="227"/>
      <c r="ODX56" s="228"/>
      <c r="ODY56" s="227"/>
      <c r="ODZ56" s="228"/>
      <c r="OEA56" s="227"/>
      <c r="OEB56" s="228"/>
      <c r="OEC56" s="227"/>
      <c r="OED56" s="228"/>
      <c r="OEE56" s="227"/>
      <c r="OEF56" s="228"/>
      <c r="OEG56" s="227"/>
      <c r="OEH56" s="228"/>
      <c r="OEI56" s="227"/>
      <c r="OEJ56" s="228"/>
      <c r="OEK56" s="227"/>
      <c r="OEL56" s="228"/>
      <c r="OEM56" s="227"/>
      <c r="OEN56" s="228"/>
      <c r="OEO56" s="227"/>
      <c r="OEP56" s="228"/>
      <c r="OEQ56" s="227"/>
      <c r="OER56" s="228"/>
      <c r="OES56" s="227"/>
      <c r="OET56" s="228"/>
      <c r="OEU56" s="227"/>
      <c r="OEV56" s="228"/>
      <c r="OEW56" s="227"/>
      <c r="OEX56" s="228"/>
      <c r="OEY56" s="227"/>
      <c r="OEZ56" s="228"/>
      <c r="OFA56" s="227"/>
      <c r="OFB56" s="228"/>
      <c r="OFC56" s="227"/>
      <c r="OFD56" s="228"/>
      <c r="OFE56" s="227"/>
      <c r="OFF56" s="228"/>
      <c r="OFG56" s="227"/>
      <c r="OFH56" s="228"/>
      <c r="OFI56" s="227"/>
      <c r="OFJ56" s="228"/>
      <c r="OFK56" s="227"/>
      <c r="OFL56" s="228"/>
      <c r="OFM56" s="227"/>
      <c r="OFN56" s="228"/>
      <c r="OFO56" s="227"/>
      <c r="OFP56" s="228"/>
      <c r="OFQ56" s="227"/>
      <c r="OFR56" s="228"/>
      <c r="OFS56" s="227"/>
      <c r="OFT56" s="228"/>
      <c r="OFU56" s="227"/>
      <c r="OFV56" s="228"/>
      <c r="OFW56" s="227"/>
      <c r="OFX56" s="228"/>
      <c r="OFY56" s="227"/>
      <c r="OFZ56" s="228"/>
      <c r="OGA56" s="227"/>
      <c r="OGB56" s="228"/>
      <c r="OGC56" s="227"/>
      <c r="OGD56" s="228"/>
      <c r="OGE56" s="227"/>
      <c r="OGF56" s="228"/>
      <c r="OGG56" s="227"/>
      <c r="OGH56" s="228"/>
      <c r="OGI56" s="227"/>
      <c r="OGJ56" s="228"/>
      <c r="OGK56" s="227"/>
      <c r="OGL56" s="228"/>
      <c r="OGM56" s="227"/>
      <c r="OGN56" s="228"/>
      <c r="OGO56" s="227"/>
      <c r="OGP56" s="228"/>
      <c r="OGQ56" s="227"/>
      <c r="OGR56" s="228"/>
      <c r="OGS56" s="227"/>
      <c r="OGT56" s="228"/>
      <c r="OGU56" s="227"/>
      <c r="OGV56" s="228"/>
      <c r="OGW56" s="227"/>
      <c r="OGX56" s="228"/>
      <c r="OGY56" s="227"/>
      <c r="OGZ56" s="228"/>
      <c r="OHA56" s="227"/>
      <c r="OHB56" s="228"/>
      <c r="OHC56" s="227"/>
      <c r="OHD56" s="228"/>
      <c r="OHE56" s="227"/>
      <c r="OHF56" s="228"/>
      <c r="OHG56" s="227"/>
      <c r="OHH56" s="228"/>
      <c r="OHI56" s="227"/>
      <c r="OHJ56" s="228"/>
      <c r="OHK56" s="227"/>
      <c r="OHL56" s="228"/>
      <c r="OHM56" s="227"/>
      <c r="OHN56" s="228"/>
      <c r="OHO56" s="227"/>
      <c r="OHP56" s="228"/>
      <c r="OHQ56" s="227"/>
      <c r="OHR56" s="228"/>
      <c r="OHS56" s="227"/>
      <c r="OHT56" s="228"/>
      <c r="OHU56" s="227"/>
      <c r="OHV56" s="228"/>
      <c r="OHW56" s="227"/>
      <c r="OHX56" s="228"/>
      <c r="OHY56" s="227"/>
      <c r="OHZ56" s="228"/>
      <c r="OIA56" s="227"/>
      <c r="OIB56" s="228"/>
      <c r="OIC56" s="227"/>
      <c r="OID56" s="228"/>
      <c r="OIE56" s="227"/>
      <c r="OIF56" s="228"/>
      <c r="OIG56" s="227"/>
      <c r="OIH56" s="228"/>
      <c r="OII56" s="227"/>
      <c r="OIJ56" s="228"/>
      <c r="OIK56" s="227"/>
      <c r="OIL56" s="228"/>
      <c r="OIM56" s="227"/>
      <c r="OIN56" s="228"/>
      <c r="OIO56" s="227"/>
      <c r="OIP56" s="228"/>
      <c r="OIQ56" s="227"/>
      <c r="OIR56" s="228"/>
      <c r="OIS56" s="227"/>
      <c r="OIT56" s="228"/>
      <c r="OIU56" s="227"/>
      <c r="OIV56" s="228"/>
      <c r="OIW56" s="227"/>
      <c r="OIX56" s="228"/>
      <c r="OIY56" s="227"/>
      <c r="OIZ56" s="228"/>
      <c r="OJA56" s="227"/>
      <c r="OJB56" s="228"/>
      <c r="OJC56" s="227"/>
      <c r="OJD56" s="228"/>
      <c r="OJE56" s="227"/>
      <c r="OJF56" s="228"/>
      <c r="OJG56" s="227"/>
      <c r="OJH56" s="228"/>
      <c r="OJI56" s="227"/>
      <c r="OJJ56" s="228"/>
      <c r="OJK56" s="227"/>
      <c r="OJL56" s="228"/>
      <c r="OJM56" s="227"/>
      <c r="OJN56" s="228"/>
      <c r="OJO56" s="227"/>
      <c r="OJP56" s="228"/>
      <c r="OJQ56" s="227"/>
      <c r="OJR56" s="228"/>
      <c r="OJS56" s="227"/>
      <c r="OJT56" s="228"/>
      <c r="OJU56" s="227"/>
      <c r="OJV56" s="228"/>
      <c r="OJW56" s="227"/>
      <c r="OJX56" s="228"/>
      <c r="OJY56" s="227"/>
      <c r="OJZ56" s="228"/>
      <c r="OKA56" s="227"/>
      <c r="OKB56" s="228"/>
      <c r="OKC56" s="227"/>
      <c r="OKD56" s="228"/>
      <c r="OKE56" s="227"/>
      <c r="OKF56" s="228"/>
      <c r="OKG56" s="227"/>
      <c r="OKH56" s="228"/>
      <c r="OKI56" s="227"/>
      <c r="OKJ56" s="228"/>
      <c r="OKK56" s="227"/>
      <c r="OKL56" s="228"/>
      <c r="OKM56" s="227"/>
      <c r="OKN56" s="228"/>
      <c r="OKO56" s="227"/>
      <c r="OKP56" s="228"/>
      <c r="OKQ56" s="227"/>
      <c r="OKR56" s="228"/>
      <c r="OKS56" s="227"/>
      <c r="OKT56" s="228"/>
      <c r="OKU56" s="227"/>
      <c r="OKV56" s="228"/>
      <c r="OKW56" s="227"/>
      <c r="OKX56" s="228"/>
      <c r="OKY56" s="227"/>
      <c r="OKZ56" s="228"/>
      <c r="OLA56" s="227"/>
      <c r="OLB56" s="228"/>
      <c r="OLC56" s="227"/>
      <c r="OLD56" s="228"/>
      <c r="OLE56" s="227"/>
      <c r="OLF56" s="228"/>
      <c r="OLG56" s="227"/>
      <c r="OLH56" s="228"/>
      <c r="OLI56" s="227"/>
      <c r="OLJ56" s="228"/>
      <c r="OLK56" s="227"/>
      <c r="OLL56" s="228"/>
      <c r="OLM56" s="227"/>
      <c r="OLN56" s="228"/>
      <c r="OLO56" s="227"/>
      <c r="OLP56" s="228"/>
      <c r="OLQ56" s="227"/>
      <c r="OLR56" s="228"/>
      <c r="OLS56" s="227"/>
      <c r="OLT56" s="228"/>
      <c r="OLU56" s="227"/>
      <c r="OLV56" s="228"/>
      <c r="OLW56" s="227"/>
      <c r="OLX56" s="228"/>
      <c r="OLY56" s="227"/>
      <c r="OLZ56" s="228"/>
      <c r="OMA56" s="227"/>
      <c r="OMB56" s="228"/>
      <c r="OMC56" s="227"/>
      <c r="OMD56" s="228"/>
      <c r="OME56" s="227"/>
      <c r="OMF56" s="228"/>
      <c r="OMG56" s="227"/>
      <c r="OMH56" s="228"/>
      <c r="OMI56" s="227"/>
      <c r="OMJ56" s="228"/>
      <c r="OMK56" s="227"/>
      <c r="OML56" s="228"/>
      <c r="OMM56" s="227"/>
      <c r="OMN56" s="228"/>
      <c r="OMO56" s="227"/>
      <c r="OMP56" s="228"/>
      <c r="OMQ56" s="227"/>
      <c r="OMR56" s="228"/>
      <c r="OMS56" s="227"/>
      <c r="OMT56" s="228"/>
      <c r="OMU56" s="227"/>
      <c r="OMV56" s="228"/>
      <c r="OMW56" s="227"/>
      <c r="OMX56" s="228"/>
      <c r="OMY56" s="227"/>
      <c r="OMZ56" s="228"/>
      <c r="ONA56" s="227"/>
      <c r="ONB56" s="228"/>
      <c r="ONC56" s="227"/>
      <c r="OND56" s="228"/>
      <c r="ONE56" s="227"/>
      <c r="ONF56" s="228"/>
      <c r="ONG56" s="227"/>
      <c r="ONH56" s="228"/>
      <c r="ONI56" s="227"/>
      <c r="ONJ56" s="228"/>
      <c r="ONK56" s="227"/>
      <c r="ONL56" s="228"/>
      <c r="ONM56" s="227"/>
      <c r="ONN56" s="228"/>
      <c r="ONO56" s="227"/>
      <c r="ONP56" s="228"/>
      <c r="ONQ56" s="227"/>
      <c r="ONR56" s="228"/>
      <c r="ONS56" s="227"/>
      <c r="ONT56" s="228"/>
      <c r="ONU56" s="227"/>
      <c r="ONV56" s="228"/>
      <c r="ONW56" s="227"/>
      <c r="ONX56" s="228"/>
      <c r="ONY56" s="227"/>
      <c r="ONZ56" s="228"/>
      <c r="OOA56" s="227"/>
      <c r="OOB56" s="228"/>
      <c r="OOC56" s="227"/>
      <c r="OOD56" s="228"/>
      <c r="OOE56" s="227"/>
      <c r="OOF56" s="228"/>
      <c r="OOG56" s="227"/>
      <c r="OOH56" s="228"/>
      <c r="OOI56" s="227"/>
      <c r="OOJ56" s="228"/>
      <c r="OOK56" s="227"/>
      <c r="OOL56" s="228"/>
      <c r="OOM56" s="227"/>
      <c r="OON56" s="228"/>
      <c r="OOO56" s="227"/>
      <c r="OOP56" s="228"/>
      <c r="OOQ56" s="227"/>
      <c r="OOR56" s="228"/>
      <c r="OOS56" s="227"/>
      <c r="OOT56" s="228"/>
      <c r="OOU56" s="227"/>
      <c r="OOV56" s="228"/>
      <c r="OOW56" s="227"/>
      <c r="OOX56" s="228"/>
      <c r="OOY56" s="227"/>
      <c r="OOZ56" s="228"/>
      <c r="OPA56" s="227"/>
      <c r="OPB56" s="228"/>
      <c r="OPC56" s="227"/>
      <c r="OPD56" s="228"/>
      <c r="OPE56" s="227"/>
      <c r="OPF56" s="228"/>
      <c r="OPG56" s="227"/>
      <c r="OPH56" s="228"/>
      <c r="OPI56" s="227"/>
      <c r="OPJ56" s="228"/>
      <c r="OPK56" s="227"/>
      <c r="OPL56" s="228"/>
      <c r="OPM56" s="227"/>
      <c r="OPN56" s="228"/>
      <c r="OPO56" s="227"/>
      <c r="OPP56" s="228"/>
      <c r="OPQ56" s="227"/>
      <c r="OPR56" s="228"/>
      <c r="OPS56" s="227"/>
      <c r="OPT56" s="228"/>
      <c r="OPU56" s="227"/>
      <c r="OPV56" s="228"/>
      <c r="OPW56" s="227"/>
      <c r="OPX56" s="228"/>
      <c r="OPY56" s="227"/>
      <c r="OPZ56" s="228"/>
      <c r="OQA56" s="227"/>
      <c r="OQB56" s="228"/>
      <c r="OQC56" s="227"/>
      <c r="OQD56" s="228"/>
      <c r="OQE56" s="227"/>
      <c r="OQF56" s="228"/>
      <c r="OQG56" s="227"/>
      <c r="OQH56" s="228"/>
      <c r="OQI56" s="227"/>
      <c r="OQJ56" s="228"/>
      <c r="OQK56" s="227"/>
      <c r="OQL56" s="228"/>
      <c r="OQM56" s="227"/>
      <c r="OQN56" s="228"/>
      <c r="OQO56" s="227"/>
      <c r="OQP56" s="228"/>
      <c r="OQQ56" s="227"/>
      <c r="OQR56" s="228"/>
      <c r="OQS56" s="227"/>
      <c r="OQT56" s="228"/>
      <c r="OQU56" s="227"/>
      <c r="OQV56" s="228"/>
      <c r="OQW56" s="227"/>
      <c r="OQX56" s="228"/>
      <c r="OQY56" s="227"/>
      <c r="OQZ56" s="228"/>
      <c r="ORA56" s="227"/>
      <c r="ORB56" s="228"/>
      <c r="ORC56" s="227"/>
      <c r="ORD56" s="228"/>
      <c r="ORE56" s="227"/>
      <c r="ORF56" s="228"/>
      <c r="ORG56" s="227"/>
      <c r="ORH56" s="228"/>
      <c r="ORI56" s="227"/>
      <c r="ORJ56" s="228"/>
      <c r="ORK56" s="227"/>
      <c r="ORL56" s="228"/>
      <c r="ORM56" s="227"/>
      <c r="ORN56" s="228"/>
      <c r="ORO56" s="227"/>
      <c r="ORP56" s="228"/>
      <c r="ORQ56" s="227"/>
      <c r="ORR56" s="228"/>
      <c r="ORS56" s="227"/>
      <c r="ORT56" s="228"/>
      <c r="ORU56" s="227"/>
      <c r="ORV56" s="228"/>
      <c r="ORW56" s="227"/>
      <c r="ORX56" s="228"/>
      <c r="ORY56" s="227"/>
      <c r="ORZ56" s="228"/>
      <c r="OSA56" s="227"/>
      <c r="OSB56" s="228"/>
      <c r="OSC56" s="227"/>
      <c r="OSD56" s="228"/>
      <c r="OSE56" s="227"/>
      <c r="OSF56" s="228"/>
      <c r="OSG56" s="227"/>
      <c r="OSH56" s="228"/>
      <c r="OSI56" s="227"/>
      <c r="OSJ56" s="228"/>
      <c r="OSK56" s="227"/>
      <c r="OSL56" s="228"/>
      <c r="OSM56" s="227"/>
      <c r="OSN56" s="228"/>
      <c r="OSO56" s="227"/>
      <c r="OSP56" s="228"/>
      <c r="OSQ56" s="227"/>
      <c r="OSR56" s="228"/>
      <c r="OSS56" s="227"/>
      <c r="OST56" s="228"/>
      <c r="OSU56" s="227"/>
      <c r="OSV56" s="228"/>
      <c r="OSW56" s="227"/>
      <c r="OSX56" s="228"/>
      <c r="OSY56" s="227"/>
      <c r="OSZ56" s="228"/>
      <c r="OTA56" s="227"/>
      <c r="OTB56" s="228"/>
      <c r="OTC56" s="227"/>
      <c r="OTD56" s="228"/>
      <c r="OTE56" s="227"/>
      <c r="OTF56" s="228"/>
      <c r="OTG56" s="227"/>
      <c r="OTH56" s="228"/>
      <c r="OTI56" s="227"/>
      <c r="OTJ56" s="228"/>
      <c r="OTK56" s="227"/>
      <c r="OTL56" s="228"/>
      <c r="OTM56" s="227"/>
      <c r="OTN56" s="228"/>
      <c r="OTO56" s="227"/>
      <c r="OTP56" s="228"/>
      <c r="OTQ56" s="227"/>
      <c r="OTR56" s="228"/>
      <c r="OTS56" s="227"/>
      <c r="OTT56" s="228"/>
      <c r="OTU56" s="227"/>
      <c r="OTV56" s="228"/>
      <c r="OTW56" s="227"/>
      <c r="OTX56" s="228"/>
      <c r="OTY56" s="227"/>
      <c r="OTZ56" s="228"/>
      <c r="OUA56" s="227"/>
      <c r="OUB56" s="228"/>
      <c r="OUC56" s="227"/>
      <c r="OUD56" s="228"/>
      <c r="OUE56" s="227"/>
      <c r="OUF56" s="228"/>
      <c r="OUG56" s="227"/>
      <c r="OUH56" s="228"/>
      <c r="OUI56" s="227"/>
      <c r="OUJ56" s="228"/>
      <c r="OUK56" s="227"/>
      <c r="OUL56" s="228"/>
      <c r="OUM56" s="227"/>
      <c r="OUN56" s="228"/>
      <c r="OUO56" s="227"/>
      <c r="OUP56" s="228"/>
      <c r="OUQ56" s="227"/>
      <c r="OUR56" s="228"/>
      <c r="OUS56" s="227"/>
      <c r="OUT56" s="228"/>
      <c r="OUU56" s="227"/>
      <c r="OUV56" s="228"/>
      <c r="OUW56" s="227"/>
      <c r="OUX56" s="228"/>
      <c r="OUY56" s="227"/>
      <c r="OUZ56" s="228"/>
      <c r="OVA56" s="227"/>
      <c r="OVB56" s="228"/>
      <c r="OVC56" s="227"/>
      <c r="OVD56" s="228"/>
      <c r="OVE56" s="227"/>
      <c r="OVF56" s="228"/>
      <c r="OVG56" s="227"/>
      <c r="OVH56" s="228"/>
      <c r="OVI56" s="227"/>
      <c r="OVJ56" s="228"/>
      <c r="OVK56" s="227"/>
      <c r="OVL56" s="228"/>
      <c r="OVM56" s="227"/>
      <c r="OVN56" s="228"/>
      <c r="OVO56" s="227"/>
      <c r="OVP56" s="228"/>
      <c r="OVQ56" s="227"/>
      <c r="OVR56" s="228"/>
      <c r="OVS56" s="227"/>
      <c r="OVT56" s="228"/>
      <c r="OVU56" s="227"/>
      <c r="OVV56" s="228"/>
      <c r="OVW56" s="227"/>
      <c r="OVX56" s="228"/>
      <c r="OVY56" s="227"/>
      <c r="OVZ56" s="228"/>
      <c r="OWA56" s="227"/>
      <c r="OWB56" s="228"/>
      <c r="OWC56" s="227"/>
      <c r="OWD56" s="228"/>
      <c r="OWE56" s="227"/>
      <c r="OWF56" s="228"/>
      <c r="OWG56" s="227"/>
      <c r="OWH56" s="228"/>
      <c r="OWI56" s="227"/>
      <c r="OWJ56" s="228"/>
      <c r="OWK56" s="227"/>
      <c r="OWL56" s="228"/>
      <c r="OWM56" s="227"/>
      <c r="OWN56" s="228"/>
      <c r="OWO56" s="227"/>
      <c r="OWP56" s="228"/>
      <c r="OWQ56" s="227"/>
      <c r="OWR56" s="228"/>
      <c r="OWS56" s="227"/>
      <c r="OWT56" s="228"/>
      <c r="OWU56" s="227"/>
      <c r="OWV56" s="228"/>
      <c r="OWW56" s="227"/>
      <c r="OWX56" s="228"/>
      <c r="OWY56" s="227"/>
      <c r="OWZ56" s="228"/>
      <c r="OXA56" s="227"/>
      <c r="OXB56" s="228"/>
      <c r="OXC56" s="227"/>
      <c r="OXD56" s="228"/>
      <c r="OXE56" s="227"/>
      <c r="OXF56" s="228"/>
      <c r="OXG56" s="227"/>
      <c r="OXH56" s="228"/>
      <c r="OXI56" s="227"/>
      <c r="OXJ56" s="228"/>
      <c r="OXK56" s="227"/>
      <c r="OXL56" s="228"/>
      <c r="OXM56" s="227"/>
      <c r="OXN56" s="228"/>
      <c r="OXO56" s="227"/>
      <c r="OXP56" s="228"/>
      <c r="OXQ56" s="227"/>
      <c r="OXR56" s="228"/>
      <c r="OXS56" s="227"/>
      <c r="OXT56" s="228"/>
      <c r="OXU56" s="227"/>
      <c r="OXV56" s="228"/>
      <c r="OXW56" s="227"/>
      <c r="OXX56" s="228"/>
      <c r="OXY56" s="227"/>
      <c r="OXZ56" s="228"/>
      <c r="OYA56" s="227"/>
      <c r="OYB56" s="228"/>
      <c r="OYC56" s="227"/>
      <c r="OYD56" s="228"/>
      <c r="OYE56" s="227"/>
      <c r="OYF56" s="228"/>
      <c r="OYG56" s="227"/>
      <c r="OYH56" s="228"/>
      <c r="OYI56" s="227"/>
      <c r="OYJ56" s="228"/>
      <c r="OYK56" s="227"/>
      <c r="OYL56" s="228"/>
      <c r="OYM56" s="227"/>
      <c r="OYN56" s="228"/>
      <c r="OYO56" s="227"/>
      <c r="OYP56" s="228"/>
      <c r="OYQ56" s="227"/>
      <c r="OYR56" s="228"/>
      <c r="OYS56" s="227"/>
      <c r="OYT56" s="228"/>
      <c r="OYU56" s="227"/>
      <c r="OYV56" s="228"/>
      <c r="OYW56" s="227"/>
      <c r="OYX56" s="228"/>
      <c r="OYY56" s="227"/>
      <c r="OYZ56" s="228"/>
      <c r="OZA56" s="227"/>
      <c r="OZB56" s="228"/>
      <c r="OZC56" s="227"/>
      <c r="OZD56" s="228"/>
      <c r="OZE56" s="227"/>
      <c r="OZF56" s="228"/>
      <c r="OZG56" s="227"/>
      <c r="OZH56" s="228"/>
      <c r="OZI56" s="227"/>
      <c r="OZJ56" s="228"/>
      <c r="OZK56" s="227"/>
      <c r="OZL56" s="228"/>
      <c r="OZM56" s="227"/>
      <c r="OZN56" s="228"/>
      <c r="OZO56" s="227"/>
      <c r="OZP56" s="228"/>
      <c r="OZQ56" s="227"/>
      <c r="OZR56" s="228"/>
      <c r="OZS56" s="227"/>
      <c r="OZT56" s="228"/>
      <c r="OZU56" s="227"/>
      <c r="OZV56" s="228"/>
      <c r="OZW56" s="227"/>
      <c r="OZX56" s="228"/>
      <c r="OZY56" s="227"/>
      <c r="OZZ56" s="228"/>
      <c r="PAA56" s="227"/>
      <c r="PAB56" s="228"/>
      <c r="PAC56" s="227"/>
      <c r="PAD56" s="228"/>
      <c r="PAE56" s="227"/>
      <c r="PAF56" s="228"/>
      <c r="PAG56" s="227"/>
      <c r="PAH56" s="228"/>
      <c r="PAI56" s="227"/>
      <c r="PAJ56" s="228"/>
      <c r="PAK56" s="227"/>
      <c r="PAL56" s="228"/>
      <c r="PAM56" s="227"/>
      <c r="PAN56" s="228"/>
      <c r="PAO56" s="227"/>
      <c r="PAP56" s="228"/>
      <c r="PAQ56" s="227"/>
      <c r="PAR56" s="228"/>
      <c r="PAS56" s="227"/>
      <c r="PAT56" s="228"/>
      <c r="PAU56" s="227"/>
      <c r="PAV56" s="228"/>
      <c r="PAW56" s="227"/>
      <c r="PAX56" s="228"/>
      <c r="PAY56" s="227"/>
      <c r="PAZ56" s="228"/>
      <c r="PBA56" s="227"/>
      <c r="PBB56" s="228"/>
      <c r="PBC56" s="227"/>
      <c r="PBD56" s="228"/>
      <c r="PBE56" s="227"/>
      <c r="PBF56" s="228"/>
      <c r="PBG56" s="227"/>
      <c r="PBH56" s="228"/>
      <c r="PBI56" s="227"/>
      <c r="PBJ56" s="228"/>
      <c r="PBK56" s="227"/>
      <c r="PBL56" s="228"/>
      <c r="PBM56" s="227"/>
      <c r="PBN56" s="228"/>
      <c r="PBO56" s="227"/>
      <c r="PBP56" s="228"/>
      <c r="PBQ56" s="227"/>
      <c r="PBR56" s="228"/>
      <c r="PBS56" s="227"/>
      <c r="PBT56" s="228"/>
      <c r="PBU56" s="227"/>
      <c r="PBV56" s="228"/>
      <c r="PBW56" s="227"/>
      <c r="PBX56" s="228"/>
      <c r="PBY56" s="227"/>
      <c r="PBZ56" s="228"/>
      <c r="PCA56" s="227"/>
      <c r="PCB56" s="228"/>
      <c r="PCC56" s="227"/>
      <c r="PCD56" s="228"/>
      <c r="PCE56" s="227"/>
      <c r="PCF56" s="228"/>
      <c r="PCG56" s="227"/>
      <c r="PCH56" s="228"/>
      <c r="PCI56" s="227"/>
      <c r="PCJ56" s="228"/>
      <c r="PCK56" s="227"/>
      <c r="PCL56" s="228"/>
      <c r="PCM56" s="227"/>
      <c r="PCN56" s="228"/>
      <c r="PCO56" s="227"/>
      <c r="PCP56" s="228"/>
      <c r="PCQ56" s="227"/>
      <c r="PCR56" s="228"/>
      <c r="PCS56" s="227"/>
      <c r="PCT56" s="228"/>
      <c r="PCU56" s="227"/>
      <c r="PCV56" s="228"/>
      <c r="PCW56" s="227"/>
      <c r="PCX56" s="228"/>
      <c r="PCY56" s="227"/>
      <c r="PCZ56" s="228"/>
      <c r="PDA56" s="227"/>
      <c r="PDB56" s="228"/>
      <c r="PDC56" s="227"/>
      <c r="PDD56" s="228"/>
      <c r="PDE56" s="227"/>
      <c r="PDF56" s="228"/>
      <c r="PDG56" s="227"/>
      <c r="PDH56" s="228"/>
      <c r="PDI56" s="227"/>
      <c r="PDJ56" s="228"/>
      <c r="PDK56" s="227"/>
      <c r="PDL56" s="228"/>
      <c r="PDM56" s="227"/>
      <c r="PDN56" s="228"/>
      <c r="PDO56" s="227"/>
      <c r="PDP56" s="228"/>
      <c r="PDQ56" s="227"/>
      <c r="PDR56" s="228"/>
      <c r="PDS56" s="227"/>
      <c r="PDT56" s="228"/>
      <c r="PDU56" s="227"/>
      <c r="PDV56" s="228"/>
      <c r="PDW56" s="227"/>
      <c r="PDX56" s="228"/>
      <c r="PDY56" s="227"/>
      <c r="PDZ56" s="228"/>
      <c r="PEA56" s="227"/>
      <c r="PEB56" s="228"/>
      <c r="PEC56" s="227"/>
      <c r="PED56" s="228"/>
      <c r="PEE56" s="227"/>
      <c r="PEF56" s="228"/>
      <c r="PEG56" s="227"/>
      <c r="PEH56" s="228"/>
      <c r="PEI56" s="227"/>
      <c r="PEJ56" s="228"/>
      <c r="PEK56" s="227"/>
      <c r="PEL56" s="228"/>
      <c r="PEM56" s="227"/>
      <c r="PEN56" s="228"/>
      <c r="PEO56" s="227"/>
      <c r="PEP56" s="228"/>
      <c r="PEQ56" s="227"/>
      <c r="PER56" s="228"/>
      <c r="PES56" s="227"/>
      <c r="PET56" s="228"/>
      <c r="PEU56" s="227"/>
      <c r="PEV56" s="228"/>
      <c r="PEW56" s="227"/>
      <c r="PEX56" s="228"/>
      <c r="PEY56" s="227"/>
      <c r="PEZ56" s="228"/>
      <c r="PFA56" s="227"/>
      <c r="PFB56" s="228"/>
      <c r="PFC56" s="227"/>
      <c r="PFD56" s="228"/>
      <c r="PFE56" s="227"/>
      <c r="PFF56" s="228"/>
      <c r="PFG56" s="227"/>
      <c r="PFH56" s="228"/>
      <c r="PFI56" s="227"/>
      <c r="PFJ56" s="228"/>
      <c r="PFK56" s="227"/>
      <c r="PFL56" s="228"/>
      <c r="PFM56" s="227"/>
      <c r="PFN56" s="228"/>
      <c r="PFO56" s="227"/>
      <c r="PFP56" s="228"/>
      <c r="PFQ56" s="227"/>
      <c r="PFR56" s="228"/>
      <c r="PFS56" s="227"/>
      <c r="PFT56" s="228"/>
      <c r="PFU56" s="227"/>
      <c r="PFV56" s="228"/>
      <c r="PFW56" s="227"/>
      <c r="PFX56" s="228"/>
      <c r="PFY56" s="227"/>
      <c r="PFZ56" s="228"/>
      <c r="PGA56" s="227"/>
      <c r="PGB56" s="228"/>
      <c r="PGC56" s="227"/>
      <c r="PGD56" s="228"/>
      <c r="PGE56" s="227"/>
      <c r="PGF56" s="228"/>
      <c r="PGG56" s="227"/>
      <c r="PGH56" s="228"/>
      <c r="PGI56" s="227"/>
      <c r="PGJ56" s="228"/>
      <c r="PGK56" s="227"/>
      <c r="PGL56" s="228"/>
      <c r="PGM56" s="227"/>
      <c r="PGN56" s="228"/>
      <c r="PGO56" s="227"/>
      <c r="PGP56" s="228"/>
      <c r="PGQ56" s="227"/>
      <c r="PGR56" s="228"/>
      <c r="PGS56" s="227"/>
      <c r="PGT56" s="228"/>
      <c r="PGU56" s="227"/>
      <c r="PGV56" s="228"/>
      <c r="PGW56" s="227"/>
      <c r="PGX56" s="228"/>
      <c r="PGY56" s="227"/>
      <c r="PGZ56" s="228"/>
      <c r="PHA56" s="227"/>
      <c r="PHB56" s="228"/>
      <c r="PHC56" s="227"/>
      <c r="PHD56" s="228"/>
      <c r="PHE56" s="227"/>
      <c r="PHF56" s="228"/>
      <c r="PHG56" s="227"/>
      <c r="PHH56" s="228"/>
      <c r="PHI56" s="227"/>
      <c r="PHJ56" s="228"/>
      <c r="PHK56" s="227"/>
      <c r="PHL56" s="228"/>
      <c r="PHM56" s="227"/>
      <c r="PHN56" s="228"/>
      <c r="PHO56" s="227"/>
      <c r="PHP56" s="228"/>
      <c r="PHQ56" s="227"/>
      <c r="PHR56" s="228"/>
      <c r="PHS56" s="227"/>
      <c r="PHT56" s="228"/>
      <c r="PHU56" s="227"/>
      <c r="PHV56" s="228"/>
      <c r="PHW56" s="227"/>
      <c r="PHX56" s="228"/>
      <c r="PHY56" s="227"/>
      <c r="PHZ56" s="228"/>
      <c r="PIA56" s="227"/>
      <c r="PIB56" s="228"/>
      <c r="PIC56" s="227"/>
      <c r="PID56" s="228"/>
      <c r="PIE56" s="227"/>
      <c r="PIF56" s="228"/>
      <c r="PIG56" s="227"/>
      <c r="PIH56" s="228"/>
      <c r="PII56" s="227"/>
      <c r="PIJ56" s="228"/>
      <c r="PIK56" s="227"/>
      <c r="PIL56" s="228"/>
      <c r="PIM56" s="227"/>
      <c r="PIN56" s="228"/>
      <c r="PIO56" s="227"/>
      <c r="PIP56" s="228"/>
      <c r="PIQ56" s="227"/>
      <c r="PIR56" s="228"/>
      <c r="PIS56" s="227"/>
      <c r="PIT56" s="228"/>
      <c r="PIU56" s="227"/>
      <c r="PIV56" s="228"/>
      <c r="PIW56" s="227"/>
      <c r="PIX56" s="228"/>
      <c r="PIY56" s="227"/>
      <c r="PIZ56" s="228"/>
      <c r="PJA56" s="227"/>
      <c r="PJB56" s="228"/>
      <c r="PJC56" s="227"/>
      <c r="PJD56" s="228"/>
      <c r="PJE56" s="227"/>
      <c r="PJF56" s="228"/>
      <c r="PJG56" s="227"/>
      <c r="PJH56" s="228"/>
      <c r="PJI56" s="227"/>
      <c r="PJJ56" s="228"/>
      <c r="PJK56" s="227"/>
      <c r="PJL56" s="228"/>
      <c r="PJM56" s="227"/>
      <c r="PJN56" s="228"/>
      <c r="PJO56" s="227"/>
      <c r="PJP56" s="228"/>
      <c r="PJQ56" s="227"/>
      <c r="PJR56" s="228"/>
      <c r="PJS56" s="227"/>
      <c r="PJT56" s="228"/>
      <c r="PJU56" s="227"/>
      <c r="PJV56" s="228"/>
      <c r="PJW56" s="227"/>
      <c r="PJX56" s="228"/>
      <c r="PJY56" s="227"/>
      <c r="PJZ56" s="228"/>
      <c r="PKA56" s="227"/>
      <c r="PKB56" s="228"/>
      <c r="PKC56" s="227"/>
      <c r="PKD56" s="228"/>
      <c r="PKE56" s="227"/>
      <c r="PKF56" s="228"/>
      <c r="PKG56" s="227"/>
      <c r="PKH56" s="228"/>
      <c r="PKI56" s="227"/>
      <c r="PKJ56" s="228"/>
      <c r="PKK56" s="227"/>
      <c r="PKL56" s="228"/>
      <c r="PKM56" s="227"/>
      <c r="PKN56" s="228"/>
      <c r="PKO56" s="227"/>
      <c r="PKP56" s="228"/>
      <c r="PKQ56" s="227"/>
      <c r="PKR56" s="228"/>
      <c r="PKS56" s="227"/>
      <c r="PKT56" s="228"/>
      <c r="PKU56" s="227"/>
      <c r="PKV56" s="228"/>
      <c r="PKW56" s="227"/>
      <c r="PKX56" s="228"/>
      <c r="PKY56" s="227"/>
      <c r="PKZ56" s="228"/>
      <c r="PLA56" s="227"/>
      <c r="PLB56" s="228"/>
      <c r="PLC56" s="227"/>
      <c r="PLD56" s="228"/>
      <c r="PLE56" s="227"/>
      <c r="PLF56" s="228"/>
      <c r="PLG56" s="227"/>
      <c r="PLH56" s="228"/>
      <c r="PLI56" s="227"/>
      <c r="PLJ56" s="228"/>
      <c r="PLK56" s="227"/>
      <c r="PLL56" s="228"/>
      <c r="PLM56" s="227"/>
      <c r="PLN56" s="228"/>
      <c r="PLO56" s="227"/>
      <c r="PLP56" s="228"/>
      <c r="PLQ56" s="227"/>
      <c r="PLR56" s="228"/>
      <c r="PLS56" s="227"/>
      <c r="PLT56" s="228"/>
      <c r="PLU56" s="227"/>
      <c r="PLV56" s="228"/>
      <c r="PLW56" s="227"/>
      <c r="PLX56" s="228"/>
      <c r="PLY56" s="227"/>
      <c r="PLZ56" s="228"/>
      <c r="PMA56" s="227"/>
      <c r="PMB56" s="228"/>
      <c r="PMC56" s="227"/>
      <c r="PMD56" s="228"/>
      <c r="PME56" s="227"/>
      <c r="PMF56" s="228"/>
      <c r="PMG56" s="227"/>
      <c r="PMH56" s="228"/>
      <c r="PMI56" s="227"/>
      <c r="PMJ56" s="228"/>
      <c r="PMK56" s="227"/>
      <c r="PML56" s="228"/>
      <c r="PMM56" s="227"/>
      <c r="PMN56" s="228"/>
      <c r="PMO56" s="227"/>
      <c r="PMP56" s="228"/>
      <c r="PMQ56" s="227"/>
      <c r="PMR56" s="228"/>
      <c r="PMS56" s="227"/>
      <c r="PMT56" s="228"/>
      <c r="PMU56" s="227"/>
      <c r="PMV56" s="228"/>
      <c r="PMW56" s="227"/>
      <c r="PMX56" s="228"/>
      <c r="PMY56" s="227"/>
      <c r="PMZ56" s="228"/>
      <c r="PNA56" s="227"/>
      <c r="PNB56" s="228"/>
      <c r="PNC56" s="227"/>
      <c r="PND56" s="228"/>
      <c r="PNE56" s="227"/>
      <c r="PNF56" s="228"/>
      <c r="PNG56" s="227"/>
      <c r="PNH56" s="228"/>
      <c r="PNI56" s="227"/>
      <c r="PNJ56" s="228"/>
      <c r="PNK56" s="227"/>
      <c r="PNL56" s="228"/>
      <c r="PNM56" s="227"/>
      <c r="PNN56" s="228"/>
      <c r="PNO56" s="227"/>
      <c r="PNP56" s="228"/>
      <c r="PNQ56" s="227"/>
      <c r="PNR56" s="228"/>
      <c r="PNS56" s="227"/>
      <c r="PNT56" s="228"/>
      <c r="PNU56" s="227"/>
      <c r="PNV56" s="228"/>
      <c r="PNW56" s="227"/>
      <c r="PNX56" s="228"/>
      <c r="PNY56" s="227"/>
      <c r="PNZ56" s="228"/>
      <c r="POA56" s="227"/>
      <c r="POB56" s="228"/>
      <c r="POC56" s="227"/>
      <c r="POD56" s="228"/>
      <c r="POE56" s="227"/>
      <c r="POF56" s="228"/>
      <c r="POG56" s="227"/>
      <c r="POH56" s="228"/>
      <c r="POI56" s="227"/>
      <c r="POJ56" s="228"/>
      <c r="POK56" s="227"/>
      <c r="POL56" s="228"/>
      <c r="POM56" s="227"/>
      <c r="PON56" s="228"/>
      <c r="POO56" s="227"/>
      <c r="POP56" s="228"/>
      <c r="POQ56" s="227"/>
      <c r="POR56" s="228"/>
      <c r="POS56" s="227"/>
      <c r="POT56" s="228"/>
      <c r="POU56" s="227"/>
      <c r="POV56" s="228"/>
      <c r="POW56" s="227"/>
      <c r="POX56" s="228"/>
      <c r="POY56" s="227"/>
      <c r="POZ56" s="228"/>
      <c r="PPA56" s="227"/>
      <c r="PPB56" s="228"/>
      <c r="PPC56" s="227"/>
      <c r="PPD56" s="228"/>
      <c r="PPE56" s="227"/>
      <c r="PPF56" s="228"/>
      <c r="PPG56" s="227"/>
      <c r="PPH56" s="228"/>
      <c r="PPI56" s="227"/>
      <c r="PPJ56" s="228"/>
      <c r="PPK56" s="227"/>
      <c r="PPL56" s="228"/>
      <c r="PPM56" s="227"/>
      <c r="PPN56" s="228"/>
      <c r="PPO56" s="227"/>
      <c r="PPP56" s="228"/>
      <c r="PPQ56" s="227"/>
      <c r="PPR56" s="228"/>
      <c r="PPS56" s="227"/>
      <c r="PPT56" s="228"/>
      <c r="PPU56" s="227"/>
      <c r="PPV56" s="228"/>
      <c r="PPW56" s="227"/>
      <c r="PPX56" s="228"/>
      <c r="PPY56" s="227"/>
      <c r="PPZ56" s="228"/>
      <c r="PQA56" s="227"/>
      <c r="PQB56" s="228"/>
      <c r="PQC56" s="227"/>
      <c r="PQD56" s="228"/>
      <c r="PQE56" s="227"/>
      <c r="PQF56" s="228"/>
      <c r="PQG56" s="227"/>
      <c r="PQH56" s="228"/>
      <c r="PQI56" s="227"/>
      <c r="PQJ56" s="228"/>
      <c r="PQK56" s="227"/>
      <c r="PQL56" s="228"/>
      <c r="PQM56" s="227"/>
      <c r="PQN56" s="228"/>
      <c r="PQO56" s="227"/>
      <c r="PQP56" s="228"/>
      <c r="PQQ56" s="227"/>
      <c r="PQR56" s="228"/>
      <c r="PQS56" s="227"/>
      <c r="PQT56" s="228"/>
      <c r="PQU56" s="227"/>
      <c r="PQV56" s="228"/>
      <c r="PQW56" s="227"/>
      <c r="PQX56" s="228"/>
      <c r="PQY56" s="227"/>
      <c r="PQZ56" s="228"/>
      <c r="PRA56" s="227"/>
      <c r="PRB56" s="228"/>
      <c r="PRC56" s="227"/>
      <c r="PRD56" s="228"/>
      <c r="PRE56" s="227"/>
      <c r="PRF56" s="228"/>
      <c r="PRG56" s="227"/>
      <c r="PRH56" s="228"/>
      <c r="PRI56" s="227"/>
      <c r="PRJ56" s="228"/>
      <c r="PRK56" s="227"/>
      <c r="PRL56" s="228"/>
      <c r="PRM56" s="227"/>
      <c r="PRN56" s="228"/>
      <c r="PRO56" s="227"/>
      <c r="PRP56" s="228"/>
      <c r="PRQ56" s="227"/>
      <c r="PRR56" s="228"/>
      <c r="PRS56" s="227"/>
      <c r="PRT56" s="228"/>
      <c r="PRU56" s="227"/>
      <c r="PRV56" s="228"/>
      <c r="PRW56" s="227"/>
      <c r="PRX56" s="228"/>
      <c r="PRY56" s="227"/>
      <c r="PRZ56" s="228"/>
      <c r="PSA56" s="227"/>
      <c r="PSB56" s="228"/>
      <c r="PSC56" s="227"/>
      <c r="PSD56" s="228"/>
      <c r="PSE56" s="227"/>
      <c r="PSF56" s="228"/>
      <c r="PSG56" s="227"/>
      <c r="PSH56" s="228"/>
      <c r="PSI56" s="227"/>
      <c r="PSJ56" s="228"/>
      <c r="PSK56" s="227"/>
      <c r="PSL56" s="228"/>
      <c r="PSM56" s="227"/>
      <c r="PSN56" s="228"/>
      <c r="PSO56" s="227"/>
      <c r="PSP56" s="228"/>
      <c r="PSQ56" s="227"/>
      <c r="PSR56" s="228"/>
      <c r="PSS56" s="227"/>
      <c r="PST56" s="228"/>
      <c r="PSU56" s="227"/>
      <c r="PSV56" s="228"/>
      <c r="PSW56" s="227"/>
      <c r="PSX56" s="228"/>
      <c r="PSY56" s="227"/>
      <c r="PSZ56" s="228"/>
      <c r="PTA56" s="227"/>
      <c r="PTB56" s="228"/>
      <c r="PTC56" s="227"/>
      <c r="PTD56" s="228"/>
      <c r="PTE56" s="227"/>
      <c r="PTF56" s="228"/>
      <c r="PTG56" s="227"/>
      <c r="PTH56" s="228"/>
      <c r="PTI56" s="227"/>
      <c r="PTJ56" s="228"/>
      <c r="PTK56" s="227"/>
      <c r="PTL56" s="228"/>
      <c r="PTM56" s="227"/>
      <c r="PTN56" s="228"/>
      <c r="PTO56" s="227"/>
      <c r="PTP56" s="228"/>
      <c r="PTQ56" s="227"/>
      <c r="PTR56" s="228"/>
      <c r="PTS56" s="227"/>
      <c r="PTT56" s="228"/>
      <c r="PTU56" s="227"/>
      <c r="PTV56" s="228"/>
      <c r="PTW56" s="227"/>
      <c r="PTX56" s="228"/>
      <c r="PTY56" s="227"/>
      <c r="PTZ56" s="228"/>
      <c r="PUA56" s="227"/>
      <c r="PUB56" s="228"/>
      <c r="PUC56" s="227"/>
      <c r="PUD56" s="228"/>
      <c r="PUE56" s="227"/>
      <c r="PUF56" s="228"/>
      <c r="PUG56" s="227"/>
      <c r="PUH56" s="228"/>
      <c r="PUI56" s="227"/>
      <c r="PUJ56" s="228"/>
      <c r="PUK56" s="227"/>
      <c r="PUL56" s="228"/>
      <c r="PUM56" s="227"/>
      <c r="PUN56" s="228"/>
      <c r="PUO56" s="227"/>
      <c r="PUP56" s="228"/>
      <c r="PUQ56" s="227"/>
      <c r="PUR56" s="228"/>
      <c r="PUS56" s="227"/>
      <c r="PUT56" s="228"/>
      <c r="PUU56" s="227"/>
      <c r="PUV56" s="228"/>
      <c r="PUW56" s="227"/>
      <c r="PUX56" s="228"/>
      <c r="PUY56" s="227"/>
      <c r="PUZ56" s="228"/>
      <c r="PVA56" s="227"/>
      <c r="PVB56" s="228"/>
      <c r="PVC56" s="227"/>
      <c r="PVD56" s="228"/>
      <c r="PVE56" s="227"/>
      <c r="PVF56" s="228"/>
      <c r="PVG56" s="227"/>
      <c r="PVH56" s="228"/>
      <c r="PVI56" s="227"/>
      <c r="PVJ56" s="228"/>
      <c r="PVK56" s="227"/>
      <c r="PVL56" s="228"/>
      <c r="PVM56" s="227"/>
      <c r="PVN56" s="228"/>
      <c r="PVO56" s="227"/>
      <c r="PVP56" s="228"/>
      <c r="PVQ56" s="227"/>
      <c r="PVR56" s="228"/>
      <c r="PVS56" s="227"/>
      <c r="PVT56" s="228"/>
      <c r="PVU56" s="227"/>
      <c r="PVV56" s="228"/>
      <c r="PVW56" s="227"/>
      <c r="PVX56" s="228"/>
      <c r="PVY56" s="227"/>
      <c r="PVZ56" s="228"/>
      <c r="PWA56" s="227"/>
      <c r="PWB56" s="228"/>
      <c r="PWC56" s="227"/>
      <c r="PWD56" s="228"/>
      <c r="PWE56" s="227"/>
      <c r="PWF56" s="228"/>
      <c r="PWG56" s="227"/>
      <c r="PWH56" s="228"/>
      <c r="PWI56" s="227"/>
      <c r="PWJ56" s="228"/>
      <c r="PWK56" s="227"/>
      <c r="PWL56" s="228"/>
      <c r="PWM56" s="227"/>
      <c r="PWN56" s="228"/>
      <c r="PWO56" s="227"/>
      <c r="PWP56" s="228"/>
      <c r="PWQ56" s="227"/>
      <c r="PWR56" s="228"/>
      <c r="PWS56" s="227"/>
      <c r="PWT56" s="228"/>
      <c r="PWU56" s="227"/>
      <c r="PWV56" s="228"/>
      <c r="PWW56" s="227"/>
      <c r="PWX56" s="228"/>
      <c r="PWY56" s="227"/>
      <c r="PWZ56" s="228"/>
      <c r="PXA56" s="227"/>
      <c r="PXB56" s="228"/>
      <c r="PXC56" s="227"/>
      <c r="PXD56" s="228"/>
      <c r="PXE56" s="227"/>
      <c r="PXF56" s="228"/>
      <c r="PXG56" s="227"/>
      <c r="PXH56" s="228"/>
      <c r="PXI56" s="227"/>
      <c r="PXJ56" s="228"/>
      <c r="PXK56" s="227"/>
      <c r="PXL56" s="228"/>
      <c r="PXM56" s="227"/>
      <c r="PXN56" s="228"/>
      <c r="PXO56" s="227"/>
      <c r="PXP56" s="228"/>
      <c r="PXQ56" s="227"/>
      <c r="PXR56" s="228"/>
      <c r="PXS56" s="227"/>
      <c r="PXT56" s="228"/>
      <c r="PXU56" s="227"/>
      <c r="PXV56" s="228"/>
      <c r="PXW56" s="227"/>
      <c r="PXX56" s="228"/>
      <c r="PXY56" s="227"/>
      <c r="PXZ56" s="228"/>
      <c r="PYA56" s="227"/>
      <c r="PYB56" s="228"/>
      <c r="PYC56" s="227"/>
      <c r="PYD56" s="228"/>
      <c r="PYE56" s="227"/>
      <c r="PYF56" s="228"/>
      <c r="PYG56" s="227"/>
      <c r="PYH56" s="228"/>
      <c r="PYI56" s="227"/>
      <c r="PYJ56" s="228"/>
      <c r="PYK56" s="227"/>
      <c r="PYL56" s="228"/>
      <c r="PYM56" s="227"/>
      <c r="PYN56" s="228"/>
      <c r="PYO56" s="227"/>
      <c r="PYP56" s="228"/>
      <c r="PYQ56" s="227"/>
      <c r="PYR56" s="228"/>
      <c r="PYS56" s="227"/>
      <c r="PYT56" s="228"/>
      <c r="PYU56" s="227"/>
      <c r="PYV56" s="228"/>
      <c r="PYW56" s="227"/>
      <c r="PYX56" s="228"/>
      <c r="PYY56" s="227"/>
      <c r="PYZ56" s="228"/>
      <c r="PZA56" s="227"/>
      <c r="PZB56" s="228"/>
      <c r="PZC56" s="227"/>
      <c r="PZD56" s="228"/>
      <c r="PZE56" s="227"/>
      <c r="PZF56" s="228"/>
      <c r="PZG56" s="227"/>
      <c r="PZH56" s="228"/>
      <c r="PZI56" s="227"/>
      <c r="PZJ56" s="228"/>
      <c r="PZK56" s="227"/>
      <c r="PZL56" s="228"/>
      <c r="PZM56" s="227"/>
      <c r="PZN56" s="228"/>
      <c r="PZO56" s="227"/>
      <c r="PZP56" s="228"/>
      <c r="PZQ56" s="227"/>
      <c r="PZR56" s="228"/>
      <c r="PZS56" s="227"/>
      <c r="PZT56" s="228"/>
      <c r="PZU56" s="227"/>
      <c r="PZV56" s="228"/>
      <c r="PZW56" s="227"/>
      <c r="PZX56" s="228"/>
      <c r="PZY56" s="227"/>
      <c r="PZZ56" s="228"/>
      <c r="QAA56" s="227"/>
      <c r="QAB56" s="228"/>
      <c r="QAC56" s="227"/>
      <c r="QAD56" s="228"/>
      <c r="QAE56" s="227"/>
      <c r="QAF56" s="228"/>
      <c r="QAG56" s="227"/>
      <c r="QAH56" s="228"/>
      <c r="QAI56" s="227"/>
      <c r="QAJ56" s="228"/>
      <c r="QAK56" s="227"/>
      <c r="QAL56" s="228"/>
      <c r="QAM56" s="227"/>
      <c r="QAN56" s="228"/>
      <c r="QAO56" s="227"/>
      <c r="QAP56" s="228"/>
      <c r="QAQ56" s="227"/>
      <c r="QAR56" s="228"/>
      <c r="QAS56" s="227"/>
      <c r="QAT56" s="228"/>
      <c r="QAU56" s="227"/>
      <c r="QAV56" s="228"/>
      <c r="QAW56" s="227"/>
      <c r="QAX56" s="228"/>
      <c r="QAY56" s="227"/>
      <c r="QAZ56" s="228"/>
      <c r="QBA56" s="227"/>
      <c r="QBB56" s="228"/>
      <c r="QBC56" s="227"/>
      <c r="QBD56" s="228"/>
      <c r="QBE56" s="227"/>
      <c r="QBF56" s="228"/>
      <c r="QBG56" s="227"/>
      <c r="QBH56" s="228"/>
      <c r="QBI56" s="227"/>
      <c r="QBJ56" s="228"/>
      <c r="QBK56" s="227"/>
      <c r="QBL56" s="228"/>
      <c r="QBM56" s="227"/>
      <c r="QBN56" s="228"/>
      <c r="QBO56" s="227"/>
      <c r="QBP56" s="228"/>
      <c r="QBQ56" s="227"/>
      <c r="QBR56" s="228"/>
      <c r="QBS56" s="227"/>
      <c r="QBT56" s="228"/>
      <c r="QBU56" s="227"/>
      <c r="QBV56" s="228"/>
      <c r="QBW56" s="227"/>
      <c r="QBX56" s="228"/>
      <c r="QBY56" s="227"/>
      <c r="QBZ56" s="228"/>
      <c r="QCA56" s="227"/>
      <c r="QCB56" s="228"/>
      <c r="QCC56" s="227"/>
      <c r="QCD56" s="228"/>
      <c r="QCE56" s="227"/>
      <c r="QCF56" s="228"/>
      <c r="QCG56" s="227"/>
      <c r="QCH56" s="228"/>
      <c r="QCI56" s="227"/>
      <c r="QCJ56" s="228"/>
      <c r="QCK56" s="227"/>
      <c r="QCL56" s="228"/>
      <c r="QCM56" s="227"/>
      <c r="QCN56" s="228"/>
      <c r="QCO56" s="227"/>
      <c r="QCP56" s="228"/>
      <c r="QCQ56" s="227"/>
      <c r="QCR56" s="228"/>
      <c r="QCS56" s="227"/>
      <c r="QCT56" s="228"/>
      <c r="QCU56" s="227"/>
      <c r="QCV56" s="228"/>
      <c r="QCW56" s="227"/>
      <c r="QCX56" s="228"/>
      <c r="QCY56" s="227"/>
      <c r="QCZ56" s="228"/>
      <c r="QDA56" s="227"/>
      <c r="QDB56" s="228"/>
      <c r="QDC56" s="227"/>
      <c r="QDD56" s="228"/>
      <c r="QDE56" s="227"/>
      <c r="QDF56" s="228"/>
      <c r="QDG56" s="227"/>
      <c r="QDH56" s="228"/>
      <c r="QDI56" s="227"/>
      <c r="QDJ56" s="228"/>
      <c r="QDK56" s="227"/>
      <c r="QDL56" s="228"/>
      <c r="QDM56" s="227"/>
      <c r="QDN56" s="228"/>
      <c r="QDO56" s="227"/>
      <c r="QDP56" s="228"/>
      <c r="QDQ56" s="227"/>
      <c r="QDR56" s="228"/>
      <c r="QDS56" s="227"/>
      <c r="QDT56" s="228"/>
      <c r="QDU56" s="227"/>
      <c r="QDV56" s="228"/>
      <c r="QDW56" s="227"/>
      <c r="QDX56" s="228"/>
      <c r="QDY56" s="227"/>
      <c r="QDZ56" s="228"/>
      <c r="QEA56" s="227"/>
      <c r="QEB56" s="228"/>
      <c r="QEC56" s="227"/>
      <c r="QED56" s="228"/>
      <c r="QEE56" s="227"/>
      <c r="QEF56" s="228"/>
      <c r="QEG56" s="227"/>
      <c r="QEH56" s="228"/>
      <c r="QEI56" s="227"/>
      <c r="QEJ56" s="228"/>
      <c r="QEK56" s="227"/>
      <c r="QEL56" s="228"/>
      <c r="QEM56" s="227"/>
      <c r="QEN56" s="228"/>
      <c r="QEO56" s="227"/>
      <c r="QEP56" s="228"/>
      <c r="QEQ56" s="227"/>
      <c r="QER56" s="228"/>
      <c r="QES56" s="227"/>
      <c r="QET56" s="228"/>
      <c r="QEU56" s="227"/>
      <c r="QEV56" s="228"/>
      <c r="QEW56" s="227"/>
      <c r="QEX56" s="228"/>
      <c r="QEY56" s="227"/>
      <c r="QEZ56" s="228"/>
      <c r="QFA56" s="227"/>
      <c r="QFB56" s="228"/>
      <c r="QFC56" s="227"/>
      <c r="QFD56" s="228"/>
      <c r="QFE56" s="227"/>
      <c r="QFF56" s="228"/>
      <c r="QFG56" s="227"/>
      <c r="QFH56" s="228"/>
      <c r="QFI56" s="227"/>
      <c r="QFJ56" s="228"/>
      <c r="QFK56" s="227"/>
      <c r="QFL56" s="228"/>
      <c r="QFM56" s="227"/>
      <c r="QFN56" s="228"/>
      <c r="QFO56" s="227"/>
      <c r="QFP56" s="228"/>
      <c r="QFQ56" s="227"/>
      <c r="QFR56" s="228"/>
      <c r="QFS56" s="227"/>
      <c r="QFT56" s="228"/>
      <c r="QFU56" s="227"/>
      <c r="QFV56" s="228"/>
      <c r="QFW56" s="227"/>
      <c r="QFX56" s="228"/>
      <c r="QFY56" s="227"/>
      <c r="QFZ56" s="228"/>
      <c r="QGA56" s="227"/>
      <c r="QGB56" s="228"/>
      <c r="QGC56" s="227"/>
      <c r="QGD56" s="228"/>
      <c r="QGE56" s="227"/>
      <c r="QGF56" s="228"/>
      <c r="QGG56" s="227"/>
      <c r="QGH56" s="228"/>
      <c r="QGI56" s="227"/>
      <c r="QGJ56" s="228"/>
      <c r="QGK56" s="227"/>
      <c r="QGL56" s="228"/>
      <c r="QGM56" s="227"/>
      <c r="QGN56" s="228"/>
      <c r="QGO56" s="227"/>
      <c r="QGP56" s="228"/>
      <c r="QGQ56" s="227"/>
      <c r="QGR56" s="228"/>
      <c r="QGS56" s="227"/>
      <c r="QGT56" s="228"/>
      <c r="QGU56" s="227"/>
      <c r="QGV56" s="228"/>
      <c r="QGW56" s="227"/>
      <c r="QGX56" s="228"/>
      <c r="QGY56" s="227"/>
      <c r="QGZ56" s="228"/>
      <c r="QHA56" s="227"/>
      <c r="QHB56" s="228"/>
      <c r="QHC56" s="227"/>
      <c r="QHD56" s="228"/>
      <c r="QHE56" s="227"/>
      <c r="QHF56" s="228"/>
      <c r="QHG56" s="227"/>
      <c r="QHH56" s="228"/>
      <c r="QHI56" s="227"/>
      <c r="QHJ56" s="228"/>
      <c r="QHK56" s="227"/>
      <c r="QHL56" s="228"/>
      <c r="QHM56" s="227"/>
      <c r="QHN56" s="228"/>
      <c r="QHO56" s="227"/>
      <c r="QHP56" s="228"/>
      <c r="QHQ56" s="227"/>
      <c r="QHR56" s="228"/>
      <c r="QHS56" s="227"/>
      <c r="QHT56" s="228"/>
      <c r="QHU56" s="227"/>
      <c r="QHV56" s="228"/>
      <c r="QHW56" s="227"/>
      <c r="QHX56" s="228"/>
      <c r="QHY56" s="227"/>
      <c r="QHZ56" s="228"/>
      <c r="QIA56" s="227"/>
      <c r="QIB56" s="228"/>
      <c r="QIC56" s="227"/>
      <c r="QID56" s="228"/>
      <c r="QIE56" s="227"/>
      <c r="QIF56" s="228"/>
      <c r="QIG56" s="227"/>
      <c r="QIH56" s="228"/>
      <c r="QII56" s="227"/>
      <c r="QIJ56" s="228"/>
      <c r="QIK56" s="227"/>
      <c r="QIL56" s="228"/>
      <c r="QIM56" s="227"/>
      <c r="QIN56" s="228"/>
      <c r="QIO56" s="227"/>
      <c r="QIP56" s="228"/>
      <c r="QIQ56" s="227"/>
      <c r="QIR56" s="228"/>
      <c r="QIS56" s="227"/>
      <c r="QIT56" s="228"/>
      <c r="QIU56" s="227"/>
      <c r="QIV56" s="228"/>
      <c r="QIW56" s="227"/>
      <c r="QIX56" s="228"/>
      <c r="QIY56" s="227"/>
      <c r="QIZ56" s="228"/>
      <c r="QJA56" s="227"/>
      <c r="QJB56" s="228"/>
      <c r="QJC56" s="227"/>
      <c r="QJD56" s="228"/>
      <c r="QJE56" s="227"/>
      <c r="QJF56" s="228"/>
      <c r="QJG56" s="227"/>
      <c r="QJH56" s="228"/>
      <c r="QJI56" s="227"/>
      <c r="QJJ56" s="228"/>
      <c r="QJK56" s="227"/>
      <c r="QJL56" s="228"/>
      <c r="QJM56" s="227"/>
      <c r="QJN56" s="228"/>
      <c r="QJO56" s="227"/>
      <c r="QJP56" s="228"/>
      <c r="QJQ56" s="227"/>
      <c r="QJR56" s="228"/>
      <c r="QJS56" s="227"/>
      <c r="QJT56" s="228"/>
      <c r="QJU56" s="227"/>
      <c r="QJV56" s="228"/>
      <c r="QJW56" s="227"/>
      <c r="QJX56" s="228"/>
      <c r="QJY56" s="227"/>
      <c r="QJZ56" s="228"/>
      <c r="QKA56" s="227"/>
      <c r="QKB56" s="228"/>
      <c r="QKC56" s="227"/>
      <c r="QKD56" s="228"/>
      <c r="QKE56" s="227"/>
      <c r="QKF56" s="228"/>
      <c r="QKG56" s="227"/>
      <c r="QKH56" s="228"/>
      <c r="QKI56" s="227"/>
      <c r="QKJ56" s="228"/>
      <c r="QKK56" s="227"/>
      <c r="QKL56" s="228"/>
      <c r="QKM56" s="227"/>
      <c r="QKN56" s="228"/>
      <c r="QKO56" s="227"/>
      <c r="QKP56" s="228"/>
      <c r="QKQ56" s="227"/>
      <c r="QKR56" s="228"/>
      <c r="QKS56" s="227"/>
      <c r="QKT56" s="228"/>
      <c r="QKU56" s="227"/>
      <c r="QKV56" s="228"/>
      <c r="QKW56" s="227"/>
      <c r="QKX56" s="228"/>
      <c r="QKY56" s="227"/>
      <c r="QKZ56" s="228"/>
      <c r="QLA56" s="227"/>
      <c r="QLB56" s="228"/>
      <c r="QLC56" s="227"/>
      <c r="QLD56" s="228"/>
      <c r="QLE56" s="227"/>
      <c r="QLF56" s="228"/>
      <c r="QLG56" s="227"/>
      <c r="QLH56" s="228"/>
      <c r="QLI56" s="227"/>
      <c r="QLJ56" s="228"/>
      <c r="QLK56" s="227"/>
      <c r="QLL56" s="228"/>
      <c r="QLM56" s="227"/>
      <c r="QLN56" s="228"/>
      <c r="QLO56" s="227"/>
      <c r="QLP56" s="228"/>
      <c r="QLQ56" s="227"/>
      <c r="QLR56" s="228"/>
      <c r="QLS56" s="227"/>
      <c r="QLT56" s="228"/>
      <c r="QLU56" s="227"/>
      <c r="QLV56" s="228"/>
      <c r="QLW56" s="227"/>
      <c r="QLX56" s="228"/>
      <c r="QLY56" s="227"/>
      <c r="QLZ56" s="228"/>
      <c r="QMA56" s="227"/>
      <c r="QMB56" s="228"/>
      <c r="QMC56" s="227"/>
      <c r="QMD56" s="228"/>
      <c r="QME56" s="227"/>
      <c r="QMF56" s="228"/>
      <c r="QMG56" s="227"/>
      <c r="QMH56" s="228"/>
      <c r="QMI56" s="227"/>
      <c r="QMJ56" s="228"/>
      <c r="QMK56" s="227"/>
      <c r="QML56" s="228"/>
      <c r="QMM56" s="227"/>
      <c r="QMN56" s="228"/>
      <c r="QMO56" s="227"/>
      <c r="QMP56" s="228"/>
      <c r="QMQ56" s="227"/>
      <c r="QMR56" s="228"/>
      <c r="QMS56" s="227"/>
      <c r="QMT56" s="228"/>
      <c r="QMU56" s="227"/>
      <c r="QMV56" s="228"/>
      <c r="QMW56" s="227"/>
      <c r="QMX56" s="228"/>
      <c r="QMY56" s="227"/>
      <c r="QMZ56" s="228"/>
      <c r="QNA56" s="227"/>
      <c r="QNB56" s="228"/>
      <c r="QNC56" s="227"/>
      <c r="QND56" s="228"/>
      <c r="QNE56" s="227"/>
      <c r="QNF56" s="228"/>
      <c r="QNG56" s="227"/>
      <c r="QNH56" s="228"/>
      <c r="QNI56" s="227"/>
      <c r="QNJ56" s="228"/>
      <c r="QNK56" s="227"/>
      <c r="QNL56" s="228"/>
      <c r="QNM56" s="227"/>
      <c r="QNN56" s="228"/>
      <c r="QNO56" s="227"/>
      <c r="QNP56" s="228"/>
      <c r="QNQ56" s="227"/>
      <c r="QNR56" s="228"/>
      <c r="QNS56" s="227"/>
      <c r="QNT56" s="228"/>
      <c r="QNU56" s="227"/>
      <c r="QNV56" s="228"/>
      <c r="QNW56" s="227"/>
      <c r="QNX56" s="228"/>
      <c r="QNY56" s="227"/>
      <c r="QNZ56" s="228"/>
      <c r="QOA56" s="227"/>
      <c r="QOB56" s="228"/>
      <c r="QOC56" s="227"/>
      <c r="QOD56" s="228"/>
      <c r="QOE56" s="227"/>
      <c r="QOF56" s="228"/>
      <c r="QOG56" s="227"/>
      <c r="QOH56" s="228"/>
      <c r="QOI56" s="227"/>
      <c r="QOJ56" s="228"/>
      <c r="QOK56" s="227"/>
      <c r="QOL56" s="228"/>
      <c r="QOM56" s="227"/>
      <c r="QON56" s="228"/>
      <c r="QOO56" s="227"/>
      <c r="QOP56" s="228"/>
      <c r="QOQ56" s="227"/>
      <c r="QOR56" s="228"/>
      <c r="QOS56" s="227"/>
      <c r="QOT56" s="228"/>
      <c r="QOU56" s="227"/>
      <c r="QOV56" s="228"/>
      <c r="QOW56" s="227"/>
      <c r="QOX56" s="228"/>
      <c r="QOY56" s="227"/>
      <c r="QOZ56" s="228"/>
      <c r="QPA56" s="227"/>
      <c r="QPB56" s="228"/>
      <c r="QPC56" s="227"/>
      <c r="QPD56" s="228"/>
      <c r="QPE56" s="227"/>
      <c r="QPF56" s="228"/>
      <c r="QPG56" s="227"/>
      <c r="QPH56" s="228"/>
      <c r="QPI56" s="227"/>
      <c r="QPJ56" s="228"/>
      <c r="QPK56" s="227"/>
      <c r="QPL56" s="228"/>
      <c r="QPM56" s="227"/>
      <c r="QPN56" s="228"/>
      <c r="QPO56" s="227"/>
      <c r="QPP56" s="228"/>
      <c r="QPQ56" s="227"/>
      <c r="QPR56" s="228"/>
      <c r="QPS56" s="227"/>
      <c r="QPT56" s="228"/>
      <c r="QPU56" s="227"/>
      <c r="QPV56" s="228"/>
      <c r="QPW56" s="227"/>
      <c r="QPX56" s="228"/>
      <c r="QPY56" s="227"/>
      <c r="QPZ56" s="228"/>
      <c r="QQA56" s="227"/>
      <c r="QQB56" s="228"/>
      <c r="QQC56" s="227"/>
      <c r="QQD56" s="228"/>
      <c r="QQE56" s="227"/>
      <c r="QQF56" s="228"/>
      <c r="QQG56" s="227"/>
      <c r="QQH56" s="228"/>
      <c r="QQI56" s="227"/>
      <c r="QQJ56" s="228"/>
      <c r="QQK56" s="227"/>
      <c r="QQL56" s="228"/>
      <c r="QQM56" s="227"/>
      <c r="QQN56" s="228"/>
      <c r="QQO56" s="227"/>
      <c r="QQP56" s="228"/>
      <c r="QQQ56" s="227"/>
      <c r="QQR56" s="228"/>
      <c r="QQS56" s="227"/>
      <c r="QQT56" s="228"/>
      <c r="QQU56" s="227"/>
      <c r="QQV56" s="228"/>
      <c r="QQW56" s="227"/>
      <c r="QQX56" s="228"/>
      <c r="QQY56" s="227"/>
      <c r="QQZ56" s="228"/>
      <c r="QRA56" s="227"/>
      <c r="QRB56" s="228"/>
      <c r="QRC56" s="227"/>
      <c r="QRD56" s="228"/>
      <c r="QRE56" s="227"/>
      <c r="QRF56" s="228"/>
      <c r="QRG56" s="227"/>
      <c r="QRH56" s="228"/>
      <c r="QRI56" s="227"/>
      <c r="QRJ56" s="228"/>
      <c r="QRK56" s="227"/>
      <c r="QRL56" s="228"/>
      <c r="QRM56" s="227"/>
      <c r="QRN56" s="228"/>
      <c r="QRO56" s="227"/>
      <c r="QRP56" s="228"/>
      <c r="QRQ56" s="227"/>
      <c r="QRR56" s="228"/>
      <c r="QRS56" s="227"/>
      <c r="QRT56" s="228"/>
      <c r="QRU56" s="227"/>
      <c r="QRV56" s="228"/>
      <c r="QRW56" s="227"/>
      <c r="QRX56" s="228"/>
      <c r="QRY56" s="227"/>
      <c r="QRZ56" s="228"/>
      <c r="QSA56" s="227"/>
      <c r="QSB56" s="228"/>
      <c r="QSC56" s="227"/>
      <c r="QSD56" s="228"/>
      <c r="QSE56" s="227"/>
      <c r="QSF56" s="228"/>
      <c r="QSG56" s="227"/>
      <c r="QSH56" s="228"/>
      <c r="QSI56" s="227"/>
      <c r="QSJ56" s="228"/>
      <c r="QSK56" s="227"/>
      <c r="QSL56" s="228"/>
      <c r="QSM56" s="227"/>
      <c r="QSN56" s="228"/>
      <c r="QSO56" s="227"/>
      <c r="QSP56" s="228"/>
      <c r="QSQ56" s="227"/>
      <c r="QSR56" s="228"/>
      <c r="QSS56" s="227"/>
      <c r="QST56" s="228"/>
      <c r="QSU56" s="227"/>
      <c r="QSV56" s="228"/>
      <c r="QSW56" s="227"/>
      <c r="QSX56" s="228"/>
      <c r="QSY56" s="227"/>
      <c r="QSZ56" s="228"/>
      <c r="QTA56" s="227"/>
      <c r="QTB56" s="228"/>
      <c r="QTC56" s="227"/>
      <c r="QTD56" s="228"/>
      <c r="QTE56" s="227"/>
      <c r="QTF56" s="228"/>
      <c r="QTG56" s="227"/>
      <c r="QTH56" s="228"/>
      <c r="QTI56" s="227"/>
      <c r="QTJ56" s="228"/>
      <c r="QTK56" s="227"/>
      <c r="QTL56" s="228"/>
      <c r="QTM56" s="227"/>
      <c r="QTN56" s="228"/>
      <c r="QTO56" s="227"/>
      <c r="QTP56" s="228"/>
      <c r="QTQ56" s="227"/>
      <c r="QTR56" s="228"/>
      <c r="QTS56" s="227"/>
      <c r="QTT56" s="228"/>
      <c r="QTU56" s="227"/>
      <c r="QTV56" s="228"/>
      <c r="QTW56" s="227"/>
      <c r="QTX56" s="228"/>
      <c r="QTY56" s="227"/>
      <c r="QTZ56" s="228"/>
      <c r="QUA56" s="227"/>
      <c r="QUB56" s="228"/>
      <c r="QUC56" s="227"/>
      <c r="QUD56" s="228"/>
      <c r="QUE56" s="227"/>
      <c r="QUF56" s="228"/>
      <c r="QUG56" s="227"/>
      <c r="QUH56" s="228"/>
      <c r="QUI56" s="227"/>
      <c r="QUJ56" s="228"/>
      <c r="QUK56" s="227"/>
      <c r="QUL56" s="228"/>
      <c r="QUM56" s="227"/>
      <c r="QUN56" s="228"/>
      <c r="QUO56" s="227"/>
      <c r="QUP56" s="228"/>
      <c r="QUQ56" s="227"/>
      <c r="QUR56" s="228"/>
      <c r="QUS56" s="227"/>
      <c r="QUT56" s="228"/>
      <c r="QUU56" s="227"/>
      <c r="QUV56" s="228"/>
      <c r="QUW56" s="227"/>
      <c r="QUX56" s="228"/>
      <c r="QUY56" s="227"/>
      <c r="QUZ56" s="228"/>
      <c r="QVA56" s="227"/>
      <c r="QVB56" s="228"/>
      <c r="QVC56" s="227"/>
      <c r="QVD56" s="228"/>
      <c r="QVE56" s="227"/>
      <c r="QVF56" s="228"/>
      <c r="QVG56" s="227"/>
      <c r="QVH56" s="228"/>
      <c r="QVI56" s="227"/>
      <c r="QVJ56" s="228"/>
      <c r="QVK56" s="227"/>
      <c r="QVL56" s="228"/>
      <c r="QVM56" s="227"/>
      <c r="QVN56" s="228"/>
      <c r="QVO56" s="227"/>
      <c r="QVP56" s="228"/>
      <c r="QVQ56" s="227"/>
      <c r="QVR56" s="228"/>
      <c r="QVS56" s="227"/>
      <c r="QVT56" s="228"/>
      <c r="QVU56" s="227"/>
      <c r="QVV56" s="228"/>
      <c r="QVW56" s="227"/>
      <c r="QVX56" s="228"/>
      <c r="QVY56" s="227"/>
      <c r="QVZ56" s="228"/>
      <c r="QWA56" s="227"/>
      <c r="QWB56" s="228"/>
      <c r="QWC56" s="227"/>
      <c r="QWD56" s="228"/>
      <c r="QWE56" s="227"/>
      <c r="QWF56" s="228"/>
      <c r="QWG56" s="227"/>
      <c r="QWH56" s="228"/>
      <c r="QWI56" s="227"/>
      <c r="QWJ56" s="228"/>
      <c r="QWK56" s="227"/>
      <c r="QWL56" s="228"/>
      <c r="QWM56" s="227"/>
      <c r="QWN56" s="228"/>
      <c r="QWO56" s="227"/>
      <c r="QWP56" s="228"/>
      <c r="QWQ56" s="227"/>
      <c r="QWR56" s="228"/>
      <c r="QWS56" s="227"/>
      <c r="QWT56" s="228"/>
      <c r="QWU56" s="227"/>
      <c r="QWV56" s="228"/>
      <c r="QWW56" s="227"/>
      <c r="QWX56" s="228"/>
      <c r="QWY56" s="227"/>
      <c r="QWZ56" s="228"/>
      <c r="QXA56" s="227"/>
      <c r="QXB56" s="228"/>
      <c r="QXC56" s="227"/>
      <c r="QXD56" s="228"/>
      <c r="QXE56" s="227"/>
      <c r="QXF56" s="228"/>
      <c r="QXG56" s="227"/>
      <c r="QXH56" s="228"/>
      <c r="QXI56" s="227"/>
      <c r="QXJ56" s="228"/>
      <c r="QXK56" s="227"/>
      <c r="QXL56" s="228"/>
      <c r="QXM56" s="227"/>
      <c r="QXN56" s="228"/>
      <c r="QXO56" s="227"/>
      <c r="QXP56" s="228"/>
      <c r="QXQ56" s="227"/>
      <c r="QXR56" s="228"/>
      <c r="QXS56" s="227"/>
      <c r="QXT56" s="228"/>
      <c r="QXU56" s="227"/>
      <c r="QXV56" s="228"/>
      <c r="QXW56" s="227"/>
      <c r="QXX56" s="228"/>
      <c r="QXY56" s="227"/>
      <c r="QXZ56" s="228"/>
      <c r="QYA56" s="227"/>
      <c r="QYB56" s="228"/>
      <c r="QYC56" s="227"/>
      <c r="QYD56" s="228"/>
      <c r="QYE56" s="227"/>
      <c r="QYF56" s="228"/>
      <c r="QYG56" s="227"/>
      <c r="QYH56" s="228"/>
      <c r="QYI56" s="227"/>
      <c r="QYJ56" s="228"/>
      <c r="QYK56" s="227"/>
      <c r="QYL56" s="228"/>
      <c r="QYM56" s="227"/>
      <c r="QYN56" s="228"/>
      <c r="QYO56" s="227"/>
      <c r="QYP56" s="228"/>
      <c r="QYQ56" s="227"/>
      <c r="QYR56" s="228"/>
      <c r="QYS56" s="227"/>
      <c r="QYT56" s="228"/>
      <c r="QYU56" s="227"/>
      <c r="QYV56" s="228"/>
      <c r="QYW56" s="227"/>
      <c r="QYX56" s="228"/>
      <c r="QYY56" s="227"/>
      <c r="QYZ56" s="228"/>
      <c r="QZA56" s="227"/>
      <c r="QZB56" s="228"/>
      <c r="QZC56" s="227"/>
      <c r="QZD56" s="228"/>
      <c r="QZE56" s="227"/>
      <c r="QZF56" s="228"/>
      <c r="QZG56" s="227"/>
      <c r="QZH56" s="228"/>
      <c r="QZI56" s="227"/>
      <c r="QZJ56" s="228"/>
      <c r="QZK56" s="227"/>
      <c r="QZL56" s="228"/>
      <c r="QZM56" s="227"/>
      <c r="QZN56" s="228"/>
      <c r="QZO56" s="227"/>
      <c r="QZP56" s="228"/>
      <c r="QZQ56" s="227"/>
      <c r="QZR56" s="228"/>
      <c r="QZS56" s="227"/>
      <c r="QZT56" s="228"/>
      <c r="QZU56" s="227"/>
      <c r="QZV56" s="228"/>
      <c r="QZW56" s="227"/>
      <c r="QZX56" s="228"/>
      <c r="QZY56" s="227"/>
      <c r="QZZ56" s="228"/>
      <c r="RAA56" s="227"/>
      <c r="RAB56" s="228"/>
      <c r="RAC56" s="227"/>
      <c r="RAD56" s="228"/>
      <c r="RAE56" s="227"/>
      <c r="RAF56" s="228"/>
      <c r="RAG56" s="227"/>
      <c r="RAH56" s="228"/>
      <c r="RAI56" s="227"/>
      <c r="RAJ56" s="228"/>
      <c r="RAK56" s="227"/>
      <c r="RAL56" s="228"/>
      <c r="RAM56" s="227"/>
      <c r="RAN56" s="228"/>
      <c r="RAO56" s="227"/>
      <c r="RAP56" s="228"/>
      <c r="RAQ56" s="227"/>
      <c r="RAR56" s="228"/>
      <c r="RAS56" s="227"/>
      <c r="RAT56" s="228"/>
      <c r="RAU56" s="227"/>
      <c r="RAV56" s="228"/>
      <c r="RAW56" s="227"/>
      <c r="RAX56" s="228"/>
      <c r="RAY56" s="227"/>
      <c r="RAZ56" s="228"/>
      <c r="RBA56" s="227"/>
      <c r="RBB56" s="228"/>
      <c r="RBC56" s="227"/>
      <c r="RBD56" s="228"/>
      <c r="RBE56" s="227"/>
      <c r="RBF56" s="228"/>
      <c r="RBG56" s="227"/>
      <c r="RBH56" s="228"/>
      <c r="RBI56" s="227"/>
      <c r="RBJ56" s="228"/>
      <c r="RBK56" s="227"/>
      <c r="RBL56" s="228"/>
      <c r="RBM56" s="227"/>
      <c r="RBN56" s="228"/>
      <c r="RBO56" s="227"/>
      <c r="RBP56" s="228"/>
      <c r="RBQ56" s="227"/>
      <c r="RBR56" s="228"/>
      <c r="RBS56" s="227"/>
      <c r="RBT56" s="228"/>
      <c r="RBU56" s="227"/>
      <c r="RBV56" s="228"/>
      <c r="RBW56" s="227"/>
      <c r="RBX56" s="228"/>
      <c r="RBY56" s="227"/>
      <c r="RBZ56" s="228"/>
      <c r="RCA56" s="227"/>
      <c r="RCB56" s="228"/>
      <c r="RCC56" s="227"/>
      <c r="RCD56" s="228"/>
      <c r="RCE56" s="227"/>
      <c r="RCF56" s="228"/>
      <c r="RCG56" s="227"/>
      <c r="RCH56" s="228"/>
      <c r="RCI56" s="227"/>
      <c r="RCJ56" s="228"/>
      <c r="RCK56" s="227"/>
      <c r="RCL56" s="228"/>
      <c r="RCM56" s="227"/>
      <c r="RCN56" s="228"/>
      <c r="RCO56" s="227"/>
      <c r="RCP56" s="228"/>
      <c r="RCQ56" s="227"/>
      <c r="RCR56" s="228"/>
      <c r="RCS56" s="227"/>
      <c r="RCT56" s="228"/>
      <c r="RCU56" s="227"/>
      <c r="RCV56" s="228"/>
      <c r="RCW56" s="227"/>
      <c r="RCX56" s="228"/>
      <c r="RCY56" s="227"/>
      <c r="RCZ56" s="228"/>
      <c r="RDA56" s="227"/>
      <c r="RDB56" s="228"/>
      <c r="RDC56" s="227"/>
      <c r="RDD56" s="228"/>
      <c r="RDE56" s="227"/>
      <c r="RDF56" s="228"/>
      <c r="RDG56" s="227"/>
      <c r="RDH56" s="228"/>
      <c r="RDI56" s="227"/>
      <c r="RDJ56" s="228"/>
      <c r="RDK56" s="227"/>
      <c r="RDL56" s="228"/>
      <c r="RDM56" s="227"/>
      <c r="RDN56" s="228"/>
      <c r="RDO56" s="227"/>
      <c r="RDP56" s="228"/>
      <c r="RDQ56" s="227"/>
      <c r="RDR56" s="228"/>
      <c r="RDS56" s="227"/>
      <c r="RDT56" s="228"/>
      <c r="RDU56" s="227"/>
      <c r="RDV56" s="228"/>
      <c r="RDW56" s="227"/>
      <c r="RDX56" s="228"/>
      <c r="RDY56" s="227"/>
      <c r="RDZ56" s="228"/>
      <c r="REA56" s="227"/>
      <c r="REB56" s="228"/>
      <c r="REC56" s="227"/>
      <c r="RED56" s="228"/>
      <c r="REE56" s="227"/>
      <c r="REF56" s="228"/>
      <c r="REG56" s="227"/>
      <c r="REH56" s="228"/>
      <c r="REI56" s="227"/>
      <c r="REJ56" s="228"/>
      <c r="REK56" s="227"/>
      <c r="REL56" s="228"/>
      <c r="REM56" s="227"/>
      <c r="REN56" s="228"/>
      <c r="REO56" s="227"/>
      <c r="REP56" s="228"/>
      <c r="REQ56" s="227"/>
      <c r="RER56" s="228"/>
      <c r="RES56" s="227"/>
      <c r="RET56" s="228"/>
      <c r="REU56" s="227"/>
      <c r="REV56" s="228"/>
      <c r="REW56" s="227"/>
      <c r="REX56" s="228"/>
      <c r="REY56" s="227"/>
      <c r="REZ56" s="228"/>
      <c r="RFA56" s="227"/>
      <c r="RFB56" s="228"/>
      <c r="RFC56" s="227"/>
      <c r="RFD56" s="228"/>
      <c r="RFE56" s="227"/>
      <c r="RFF56" s="228"/>
      <c r="RFG56" s="227"/>
      <c r="RFH56" s="228"/>
      <c r="RFI56" s="227"/>
      <c r="RFJ56" s="228"/>
      <c r="RFK56" s="227"/>
      <c r="RFL56" s="228"/>
      <c r="RFM56" s="227"/>
      <c r="RFN56" s="228"/>
      <c r="RFO56" s="227"/>
      <c r="RFP56" s="228"/>
      <c r="RFQ56" s="227"/>
      <c r="RFR56" s="228"/>
      <c r="RFS56" s="227"/>
      <c r="RFT56" s="228"/>
      <c r="RFU56" s="227"/>
      <c r="RFV56" s="228"/>
      <c r="RFW56" s="227"/>
      <c r="RFX56" s="228"/>
      <c r="RFY56" s="227"/>
      <c r="RFZ56" s="228"/>
      <c r="RGA56" s="227"/>
      <c r="RGB56" s="228"/>
      <c r="RGC56" s="227"/>
      <c r="RGD56" s="228"/>
      <c r="RGE56" s="227"/>
      <c r="RGF56" s="228"/>
      <c r="RGG56" s="227"/>
      <c r="RGH56" s="228"/>
      <c r="RGI56" s="227"/>
      <c r="RGJ56" s="228"/>
      <c r="RGK56" s="227"/>
      <c r="RGL56" s="228"/>
      <c r="RGM56" s="227"/>
      <c r="RGN56" s="228"/>
      <c r="RGO56" s="227"/>
      <c r="RGP56" s="228"/>
      <c r="RGQ56" s="227"/>
      <c r="RGR56" s="228"/>
      <c r="RGS56" s="227"/>
      <c r="RGT56" s="228"/>
      <c r="RGU56" s="227"/>
      <c r="RGV56" s="228"/>
      <c r="RGW56" s="227"/>
      <c r="RGX56" s="228"/>
      <c r="RGY56" s="227"/>
      <c r="RGZ56" s="228"/>
      <c r="RHA56" s="227"/>
      <c r="RHB56" s="228"/>
      <c r="RHC56" s="227"/>
      <c r="RHD56" s="228"/>
      <c r="RHE56" s="227"/>
      <c r="RHF56" s="228"/>
      <c r="RHG56" s="227"/>
      <c r="RHH56" s="228"/>
      <c r="RHI56" s="227"/>
      <c r="RHJ56" s="228"/>
      <c r="RHK56" s="227"/>
      <c r="RHL56" s="228"/>
      <c r="RHM56" s="227"/>
      <c r="RHN56" s="228"/>
      <c r="RHO56" s="227"/>
      <c r="RHP56" s="228"/>
      <c r="RHQ56" s="227"/>
      <c r="RHR56" s="228"/>
      <c r="RHS56" s="227"/>
      <c r="RHT56" s="228"/>
      <c r="RHU56" s="227"/>
      <c r="RHV56" s="228"/>
      <c r="RHW56" s="227"/>
      <c r="RHX56" s="228"/>
      <c r="RHY56" s="227"/>
      <c r="RHZ56" s="228"/>
      <c r="RIA56" s="227"/>
      <c r="RIB56" s="228"/>
      <c r="RIC56" s="227"/>
      <c r="RID56" s="228"/>
      <c r="RIE56" s="227"/>
      <c r="RIF56" s="228"/>
      <c r="RIG56" s="227"/>
      <c r="RIH56" s="228"/>
      <c r="RII56" s="227"/>
      <c r="RIJ56" s="228"/>
      <c r="RIK56" s="227"/>
      <c r="RIL56" s="228"/>
      <c r="RIM56" s="227"/>
      <c r="RIN56" s="228"/>
      <c r="RIO56" s="227"/>
      <c r="RIP56" s="228"/>
      <c r="RIQ56" s="227"/>
      <c r="RIR56" s="228"/>
      <c r="RIS56" s="227"/>
      <c r="RIT56" s="228"/>
      <c r="RIU56" s="227"/>
      <c r="RIV56" s="228"/>
      <c r="RIW56" s="227"/>
      <c r="RIX56" s="228"/>
      <c r="RIY56" s="227"/>
      <c r="RIZ56" s="228"/>
      <c r="RJA56" s="227"/>
      <c r="RJB56" s="228"/>
      <c r="RJC56" s="227"/>
      <c r="RJD56" s="228"/>
      <c r="RJE56" s="227"/>
      <c r="RJF56" s="228"/>
      <c r="RJG56" s="227"/>
      <c r="RJH56" s="228"/>
      <c r="RJI56" s="227"/>
      <c r="RJJ56" s="228"/>
      <c r="RJK56" s="227"/>
      <c r="RJL56" s="228"/>
      <c r="RJM56" s="227"/>
      <c r="RJN56" s="228"/>
      <c r="RJO56" s="227"/>
      <c r="RJP56" s="228"/>
      <c r="RJQ56" s="227"/>
      <c r="RJR56" s="228"/>
      <c r="RJS56" s="227"/>
      <c r="RJT56" s="228"/>
      <c r="RJU56" s="227"/>
      <c r="RJV56" s="228"/>
      <c r="RJW56" s="227"/>
      <c r="RJX56" s="228"/>
      <c r="RJY56" s="227"/>
      <c r="RJZ56" s="228"/>
      <c r="RKA56" s="227"/>
      <c r="RKB56" s="228"/>
      <c r="RKC56" s="227"/>
      <c r="RKD56" s="228"/>
      <c r="RKE56" s="227"/>
      <c r="RKF56" s="228"/>
      <c r="RKG56" s="227"/>
      <c r="RKH56" s="228"/>
      <c r="RKI56" s="227"/>
      <c r="RKJ56" s="228"/>
      <c r="RKK56" s="227"/>
      <c r="RKL56" s="228"/>
      <c r="RKM56" s="227"/>
      <c r="RKN56" s="228"/>
      <c r="RKO56" s="227"/>
      <c r="RKP56" s="228"/>
      <c r="RKQ56" s="227"/>
      <c r="RKR56" s="228"/>
      <c r="RKS56" s="227"/>
      <c r="RKT56" s="228"/>
      <c r="RKU56" s="227"/>
      <c r="RKV56" s="228"/>
      <c r="RKW56" s="227"/>
      <c r="RKX56" s="228"/>
      <c r="RKY56" s="227"/>
      <c r="RKZ56" s="228"/>
      <c r="RLA56" s="227"/>
      <c r="RLB56" s="228"/>
      <c r="RLC56" s="227"/>
      <c r="RLD56" s="228"/>
      <c r="RLE56" s="227"/>
      <c r="RLF56" s="228"/>
      <c r="RLG56" s="227"/>
      <c r="RLH56" s="228"/>
      <c r="RLI56" s="227"/>
      <c r="RLJ56" s="228"/>
      <c r="RLK56" s="227"/>
      <c r="RLL56" s="228"/>
      <c r="RLM56" s="227"/>
      <c r="RLN56" s="228"/>
      <c r="RLO56" s="227"/>
      <c r="RLP56" s="228"/>
      <c r="RLQ56" s="227"/>
      <c r="RLR56" s="228"/>
      <c r="RLS56" s="227"/>
      <c r="RLT56" s="228"/>
      <c r="RLU56" s="227"/>
      <c r="RLV56" s="228"/>
      <c r="RLW56" s="227"/>
      <c r="RLX56" s="228"/>
      <c r="RLY56" s="227"/>
      <c r="RLZ56" s="228"/>
      <c r="RMA56" s="227"/>
      <c r="RMB56" s="228"/>
      <c r="RMC56" s="227"/>
      <c r="RMD56" s="228"/>
      <c r="RME56" s="227"/>
      <c r="RMF56" s="228"/>
      <c r="RMG56" s="227"/>
      <c r="RMH56" s="228"/>
      <c r="RMI56" s="227"/>
      <c r="RMJ56" s="228"/>
      <c r="RMK56" s="227"/>
      <c r="RML56" s="228"/>
      <c r="RMM56" s="227"/>
      <c r="RMN56" s="228"/>
      <c r="RMO56" s="227"/>
      <c r="RMP56" s="228"/>
      <c r="RMQ56" s="227"/>
      <c r="RMR56" s="228"/>
      <c r="RMS56" s="227"/>
      <c r="RMT56" s="228"/>
      <c r="RMU56" s="227"/>
      <c r="RMV56" s="228"/>
      <c r="RMW56" s="227"/>
      <c r="RMX56" s="228"/>
      <c r="RMY56" s="227"/>
      <c r="RMZ56" s="228"/>
      <c r="RNA56" s="227"/>
      <c r="RNB56" s="228"/>
      <c r="RNC56" s="227"/>
      <c r="RND56" s="228"/>
      <c r="RNE56" s="227"/>
      <c r="RNF56" s="228"/>
      <c r="RNG56" s="227"/>
      <c r="RNH56" s="228"/>
      <c r="RNI56" s="227"/>
      <c r="RNJ56" s="228"/>
      <c r="RNK56" s="227"/>
      <c r="RNL56" s="228"/>
      <c r="RNM56" s="227"/>
      <c r="RNN56" s="228"/>
      <c r="RNO56" s="227"/>
      <c r="RNP56" s="228"/>
      <c r="RNQ56" s="227"/>
      <c r="RNR56" s="228"/>
      <c r="RNS56" s="227"/>
      <c r="RNT56" s="228"/>
      <c r="RNU56" s="227"/>
      <c r="RNV56" s="228"/>
      <c r="RNW56" s="227"/>
      <c r="RNX56" s="228"/>
      <c r="RNY56" s="227"/>
      <c r="RNZ56" s="228"/>
      <c r="ROA56" s="227"/>
      <c r="ROB56" s="228"/>
      <c r="ROC56" s="227"/>
      <c r="ROD56" s="228"/>
      <c r="ROE56" s="227"/>
      <c r="ROF56" s="228"/>
      <c r="ROG56" s="227"/>
      <c r="ROH56" s="228"/>
      <c r="ROI56" s="227"/>
      <c r="ROJ56" s="228"/>
      <c r="ROK56" s="227"/>
      <c r="ROL56" s="228"/>
      <c r="ROM56" s="227"/>
      <c r="RON56" s="228"/>
      <c r="ROO56" s="227"/>
      <c r="ROP56" s="228"/>
      <c r="ROQ56" s="227"/>
      <c r="ROR56" s="228"/>
      <c r="ROS56" s="227"/>
      <c r="ROT56" s="228"/>
      <c r="ROU56" s="227"/>
      <c r="ROV56" s="228"/>
      <c r="ROW56" s="227"/>
      <c r="ROX56" s="228"/>
      <c r="ROY56" s="227"/>
      <c r="ROZ56" s="228"/>
      <c r="RPA56" s="227"/>
      <c r="RPB56" s="228"/>
      <c r="RPC56" s="227"/>
      <c r="RPD56" s="228"/>
      <c r="RPE56" s="227"/>
      <c r="RPF56" s="228"/>
      <c r="RPG56" s="227"/>
      <c r="RPH56" s="228"/>
      <c r="RPI56" s="227"/>
      <c r="RPJ56" s="228"/>
      <c r="RPK56" s="227"/>
      <c r="RPL56" s="228"/>
      <c r="RPM56" s="227"/>
      <c r="RPN56" s="228"/>
      <c r="RPO56" s="227"/>
      <c r="RPP56" s="228"/>
      <c r="RPQ56" s="227"/>
      <c r="RPR56" s="228"/>
      <c r="RPS56" s="227"/>
      <c r="RPT56" s="228"/>
      <c r="RPU56" s="227"/>
      <c r="RPV56" s="228"/>
      <c r="RPW56" s="227"/>
      <c r="RPX56" s="228"/>
      <c r="RPY56" s="227"/>
      <c r="RPZ56" s="228"/>
      <c r="RQA56" s="227"/>
      <c r="RQB56" s="228"/>
      <c r="RQC56" s="227"/>
      <c r="RQD56" s="228"/>
      <c r="RQE56" s="227"/>
      <c r="RQF56" s="228"/>
      <c r="RQG56" s="227"/>
      <c r="RQH56" s="228"/>
      <c r="RQI56" s="227"/>
      <c r="RQJ56" s="228"/>
      <c r="RQK56" s="227"/>
      <c r="RQL56" s="228"/>
      <c r="RQM56" s="227"/>
      <c r="RQN56" s="228"/>
      <c r="RQO56" s="227"/>
      <c r="RQP56" s="228"/>
      <c r="RQQ56" s="227"/>
      <c r="RQR56" s="228"/>
      <c r="RQS56" s="227"/>
      <c r="RQT56" s="228"/>
      <c r="RQU56" s="227"/>
      <c r="RQV56" s="228"/>
      <c r="RQW56" s="227"/>
      <c r="RQX56" s="228"/>
      <c r="RQY56" s="227"/>
      <c r="RQZ56" s="228"/>
      <c r="RRA56" s="227"/>
      <c r="RRB56" s="228"/>
      <c r="RRC56" s="227"/>
      <c r="RRD56" s="228"/>
      <c r="RRE56" s="227"/>
      <c r="RRF56" s="228"/>
      <c r="RRG56" s="227"/>
      <c r="RRH56" s="228"/>
      <c r="RRI56" s="227"/>
      <c r="RRJ56" s="228"/>
      <c r="RRK56" s="227"/>
      <c r="RRL56" s="228"/>
      <c r="RRM56" s="227"/>
      <c r="RRN56" s="228"/>
      <c r="RRO56" s="227"/>
      <c r="RRP56" s="228"/>
      <c r="RRQ56" s="227"/>
      <c r="RRR56" s="228"/>
      <c r="RRS56" s="227"/>
      <c r="RRT56" s="228"/>
      <c r="RRU56" s="227"/>
      <c r="RRV56" s="228"/>
      <c r="RRW56" s="227"/>
      <c r="RRX56" s="228"/>
      <c r="RRY56" s="227"/>
      <c r="RRZ56" s="228"/>
      <c r="RSA56" s="227"/>
      <c r="RSB56" s="228"/>
      <c r="RSC56" s="227"/>
      <c r="RSD56" s="228"/>
      <c r="RSE56" s="227"/>
      <c r="RSF56" s="228"/>
      <c r="RSG56" s="227"/>
      <c r="RSH56" s="228"/>
      <c r="RSI56" s="227"/>
      <c r="RSJ56" s="228"/>
      <c r="RSK56" s="227"/>
      <c r="RSL56" s="228"/>
      <c r="RSM56" s="227"/>
      <c r="RSN56" s="228"/>
      <c r="RSO56" s="227"/>
      <c r="RSP56" s="228"/>
      <c r="RSQ56" s="227"/>
      <c r="RSR56" s="228"/>
      <c r="RSS56" s="227"/>
      <c r="RST56" s="228"/>
      <c r="RSU56" s="227"/>
      <c r="RSV56" s="228"/>
      <c r="RSW56" s="227"/>
      <c r="RSX56" s="228"/>
      <c r="RSY56" s="227"/>
      <c r="RSZ56" s="228"/>
      <c r="RTA56" s="227"/>
      <c r="RTB56" s="228"/>
      <c r="RTC56" s="227"/>
      <c r="RTD56" s="228"/>
      <c r="RTE56" s="227"/>
      <c r="RTF56" s="228"/>
      <c r="RTG56" s="227"/>
      <c r="RTH56" s="228"/>
      <c r="RTI56" s="227"/>
      <c r="RTJ56" s="228"/>
      <c r="RTK56" s="227"/>
      <c r="RTL56" s="228"/>
      <c r="RTM56" s="227"/>
      <c r="RTN56" s="228"/>
      <c r="RTO56" s="227"/>
      <c r="RTP56" s="228"/>
      <c r="RTQ56" s="227"/>
      <c r="RTR56" s="228"/>
      <c r="RTS56" s="227"/>
      <c r="RTT56" s="228"/>
      <c r="RTU56" s="227"/>
      <c r="RTV56" s="228"/>
      <c r="RTW56" s="227"/>
      <c r="RTX56" s="228"/>
      <c r="RTY56" s="227"/>
      <c r="RTZ56" s="228"/>
      <c r="RUA56" s="227"/>
      <c r="RUB56" s="228"/>
      <c r="RUC56" s="227"/>
      <c r="RUD56" s="228"/>
      <c r="RUE56" s="227"/>
      <c r="RUF56" s="228"/>
      <c r="RUG56" s="227"/>
      <c r="RUH56" s="228"/>
      <c r="RUI56" s="227"/>
      <c r="RUJ56" s="228"/>
      <c r="RUK56" s="227"/>
      <c r="RUL56" s="228"/>
      <c r="RUM56" s="227"/>
      <c r="RUN56" s="228"/>
      <c r="RUO56" s="227"/>
      <c r="RUP56" s="228"/>
      <c r="RUQ56" s="227"/>
      <c r="RUR56" s="228"/>
      <c r="RUS56" s="227"/>
      <c r="RUT56" s="228"/>
      <c r="RUU56" s="227"/>
      <c r="RUV56" s="228"/>
      <c r="RUW56" s="227"/>
      <c r="RUX56" s="228"/>
      <c r="RUY56" s="227"/>
      <c r="RUZ56" s="228"/>
      <c r="RVA56" s="227"/>
      <c r="RVB56" s="228"/>
      <c r="RVC56" s="227"/>
      <c r="RVD56" s="228"/>
      <c r="RVE56" s="227"/>
      <c r="RVF56" s="228"/>
      <c r="RVG56" s="227"/>
      <c r="RVH56" s="228"/>
      <c r="RVI56" s="227"/>
      <c r="RVJ56" s="228"/>
      <c r="RVK56" s="227"/>
      <c r="RVL56" s="228"/>
      <c r="RVM56" s="227"/>
      <c r="RVN56" s="228"/>
      <c r="RVO56" s="227"/>
      <c r="RVP56" s="228"/>
      <c r="RVQ56" s="227"/>
      <c r="RVR56" s="228"/>
      <c r="RVS56" s="227"/>
      <c r="RVT56" s="228"/>
      <c r="RVU56" s="227"/>
      <c r="RVV56" s="228"/>
      <c r="RVW56" s="227"/>
      <c r="RVX56" s="228"/>
      <c r="RVY56" s="227"/>
      <c r="RVZ56" s="228"/>
      <c r="RWA56" s="227"/>
      <c r="RWB56" s="228"/>
      <c r="RWC56" s="227"/>
      <c r="RWD56" s="228"/>
      <c r="RWE56" s="227"/>
      <c r="RWF56" s="228"/>
      <c r="RWG56" s="227"/>
      <c r="RWH56" s="228"/>
      <c r="RWI56" s="227"/>
      <c r="RWJ56" s="228"/>
      <c r="RWK56" s="227"/>
      <c r="RWL56" s="228"/>
      <c r="RWM56" s="227"/>
      <c r="RWN56" s="228"/>
      <c r="RWO56" s="227"/>
      <c r="RWP56" s="228"/>
      <c r="RWQ56" s="227"/>
      <c r="RWR56" s="228"/>
      <c r="RWS56" s="227"/>
      <c r="RWT56" s="228"/>
      <c r="RWU56" s="227"/>
      <c r="RWV56" s="228"/>
      <c r="RWW56" s="227"/>
      <c r="RWX56" s="228"/>
      <c r="RWY56" s="227"/>
      <c r="RWZ56" s="228"/>
      <c r="RXA56" s="227"/>
      <c r="RXB56" s="228"/>
      <c r="RXC56" s="227"/>
      <c r="RXD56" s="228"/>
      <c r="RXE56" s="227"/>
      <c r="RXF56" s="228"/>
      <c r="RXG56" s="227"/>
      <c r="RXH56" s="228"/>
      <c r="RXI56" s="227"/>
      <c r="RXJ56" s="228"/>
      <c r="RXK56" s="227"/>
      <c r="RXL56" s="228"/>
      <c r="RXM56" s="227"/>
      <c r="RXN56" s="228"/>
      <c r="RXO56" s="227"/>
      <c r="RXP56" s="228"/>
      <c r="RXQ56" s="227"/>
      <c r="RXR56" s="228"/>
      <c r="RXS56" s="227"/>
      <c r="RXT56" s="228"/>
      <c r="RXU56" s="227"/>
      <c r="RXV56" s="228"/>
      <c r="RXW56" s="227"/>
      <c r="RXX56" s="228"/>
      <c r="RXY56" s="227"/>
      <c r="RXZ56" s="228"/>
      <c r="RYA56" s="227"/>
      <c r="RYB56" s="228"/>
      <c r="RYC56" s="227"/>
      <c r="RYD56" s="228"/>
      <c r="RYE56" s="227"/>
      <c r="RYF56" s="228"/>
      <c r="RYG56" s="227"/>
      <c r="RYH56" s="228"/>
      <c r="RYI56" s="227"/>
      <c r="RYJ56" s="228"/>
      <c r="RYK56" s="227"/>
      <c r="RYL56" s="228"/>
      <c r="RYM56" s="227"/>
      <c r="RYN56" s="228"/>
      <c r="RYO56" s="227"/>
      <c r="RYP56" s="228"/>
      <c r="RYQ56" s="227"/>
      <c r="RYR56" s="228"/>
      <c r="RYS56" s="227"/>
      <c r="RYT56" s="228"/>
      <c r="RYU56" s="227"/>
      <c r="RYV56" s="228"/>
      <c r="RYW56" s="227"/>
      <c r="RYX56" s="228"/>
      <c r="RYY56" s="227"/>
      <c r="RYZ56" s="228"/>
      <c r="RZA56" s="227"/>
      <c r="RZB56" s="228"/>
      <c r="RZC56" s="227"/>
      <c r="RZD56" s="228"/>
      <c r="RZE56" s="227"/>
      <c r="RZF56" s="228"/>
      <c r="RZG56" s="227"/>
      <c r="RZH56" s="228"/>
      <c r="RZI56" s="227"/>
      <c r="RZJ56" s="228"/>
      <c r="RZK56" s="227"/>
      <c r="RZL56" s="228"/>
      <c r="RZM56" s="227"/>
      <c r="RZN56" s="228"/>
      <c r="RZO56" s="227"/>
      <c r="RZP56" s="228"/>
      <c r="RZQ56" s="227"/>
      <c r="RZR56" s="228"/>
      <c r="RZS56" s="227"/>
      <c r="RZT56" s="228"/>
      <c r="RZU56" s="227"/>
      <c r="RZV56" s="228"/>
      <c r="RZW56" s="227"/>
      <c r="RZX56" s="228"/>
      <c r="RZY56" s="227"/>
      <c r="RZZ56" s="228"/>
      <c r="SAA56" s="227"/>
      <c r="SAB56" s="228"/>
      <c r="SAC56" s="227"/>
      <c r="SAD56" s="228"/>
      <c r="SAE56" s="227"/>
      <c r="SAF56" s="228"/>
      <c r="SAG56" s="227"/>
      <c r="SAH56" s="228"/>
      <c r="SAI56" s="227"/>
      <c r="SAJ56" s="228"/>
      <c r="SAK56" s="227"/>
      <c r="SAL56" s="228"/>
      <c r="SAM56" s="227"/>
      <c r="SAN56" s="228"/>
      <c r="SAO56" s="227"/>
      <c r="SAP56" s="228"/>
      <c r="SAQ56" s="227"/>
      <c r="SAR56" s="228"/>
      <c r="SAS56" s="227"/>
      <c r="SAT56" s="228"/>
      <c r="SAU56" s="227"/>
      <c r="SAV56" s="228"/>
      <c r="SAW56" s="227"/>
      <c r="SAX56" s="228"/>
      <c r="SAY56" s="227"/>
      <c r="SAZ56" s="228"/>
      <c r="SBA56" s="227"/>
      <c r="SBB56" s="228"/>
      <c r="SBC56" s="227"/>
      <c r="SBD56" s="228"/>
      <c r="SBE56" s="227"/>
      <c r="SBF56" s="228"/>
      <c r="SBG56" s="227"/>
      <c r="SBH56" s="228"/>
      <c r="SBI56" s="227"/>
      <c r="SBJ56" s="228"/>
      <c r="SBK56" s="227"/>
      <c r="SBL56" s="228"/>
      <c r="SBM56" s="227"/>
      <c r="SBN56" s="228"/>
      <c r="SBO56" s="227"/>
      <c r="SBP56" s="228"/>
      <c r="SBQ56" s="227"/>
      <c r="SBR56" s="228"/>
      <c r="SBS56" s="227"/>
      <c r="SBT56" s="228"/>
      <c r="SBU56" s="227"/>
      <c r="SBV56" s="228"/>
      <c r="SBW56" s="227"/>
      <c r="SBX56" s="228"/>
      <c r="SBY56" s="227"/>
      <c r="SBZ56" s="228"/>
      <c r="SCA56" s="227"/>
      <c r="SCB56" s="228"/>
      <c r="SCC56" s="227"/>
      <c r="SCD56" s="228"/>
      <c r="SCE56" s="227"/>
      <c r="SCF56" s="228"/>
      <c r="SCG56" s="227"/>
      <c r="SCH56" s="228"/>
      <c r="SCI56" s="227"/>
      <c r="SCJ56" s="228"/>
      <c r="SCK56" s="227"/>
      <c r="SCL56" s="228"/>
      <c r="SCM56" s="227"/>
      <c r="SCN56" s="228"/>
      <c r="SCO56" s="227"/>
      <c r="SCP56" s="228"/>
      <c r="SCQ56" s="227"/>
      <c r="SCR56" s="228"/>
      <c r="SCS56" s="227"/>
      <c r="SCT56" s="228"/>
      <c r="SCU56" s="227"/>
      <c r="SCV56" s="228"/>
      <c r="SCW56" s="227"/>
      <c r="SCX56" s="228"/>
      <c r="SCY56" s="227"/>
      <c r="SCZ56" s="228"/>
      <c r="SDA56" s="227"/>
      <c r="SDB56" s="228"/>
      <c r="SDC56" s="227"/>
      <c r="SDD56" s="228"/>
      <c r="SDE56" s="227"/>
      <c r="SDF56" s="228"/>
      <c r="SDG56" s="227"/>
      <c r="SDH56" s="228"/>
      <c r="SDI56" s="227"/>
      <c r="SDJ56" s="228"/>
      <c r="SDK56" s="227"/>
      <c r="SDL56" s="228"/>
      <c r="SDM56" s="227"/>
      <c r="SDN56" s="228"/>
      <c r="SDO56" s="227"/>
      <c r="SDP56" s="228"/>
      <c r="SDQ56" s="227"/>
      <c r="SDR56" s="228"/>
      <c r="SDS56" s="227"/>
      <c r="SDT56" s="228"/>
      <c r="SDU56" s="227"/>
      <c r="SDV56" s="228"/>
      <c r="SDW56" s="227"/>
      <c r="SDX56" s="228"/>
      <c r="SDY56" s="227"/>
      <c r="SDZ56" s="228"/>
      <c r="SEA56" s="227"/>
      <c r="SEB56" s="228"/>
      <c r="SEC56" s="227"/>
      <c r="SED56" s="228"/>
      <c r="SEE56" s="227"/>
      <c r="SEF56" s="228"/>
      <c r="SEG56" s="227"/>
      <c r="SEH56" s="228"/>
      <c r="SEI56" s="227"/>
      <c r="SEJ56" s="228"/>
      <c r="SEK56" s="227"/>
      <c r="SEL56" s="228"/>
      <c r="SEM56" s="227"/>
      <c r="SEN56" s="228"/>
      <c r="SEO56" s="227"/>
      <c r="SEP56" s="228"/>
      <c r="SEQ56" s="227"/>
      <c r="SER56" s="228"/>
      <c r="SES56" s="227"/>
      <c r="SET56" s="228"/>
      <c r="SEU56" s="227"/>
      <c r="SEV56" s="228"/>
      <c r="SEW56" s="227"/>
      <c r="SEX56" s="228"/>
      <c r="SEY56" s="227"/>
      <c r="SEZ56" s="228"/>
      <c r="SFA56" s="227"/>
      <c r="SFB56" s="228"/>
      <c r="SFC56" s="227"/>
      <c r="SFD56" s="228"/>
      <c r="SFE56" s="227"/>
      <c r="SFF56" s="228"/>
      <c r="SFG56" s="227"/>
      <c r="SFH56" s="228"/>
      <c r="SFI56" s="227"/>
      <c r="SFJ56" s="228"/>
      <c r="SFK56" s="227"/>
      <c r="SFL56" s="228"/>
      <c r="SFM56" s="227"/>
      <c r="SFN56" s="228"/>
      <c r="SFO56" s="227"/>
      <c r="SFP56" s="228"/>
      <c r="SFQ56" s="227"/>
      <c r="SFR56" s="228"/>
      <c r="SFS56" s="227"/>
      <c r="SFT56" s="228"/>
      <c r="SFU56" s="227"/>
      <c r="SFV56" s="228"/>
      <c r="SFW56" s="227"/>
      <c r="SFX56" s="228"/>
      <c r="SFY56" s="227"/>
      <c r="SFZ56" s="228"/>
      <c r="SGA56" s="227"/>
      <c r="SGB56" s="228"/>
      <c r="SGC56" s="227"/>
      <c r="SGD56" s="228"/>
      <c r="SGE56" s="227"/>
      <c r="SGF56" s="228"/>
      <c r="SGG56" s="227"/>
      <c r="SGH56" s="228"/>
      <c r="SGI56" s="227"/>
      <c r="SGJ56" s="228"/>
      <c r="SGK56" s="227"/>
      <c r="SGL56" s="228"/>
      <c r="SGM56" s="227"/>
      <c r="SGN56" s="228"/>
      <c r="SGO56" s="227"/>
      <c r="SGP56" s="228"/>
      <c r="SGQ56" s="227"/>
      <c r="SGR56" s="228"/>
      <c r="SGS56" s="227"/>
      <c r="SGT56" s="228"/>
      <c r="SGU56" s="227"/>
      <c r="SGV56" s="228"/>
      <c r="SGW56" s="227"/>
      <c r="SGX56" s="228"/>
      <c r="SGY56" s="227"/>
      <c r="SGZ56" s="228"/>
      <c r="SHA56" s="227"/>
      <c r="SHB56" s="228"/>
      <c r="SHC56" s="227"/>
      <c r="SHD56" s="228"/>
      <c r="SHE56" s="227"/>
      <c r="SHF56" s="228"/>
      <c r="SHG56" s="227"/>
      <c r="SHH56" s="228"/>
      <c r="SHI56" s="227"/>
      <c r="SHJ56" s="228"/>
      <c r="SHK56" s="227"/>
      <c r="SHL56" s="228"/>
      <c r="SHM56" s="227"/>
      <c r="SHN56" s="228"/>
      <c r="SHO56" s="227"/>
      <c r="SHP56" s="228"/>
      <c r="SHQ56" s="227"/>
      <c r="SHR56" s="228"/>
      <c r="SHS56" s="227"/>
      <c r="SHT56" s="228"/>
      <c r="SHU56" s="227"/>
      <c r="SHV56" s="228"/>
      <c r="SHW56" s="227"/>
      <c r="SHX56" s="228"/>
      <c r="SHY56" s="227"/>
      <c r="SHZ56" s="228"/>
      <c r="SIA56" s="227"/>
      <c r="SIB56" s="228"/>
      <c r="SIC56" s="227"/>
      <c r="SID56" s="228"/>
      <c r="SIE56" s="227"/>
      <c r="SIF56" s="228"/>
      <c r="SIG56" s="227"/>
      <c r="SIH56" s="228"/>
      <c r="SII56" s="227"/>
      <c r="SIJ56" s="228"/>
      <c r="SIK56" s="227"/>
      <c r="SIL56" s="228"/>
      <c r="SIM56" s="227"/>
      <c r="SIN56" s="228"/>
      <c r="SIO56" s="227"/>
      <c r="SIP56" s="228"/>
      <c r="SIQ56" s="227"/>
      <c r="SIR56" s="228"/>
      <c r="SIS56" s="227"/>
      <c r="SIT56" s="228"/>
      <c r="SIU56" s="227"/>
      <c r="SIV56" s="228"/>
      <c r="SIW56" s="227"/>
      <c r="SIX56" s="228"/>
      <c r="SIY56" s="227"/>
      <c r="SIZ56" s="228"/>
      <c r="SJA56" s="227"/>
      <c r="SJB56" s="228"/>
      <c r="SJC56" s="227"/>
      <c r="SJD56" s="228"/>
      <c r="SJE56" s="227"/>
      <c r="SJF56" s="228"/>
      <c r="SJG56" s="227"/>
      <c r="SJH56" s="228"/>
      <c r="SJI56" s="227"/>
      <c r="SJJ56" s="228"/>
      <c r="SJK56" s="227"/>
      <c r="SJL56" s="228"/>
      <c r="SJM56" s="227"/>
      <c r="SJN56" s="228"/>
      <c r="SJO56" s="227"/>
      <c r="SJP56" s="228"/>
      <c r="SJQ56" s="227"/>
      <c r="SJR56" s="228"/>
      <c r="SJS56" s="227"/>
      <c r="SJT56" s="228"/>
      <c r="SJU56" s="227"/>
      <c r="SJV56" s="228"/>
      <c r="SJW56" s="227"/>
      <c r="SJX56" s="228"/>
      <c r="SJY56" s="227"/>
      <c r="SJZ56" s="228"/>
      <c r="SKA56" s="227"/>
      <c r="SKB56" s="228"/>
      <c r="SKC56" s="227"/>
      <c r="SKD56" s="228"/>
      <c r="SKE56" s="227"/>
      <c r="SKF56" s="228"/>
      <c r="SKG56" s="227"/>
      <c r="SKH56" s="228"/>
      <c r="SKI56" s="227"/>
      <c r="SKJ56" s="228"/>
      <c r="SKK56" s="227"/>
      <c r="SKL56" s="228"/>
      <c r="SKM56" s="227"/>
      <c r="SKN56" s="228"/>
      <c r="SKO56" s="227"/>
      <c r="SKP56" s="228"/>
      <c r="SKQ56" s="227"/>
      <c r="SKR56" s="228"/>
      <c r="SKS56" s="227"/>
      <c r="SKT56" s="228"/>
      <c r="SKU56" s="227"/>
      <c r="SKV56" s="228"/>
      <c r="SKW56" s="227"/>
      <c r="SKX56" s="228"/>
      <c r="SKY56" s="227"/>
      <c r="SKZ56" s="228"/>
      <c r="SLA56" s="227"/>
      <c r="SLB56" s="228"/>
      <c r="SLC56" s="227"/>
      <c r="SLD56" s="228"/>
      <c r="SLE56" s="227"/>
      <c r="SLF56" s="228"/>
      <c r="SLG56" s="227"/>
      <c r="SLH56" s="228"/>
      <c r="SLI56" s="227"/>
      <c r="SLJ56" s="228"/>
      <c r="SLK56" s="227"/>
      <c r="SLL56" s="228"/>
      <c r="SLM56" s="227"/>
      <c r="SLN56" s="228"/>
      <c r="SLO56" s="227"/>
      <c r="SLP56" s="228"/>
      <c r="SLQ56" s="227"/>
      <c r="SLR56" s="228"/>
      <c r="SLS56" s="227"/>
      <c r="SLT56" s="228"/>
      <c r="SLU56" s="227"/>
      <c r="SLV56" s="228"/>
      <c r="SLW56" s="227"/>
      <c r="SLX56" s="228"/>
      <c r="SLY56" s="227"/>
      <c r="SLZ56" s="228"/>
      <c r="SMA56" s="227"/>
      <c r="SMB56" s="228"/>
      <c r="SMC56" s="227"/>
      <c r="SMD56" s="228"/>
      <c r="SME56" s="227"/>
      <c r="SMF56" s="228"/>
      <c r="SMG56" s="227"/>
      <c r="SMH56" s="228"/>
      <c r="SMI56" s="227"/>
      <c r="SMJ56" s="228"/>
      <c r="SMK56" s="227"/>
      <c r="SML56" s="228"/>
      <c r="SMM56" s="227"/>
      <c r="SMN56" s="228"/>
      <c r="SMO56" s="227"/>
      <c r="SMP56" s="228"/>
      <c r="SMQ56" s="227"/>
      <c r="SMR56" s="228"/>
      <c r="SMS56" s="227"/>
      <c r="SMT56" s="228"/>
      <c r="SMU56" s="227"/>
      <c r="SMV56" s="228"/>
      <c r="SMW56" s="227"/>
      <c r="SMX56" s="228"/>
      <c r="SMY56" s="227"/>
      <c r="SMZ56" s="228"/>
      <c r="SNA56" s="227"/>
      <c r="SNB56" s="228"/>
      <c r="SNC56" s="227"/>
      <c r="SND56" s="228"/>
      <c r="SNE56" s="227"/>
      <c r="SNF56" s="228"/>
      <c r="SNG56" s="227"/>
      <c r="SNH56" s="228"/>
      <c r="SNI56" s="227"/>
      <c r="SNJ56" s="228"/>
      <c r="SNK56" s="227"/>
      <c r="SNL56" s="228"/>
      <c r="SNM56" s="227"/>
      <c r="SNN56" s="228"/>
      <c r="SNO56" s="227"/>
      <c r="SNP56" s="228"/>
      <c r="SNQ56" s="227"/>
      <c r="SNR56" s="228"/>
      <c r="SNS56" s="227"/>
      <c r="SNT56" s="228"/>
      <c r="SNU56" s="227"/>
      <c r="SNV56" s="228"/>
      <c r="SNW56" s="227"/>
      <c r="SNX56" s="228"/>
      <c r="SNY56" s="227"/>
      <c r="SNZ56" s="228"/>
      <c r="SOA56" s="227"/>
      <c r="SOB56" s="228"/>
      <c r="SOC56" s="227"/>
      <c r="SOD56" s="228"/>
      <c r="SOE56" s="227"/>
      <c r="SOF56" s="228"/>
      <c r="SOG56" s="227"/>
      <c r="SOH56" s="228"/>
      <c r="SOI56" s="227"/>
      <c r="SOJ56" s="228"/>
      <c r="SOK56" s="227"/>
      <c r="SOL56" s="228"/>
      <c r="SOM56" s="227"/>
      <c r="SON56" s="228"/>
      <c r="SOO56" s="227"/>
      <c r="SOP56" s="228"/>
      <c r="SOQ56" s="227"/>
      <c r="SOR56" s="228"/>
      <c r="SOS56" s="227"/>
      <c r="SOT56" s="228"/>
      <c r="SOU56" s="227"/>
      <c r="SOV56" s="228"/>
      <c r="SOW56" s="227"/>
      <c r="SOX56" s="228"/>
      <c r="SOY56" s="227"/>
      <c r="SOZ56" s="228"/>
      <c r="SPA56" s="227"/>
      <c r="SPB56" s="228"/>
      <c r="SPC56" s="227"/>
      <c r="SPD56" s="228"/>
      <c r="SPE56" s="227"/>
      <c r="SPF56" s="228"/>
      <c r="SPG56" s="227"/>
      <c r="SPH56" s="228"/>
      <c r="SPI56" s="227"/>
      <c r="SPJ56" s="228"/>
      <c r="SPK56" s="227"/>
      <c r="SPL56" s="228"/>
      <c r="SPM56" s="227"/>
      <c r="SPN56" s="228"/>
      <c r="SPO56" s="227"/>
      <c r="SPP56" s="228"/>
      <c r="SPQ56" s="227"/>
      <c r="SPR56" s="228"/>
      <c r="SPS56" s="227"/>
      <c r="SPT56" s="228"/>
      <c r="SPU56" s="227"/>
      <c r="SPV56" s="228"/>
      <c r="SPW56" s="227"/>
      <c r="SPX56" s="228"/>
      <c r="SPY56" s="227"/>
      <c r="SPZ56" s="228"/>
      <c r="SQA56" s="227"/>
      <c r="SQB56" s="228"/>
      <c r="SQC56" s="227"/>
      <c r="SQD56" s="228"/>
      <c r="SQE56" s="227"/>
      <c r="SQF56" s="228"/>
      <c r="SQG56" s="227"/>
      <c r="SQH56" s="228"/>
      <c r="SQI56" s="227"/>
      <c r="SQJ56" s="228"/>
      <c r="SQK56" s="227"/>
      <c r="SQL56" s="228"/>
      <c r="SQM56" s="227"/>
      <c r="SQN56" s="228"/>
      <c r="SQO56" s="227"/>
      <c r="SQP56" s="228"/>
      <c r="SQQ56" s="227"/>
      <c r="SQR56" s="228"/>
      <c r="SQS56" s="227"/>
      <c r="SQT56" s="228"/>
      <c r="SQU56" s="227"/>
      <c r="SQV56" s="228"/>
      <c r="SQW56" s="227"/>
      <c r="SQX56" s="228"/>
      <c r="SQY56" s="227"/>
      <c r="SQZ56" s="228"/>
      <c r="SRA56" s="227"/>
      <c r="SRB56" s="228"/>
      <c r="SRC56" s="227"/>
      <c r="SRD56" s="228"/>
      <c r="SRE56" s="227"/>
      <c r="SRF56" s="228"/>
      <c r="SRG56" s="227"/>
      <c r="SRH56" s="228"/>
      <c r="SRI56" s="227"/>
      <c r="SRJ56" s="228"/>
      <c r="SRK56" s="227"/>
      <c r="SRL56" s="228"/>
      <c r="SRM56" s="227"/>
      <c r="SRN56" s="228"/>
      <c r="SRO56" s="227"/>
      <c r="SRP56" s="228"/>
      <c r="SRQ56" s="227"/>
      <c r="SRR56" s="228"/>
      <c r="SRS56" s="227"/>
      <c r="SRT56" s="228"/>
      <c r="SRU56" s="227"/>
      <c r="SRV56" s="228"/>
      <c r="SRW56" s="227"/>
      <c r="SRX56" s="228"/>
      <c r="SRY56" s="227"/>
      <c r="SRZ56" s="228"/>
      <c r="SSA56" s="227"/>
      <c r="SSB56" s="228"/>
      <c r="SSC56" s="227"/>
      <c r="SSD56" s="228"/>
      <c r="SSE56" s="227"/>
      <c r="SSF56" s="228"/>
      <c r="SSG56" s="227"/>
      <c r="SSH56" s="228"/>
      <c r="SSI56" s="227"/>
      <c r="SSJ56" s="228"/>
      <c r="SSK56" s="227"/>
      <c r="SSL56" s="228"/>
      <c r="SSM56" s="227"/>
      <c r="SSN56" s="228"/>
      <c r="SSO56" s="227"/>
      <c r="SSP56" s="228"/>
      <c r="SSQ56" s="227"/>
      <c r="SSR56" s="228"/>
      <c r="SSS56" s="227"/>
      <c r="SST56" s="228"/>
      <c r="SSU56" s="227"/>
      <c r="SSV56" s="228"/>
      <c r="SSW56" s="227"/>
      <c r="SSX56" s="228"/>
      <c r="SSY56" s="227"/>
      <c r="SSZ56" s="228"/>
      <c r="STA56" s="227"/>
      <c r="STB56" s="228"/>
      <c r="STC56" s="227"/>
      <c r="STD56" s="228"/>
      <c r="STE56" s="227"/>
      <c r="STF56" s="228"/>
      <c r="STG56" s="227"/>
      <c r="STH56" s="228"/>
      <c r="STI56" s="227"/>
      <c r="STJ56" s="228"/>
      <c r="STK56" s="227"/>
      <c r="STL56" s="228"/>
      <c r="STM56" s="227"/>
      <c r="STN56" s="228"/>
      <c r="STO56" s="227"/>
      <c r="STP56" s="228"/>
      <c r="STQ56" s="227"/>
      <c r="STR56" s="228"/>
      <c r="STS56" s="227"/>
      <c r="STT56" s="228"/>
      <c r="STU56" s="227"/>
      <c r="STV56" s="228"/>
      <c r="STW56" s="227"/>
      <c r="STX56" s="228"/>
      <c r="STY56" s="227"/>
      <c r="STZ56" s="228"/>
      <c r="SUA56" s="227"/>
      <c r="SUB56" s="228"/>
      <c r="SUC56" s="227"/>
      <c r="SUD56" s="228"/>
      <c r="SUE56" s="227"/>
      <c r="SUF56" s="228"/>
      <c r="SUG56" s="227"/>
      <c r="SUH56" s="228"/>
      <c r="SUI56" s="227"/>
      <c r="SUJ56" s="228"/>
      <c r="SUK56" s="227"/>
      <c r="SUL56" s="228"/>
      <c r="SUM56" s="227"/>
      <c r="SUN56" s="228"/>
      <c r="SUO56" s="227"/>
      <c r="SUP56" s="228"/>
      <c r="SUQ56" s="227"/>
      <c r="SUR56" s="228"/>
      <c r="SUS56" s="227"/>
      <c r="SUT56" s="228"/>
      <c r="SUU56" s="227"/>
      <c r="SUV56" s="228"/>
      <c r="SUW56" s="227"/>
      <c r="SUX56" s="228"/>
      <c r="SUY56" s="227"/>
      <c r="SUZ56" s="228"/>
      <c r="SVA56" s="227"/>
      <c r="SVB56" s="228"/>
      <c r="SVC56" s="227"/>
      <c r="SVD56" s="228"/>
      <c r="SVE56" s="227"/>
      <c r="SVF56" s="228"/>
      <c r="SVG56" s="227"/>
      <c r="SVH56" s="228"/>
      <c r="SVI56" s="227"/>
      <c r="SVJ56" s="228"/>
      <c r="SVK56" s="227"/>
      <c r="SVL56" s="228"/>
      <c r="SVM56" s="227"/>
      <c r="SVN56" s="228"/>
      <c r="SVO56" s="227"/>
      <c r="SVP56" s="228"/>
      <c r="SVQ56" s="227"/>
      <c r="SVR56" s="228"/>
      <c r="SVS56" s="227"/>
      <c r="SVT56" s="228"/>
      <c r="SVU56" s="227"/>
      <c r="SVV56" s="228"/>
      <c r="SVW56" s="227"/>
      <c r="SVX56" s="228"/>
      <c r="SVY56" s="227"/>
      <c r="SVZ56" s="228"/>
      <c r="SWA56" s="227"/>
      <c r="SWB56" s="228"/>
      <c r="SWC56" s="227"/>
      <c r="SWD56" s="228"/>
      <c r="SWE56" s="227"/>
      <c r="SWF56" s="228"/>
      <c r="SWG56" s="227"/>
      <c r="SWH56" s="228"/>
      <c r="SWI56" s="227"/>
      <c r="SWJ56" s="228"/>
      <c r="SWK56" s="227"/>
      <c r="SWL56" s="228"/>
      <c r="SWM56" s="227"/>
      <c r="SWN56" s="228"/>
      <c r="SWO56" s="227"/>
      <c r="SWP56" s="228"/>
      <c r="SWQ56" s="227"/>
      <c r="SWR56" s="228"/>
      <c r="SWS56" s="227"/>
      <c r="SWT56" s="228"/>
      <c r="SWU56" s="227"/>
      <c r="SWV56" s="228"/>
      <c r="SWW56" s="227"/>
      <c r="SWX56" s="228"/>
      <c r="SWY56" s="227"/>
      <c r="SWZ56" s="228"/>
      <c r="SXA56" s="227"/>
      <c r="SXB56" s="228"/>
      <c r="SXC56" s="227"/>
      <c r="SXD56" s="228"/>
      <c r="SXE56" s="227"/>
      <c r="SXF56" s="228"/>
      <c r="SXG56" s="227"/>
      <c r="SXH56" s="228"/>
      <c r="SXI56" s="227"/>
      <c r="SXJ56" s="228"/>
      <c r="SXK56" s="227"/>
      <c r="SXL56" s="228"/>
      <c r="SXM56" s="227"/>
      <c r="SXN56" s="228"/>
      <c r="SXO56" s="227"/>
      <c r="SXP56" s="228"/>
      <c r="SXQ56" s="227"/>
      <c r="SXR56" s="228"/>
      <c r="SXS56" s="227"/>
      <c r="SXT56" s="228"/>
      <c r="SXU56" s="227"/>
      <c r="SXV56" s="228"/>
      <c r="SXW56" s="227"/>
      <c r="SXX56" s="228"/>
      <c r="SXY56" s="227"/>
      <c r="SXZ56" s="228"/>
      <c r="SYA56" s="227"/>
      <c r="SYB56" s="228"/>
      <c r="SYC56" s="227"/>
      <c r="SYD56" s="228"/>
      <c r="SYE56" s="227"/>
      <c r="SYF56" s="228"/>
      <c r="SYG56" s="227"/>
      <c r="SYH56" s="228"/>
      <c r="SYI56" s="227"/>
      <c r="SYJ56" s="228"/>
      <c r="SYK56" s="227"/>
      <c r="SYL56" s="228"/>
      <c r="SYM56" s="227"/>
      <c r="SYN56" s="228"/>
      <c r="SYO56" s="227"/>
      <c r="SYP56" s="228"/>
      <c r="SYQ56" s="227"/>
      <c r="SYR56" s="228"/>
      <c r="SYS56" s="227"/>
      <c r="SYT56" s="228"/>
      <c r="SYU56" s="227"/>
      <c r="SYV56" s="228"/>
      <c r="SYW56" s="227"/>
      <c r="SYX56" s="228"/>
      <c r="SYY56" s="227"/>
      <c r="SYZ56" s="228"/>
      <c r="SZA56" s="227"/>
      <c r="SZB56" s="228"/>
      <c r="SZC56" s="227"/>
      <c r="SZD56" s="228"/>
      <c r="SZE56" s="227"/>
      <c r="SZF56" s="228"/>
      <c r="SZG56" s="227"/>
      <c r="SZH56" s="228"/>
      <c r="SZI56" s="227"/>
      <c r="SZJ56" s="228"/>
      <c r="SZK56" s="227"/>
      <c r="SZL56" s="228"/>
      <c r="SZM56" s="227"/>
      <c r="SZN56" s="228"/>
      <c r="SZO56" s="227"/>
      <c r="SZP56" s="228"/>
      <c r="SZQ56" s="227"/>
      <c r="SZR56" s="228"/>
      <c r="SZS56" s="227"/>
      <c r="SZT56" s="228"/>
      <c r="SZU56" s="227"/>
      <c r="SZV56" s="228"/>
      <c r="SZW56" s="227"/>
      <c r="SZX56" s="228"/>
      <c r="SZY56" s="227"/>
      <c r="SZZ56" s="228"/>
      <c r="TAA56" s="227"/>
      <c r="TAB56" s="228"/>
      <c r="TAC56" s="227"/>
      <c r="TAD56" s="228"/>
      <c r="TAE56" s="227"/>
      <c r="TAF56" s="228"/>
      <c r="TAG56" s="227"/>
      <c r="TAH56" s="228"/>
      <c r="TAI56" s="227"/>
      <c r="TAJ56" s="228"/>
      <c r="TAK56" s="227"/>
      <c r="TAL56" s="228"/>
      <c r="TAM56" s="227"/>
      <c r="TAN56" s="228"/>
      <c r="TAO56" s="227"/>
      <c r="TAP56" s="228"/>
      <c r="TAQ56" s="227"/>
      <c r="TAR56" s="228"/>
      <c r="TAS56" s="227"/>
      <c r="TAT56" s="228"/>
      <c r="TAU56" s="227"/>
      <c r="TAV56" s="228"/>
      <c r="TAW56" s="227"/>
      <c r="TAX56" s="228"/>
      <c r="TAY56" s="227"/>
      <c r="TAZ56" s="228"/>
      <c r="TBA56" s="227"/>
      <c r="TBB56" s="228"/>
      <c r="TBC56" s="227"/>
      <c r="TBD56" s="228"/>
      <c r="TBE56" s="227"/>
      <c r="TBF56" s="228"/>
      <c r="TBG56" s="227"/>
      <c r="TBH56" s="228"/>
      <c r="TBI56" s="227"/>
      <c r="TBJ56" s="228"/>
      <c r="TBK56" s="227"/>
      <c r="TBL56" s="228"/>
      <c r="TBM56" s="227"/>
      <c r="TBN56" s="228"/>
      <c r="TBO56" s="227"/>
      <c r="TBP56" s="228"/>
      <c r="TBQ56" s="227"/>
      <c r="TBR56" s="228"/>
      <c r="TBS56" s="227"/>
      <c r="TBT56" s="228"/>
      <c r="TBU56" s="227"/>
      <c r="TBV56" s="228"/>
      <c r="TBW56" s="227"/>
      <c r="TBX56" s="228"/>
      <c r="TBY56" s="227"/>
      <c r="TBZ56" s="228"/>
      <c r="TCA56" s="227"/>
      <c r="TCB56" s="228"/>
      <c r="TCC56" s="227"/>
      <c r="TCD56" s="228"/>
      <c r="TCE56" s="227"/>
      <c r="TCF56" s="228"/>
      <c r="TCG56" s="227"/>
      <c r="TCH56" s="228"/>
      <c r="TCI56" s="227"/>
      <c r="TCJ56" s="228"/>
      <c r="TCK56" s="227"/>
      <c r="TCL56" s="228"/>
      <c r="TCM56" s="227"/>
      <c r="TCN56" s="228"/>
      <c r="TCO56" s="227"/>
      <c r="TCP56" s="228"/>
      <c r="TCQ56" s="227"/>
      <c r="TCR56" s="228"/>
      <c r="TCS56" s="227"/>
      <c r="TCT56" s="228"/>
      <c r="TCU56" s="227"/>
      <c r="TCV56" s="228"/>
      <c r="TCW56" s="227"/>
      <c r="TCX56" s="228"/>
      <c r="TCY56" s="227"/>
      <c r="TCZ56" s="228"/>
      <c r="TDA56" s="227"/>
      <c r="TDB56" s="228"/>
      <c r="TDC56" s="227"/>
      <c r="TDD56" s="228"/>
      <c r="TDE56" s="227"/>
      <c r="TDF56" s="228"/>
      <c r="TDG56" s="227"/>
      <c r="TDH56" s="228"/>
      <c r="TDI56" s="227"/>
      <c r="TDJ56" s="228"/>
      <c r="TDK56" s="227"/>
      <c r="TDL56" s="228"/>
      <c r="TDM56" s="227"/>
      <c r="TDN56" s="228"/>
      <c r="TDO56" s="227"/>
      <c r="TDP56" s="228"/>
      <c r="TDQ56" s="227"/>
      <c r="TDR56" s="228"/>
      <c r="TDS56" s="227"/>
      <c r="TDT56" s="228"/>
      <c r="TDU56" s="227"/>
      <c r="TDV56" s="228"/>
      <c r="TDW56" s="227"/>
      <c r="TDX56" s="228"/>
      <c r="TDY56" s="227"/>
      <c r="TDZ56" s="228"/>
      <c r="TEA56" s="227"/>
      <c r="TEB56" s="228"/>
      <c r="TEC56" s="227"/>
      <c r="TED56" s="228"/>
      <c r="TEE56" s="227"/>
      <c r="TEF56" s="228"/>
      <c r="TEG56" s="227"/>
      <c r="TEH56" s="228"/>
      <c r="TEI56" s="227"/>
      <c r="TEJ56" s="228"/>
      <c r="TEK56" s="227"/>
      <c r="TEL56" s="228"/>
      <c r="TEM56" s="227"/>
      <c r="TEN56" s="228"/>
      <c r="TEO56" s="227"/>
      <c r="TEP56" s="228"/>
      <c r="TEQ56" s="227"/>
      <c r="TER56" s="228"/>
      <c r="TES56" s="227"/>
      <c r="TET56" s="228"/>
      <c r="TEU56" s="227"/>
      <c r="TEV56" s="228"/>
      <c r="TEW56" s="227"/>
      <c r="TEX56" s="228"/>
      <c r="TEY56" s="227"/>
      <c r="TEZ56" s="228"/>
      <c r="TFA56" s="227"/>
      <c r="TFB56" s="228"/>
      <c r="TFC56" s="227"/>
      <c r="TFD56" s="228"/>
      <c r="TFE56" s="227"/>
      <c r="TFF56" s="228"/>
      <c r="TFG56" s="227"/>
      <c r="TFH56" s="228"/>
      <c r="TFI56" s="227"/>
      <c r="TFJ56" s="228"/>
      <c r="TFK56" s="227"/>
      <c r="TFL56" s="228"/>
      <c r="TFM56" s="227"/>
      <c r="TFN56" s="228"/>
      <c r="TFO56" s="227"/>
      <c r="TFP56" s="228"/>
      <c r="TFQ56" s="227"/>
      <c r="TFR56" s="228"/>
      <c r="TFS56" s="227"/>
      <c r="TFT56" s="228"/>
      <c r="TFU56" s="227"/>
      <c r="TFV56" s="228"/>
      <c r="TFW56" s="227"/>
      <c r="TFX56" s="228"/>
      <c r="TFY56" s="227"/>
      <c r="TFZ56" s="228"/>
      <c r="TGA56" s="227"/>
      <c r="TGB56" s="228"/>
      <c r="TGC56" s="227"/>
      <c r="TGD56" s="228"/>
      <c r="TGE56" s="227"/>
      <c r="TGF56" s="228"/>
      <c r="TGG56" s="227"/>
      <c r="TGH56" s="228"/>
      <c r="TGI56" s="227"/>
      <c r="TGJ56" s="228"/>
      <c r="TGK56" s="227"/>
      <c r="TGL56" s="228"/>
      <c r="TGM56" s="227"/>
      <c r="TGN56" s="228"/>
      <c r="TGO56" s="227"/>
      <c r="TGP56" s="228"/>
      <c r="TGQ56" s="227"/>
      <c r="TGR56" s="228"/>
      <c r="TGS56" s="227"/>
      <c r="TGT56" s="228"/>
      <c r="TGU56" s="227"/>
      <c r="TGV56" s="228"/>
      <c r="TGW56" s="227"/>
      <c r="TGX56" s="228"/>
      <c r="TGY56" s="227"/>
      <c r="TGZ56" s="228"/>
      <c r="THA56" s="227"/>
      <c r="THB56" s="228"/>
      <c r="THC56" s="227"/>
      <c r="THD56" s="228"/>
      <c r="THE56" s="227"/>
      <c r="THF56" s="228"/>
      <c r="THG56" s="227"/>
      <c r="THH56" s="228"/>
      <c r="THI56" s="227"/>
      <c r="THJ56" s="228"/>
      <c r="THK56" s="227"/>
      <c r="THL56" s="228"/>
      <c r="THM56" s="227"/>
      <c r="THN56" s="228"/>
      <c r="THO56" s="227"/>
      <c r="THP56" s="228"/>
      <c r="THQ56" s="227"/>
      <c r="THR56" s="228"/>
      <c r="THS56" s="227"/>
      <c r="THT56" s="228"/>
      <c r="THU56" s="227"/>
      <c r="THV56" s="228"/>
      <c r="THW56" s="227"/>
      <c r="THX56" s="228"/>
      <c r="THY56" s="227"/>
      <c r="THZ56" s="228"/>
      <c r="TIA56" s="227"/>
      <c r="TIB56" s="228"/>
      <c r="TIC56" s="227"/>
      <c r="TID56" s="228"/>
      <c r="TIE56" s="227"/>
      <c r="TIF56" s="228"/>
      <c r="TIG56" s="227"/>
      <c r="TIH56" s="228"/>
      <c r="TII56" s="227"/>
      <c r="TIJ56" s="228"/>
      <c r="TIK56" s="227"/>
      <c r="TIL56" s="228"/>
      <c r="TIM56" s="227"/>
      <c r="TIN56" s="228"/>
      <c r="TIO56" s="227"/>
      <c r="TIP56" s="228"/>
      <c r="TIQ56" s="227"/>
      <c r="TIR56" s="228"/>
      <c r="TIS56" s="227"/>
      <c r="TIT56" s="228"/>
      <c r="TIU56" s="227"/>
      <c r="TIV56" s="228"/>
      <c r="TIW56" s="227"/>
      <c r="TIX56" s="228"/>
      <c r="TIY56" s="227"/>
      <c r="TIZ56" s="228"/>
      <c r="TJA56" s="227"/>
      <c r="TJB56" s="228"/>
      <c r="TJC56" s="227"/>
      <c r="TJD56" s="228"/>
      <c r="TJE56" s="227"/>
      <c r="TJF56" s="228"/>
      <c r="TJG56" s="227"/>
      <c r="TJH56" s="228"/>
      <c r="TJI56" s="227"/>
      <c r="TJJ56" s="228"/>
      <c r="TJK56" s="227"/>
      <c r="TJL56" s="228"/>
      <c r="TJM56" s="227"/>
      <c r="TJN56" s="228"/>
      <c r="TJO56" s="227"/>
      <c r="TJP56" s="228"/>
      <c r="TJQ56" s="227"/>
      <c r="TJR56" s="228"/>
      <c r="TJS56" s="227"/>
      <c r="TJT56" s="228"/>
      <c r="TJU56" s="227"/>
      <c r="TJV56" s="228"/>
      <c r="TJW56" s="227"/>
      <c r="TJX56" s="228"/>
      <c r="TJY56" s="227"/>
      <c r="TJZ56" s="228"/>
      <c r="TKA56" s="227"/>
      <c r="TKB56" s="228"/>
      <c r="TKC56" s="227"/>
      <c r="TKD56" s="228"/>
      <c r="TKE56" s="227"/>
      <c r="TKF56" s="228"/>
      <c r="TKG56" s="227"/>
      <c r="TKH56" s="228"/>
      <c r="TKI56" s="227"/>
      <c r="TKJ56" s="228"/>
      <c r="TKK56" s="227"/>
      <c r="TKL56" s="228"/>
      <c r="TKM56" s="227"/>
      <c r="TKN56" s="228"/>
      <c r="TKO56" s="227"/>
      <c r="TKP56" s="228"/>
      <c r="TKQ56" s="227"/>
      <c r="TKR56" s="228"/>
      <c r="TKS56" s="227"/>
      <c r="TKT56" s="228"/>
      <c r="TKU56" s="227"/>
      <c r="TKV56" s="228"/>
      <c r="TKW56" s="227"/>
      <c r="TKX56" s="228"/>
      <c r="TKY56" s="227"/>
      <c r="TKZ56" s="228"/>
      <c r="TLA56" s="227"/>
      <c r="TLB56" s="228"/>
      <c r="TLC56" s="227"/>
      <c r="TLD56" s="228"/>
      <c r="TLE56" s="227"/>
      <c r="TLF56" s="228"/>
      <c r="TLG56" s="227"/>
      <c r="TLH56" s="228"/>
      <c r="TLI56" s="227"/>
      <c r="TLJ56" s="228"/>
      <c r="TLK56" s="227"/>
      <c r="TLL56" s="228"/>
      <c r="TLM56" s="227"/>
      <c r="TLN56" s="228"/>
      <c r="TLO56" s="227"/>
      <c r="TLP56" s="228"/>
      <c r="TLQ56" s="227"/>
      <c r="TLR56" s="228"/>
      <c r="TLS56" s="227"/>
      <c r="TLT56" s="228"/>
      <c r="TLU56" s="227"/>
      <c r="TLV56" s="228"/>
      <c r="TLW56" s="227"/>
      <c r="TLX56" s="228"/>
      <c r="TLY56" s="227"/>
      <c r="TLZ56" s="228"/>
      <c r="TMA56" s="227"/>
      <c r="TMB56" s="228"/>
      <c r="TMC56" s="227"/>
      <c r="TMD56" s="228"/>
      <c r="TME56" s="227"/>
      <c r="TMF56" s="228"/>
      <c r="TMG56" s="227"/>
      <c r="TMH56" s="228"/>
      <c r="TMI56" s="227"/>
      <c r="TMJ56" s="228"/>
      <c r="TMK56" s="227"/>
      <c r="TML56" s="228"/>
      <c r="TMM56" s="227"/>
      <c r="TMN56" s="228"/>
      <c r="TMO56" s="227"/>
      <c r="TMP56" s="228"/>
      <c r="TMQ56" s="227"/>
      <c r="TMR56" s="228"/>
      <c r="TMS56" s="227"/>
      <c r="TMT56" s="228"/>
      <c r="TMU56" s="227"/>
      <c r="TMV56" s="228"/>
      <c r="TMW56" s="227"/>
      <c r="TMX56" s="228"/>
      <c r="TMY56" s="227"/>
      <c r="TMZ56" s="228"/>
      <c r="TNA56" s="227"/>
      <c r="TNB56" s="228"/>
      <c r="TNC56" s="227"/>
      <c r="TND56" s="228"/>
      <c r="TNE56" s="227"/>
      <c r="TNF56" s="228"/>
      <c r="TNG56" s="227"/>
      <c r="TNH56" s="228"/>
      <c r="TNI56" s="227"/>
      <c r="TNJ56" s="228"/>
      <c r="TNK56" s="227"/>
      <c r="TNL56" s="228"/>
      <c r="TNM56" s="227"/>
      <c r="TNN56" s="228"/>
      <c r="TNO56" s="227"/>
      <c r="TNP56" s="228"/>
      <c r="TNQ56" s="227"/>
      <c r="TNR56" s="228"/>
      <c r="TNS56" s="227"/>
      <c r="TNT56" s="228"/>
      <c r="TNU56" s="227"/>
      <c r="TNV56" s="228"/>
      <c r="TNW56" s="227"/>
      <c r="TNX56" s="228"/>
      <c r="TNY56" s="227"/>
      <c r="TNZ56" s="228"/>
      <c r="TOA56" s="227"/>
      <c r="TOB56" s="228"/>
      <c r="TOC56" s="227"/>
      <c r="TOD56" s="228"/>
      <c r="TOE56" s="227"/>
      <c r="TOF56" s="228"/>
      <c r="TOG56" s="227"/>
      <c r="TOH56" s="228"/>
      <c r="TOI56" s="227"/>
      <c r="TOJ56" s="228"/>
      <c r="TOK56" s="227"/>
      <c r="TOL56" s="228"/>
      <c r="TOM56" s="227"/>
      <c r="TON56" s="228"/>
      <c r="TOO56" s="227"/>
      <c r="TOP56" s="228"/>
      <c r="TOQ56" s="227"/>
      <c r="TOR56" s="228"/>
      <c r="TOS56" s="227"/>
      <c r="TOT56" s="228"/>
      <c r="TOU56" s="227"/>
      <c r="TOV56" s="228"/>
      <c r="TOW56" s="227"/>
      <c r="TOX56" s="228"/>
      <c r="TOY56" s="227"/>
      <c r="TOZ56" s="228"/>
      <c r="TPA56" s="227"/>
      <c r="TPB56" s="228"/>
      <c r="TPC56" s="227"/>
      <c r="TPD56" s="228"/>
      <c r="TPE56" s="227"/>
      <c r="TPF56" s="228"/>
      <c r="TPG56" s="227"/>
      <c r="TPH56" s="228"/>
      <c r="TPI56" s="227"/>
      <c r="TPJ56" s="228"/>
      <c r="TPK56" s="227"/>
      <c r="TPL56" s="228"/>
      <c r="TPM56" s="227"/>
      <c r="TPN56" s="228"/>
      <c r="TPO56" s="227"/>
      <c r="TPP56" s="228"/>
      <c r="TPQ56" s="227"/>
      <c r="TPR56" s="228"/>
      <c r="TPS56" s="227"/>
      <c r="TPT56" s="228"/>
      <c r="TPU56" s="227"/>
      <c r="TPV56" s="228"/>
      <c r="TPW56" s="227"/>
      <c r="TPX56" s="228"/>
      <c r="TPY56" s="227"/>
      <c r="TPZ56" s="228"/>
      <c r="TQA56" s="227"/>
      <c r="TQB56" s="228"/>
      <c r="TQC56" s="227"/>
      <c r="TQD56" s="228"/>
      <c r="TQE56" s="227"/>
      <c r="TQF56" s="228"/>
      <c r="TQG56" s="227"/>
      <c r="TQH56" s="228"/>
      <c r="TQI56" s="227"/>
      <c r="TQJ56" s="228"/>
      <c r="TQK56" s="227"/>
      <c r="TQL56" s="228"/>
      <c r="TQM56" s="227"/>
      <c r="TQN56" s="228"/>
      <c r="TQO56" s="227"/>
      <c r="TQP56" s="228"/>
      <c r="TQQ56" s="227"/>
      <c r="TQR56" s="228"/>
      <c r="TQS56" s="227"/>
      <c r="TQT56" s="228"/>
      <c r="TQU56" s="227"/>
      <c r="TQV56" s="228"/>
      <c r="TQW56" s="227"/>
      <c r="TQX56" s="228"/>
      <c r="TQY56" s="227"/>
      <c r="TQZ56" s="228"/>
      <c r="TRA56" s="227"/>
      <c r="TRB56" s="228"/>
      <c r="TRC56" s="227"/>
      <c r="TRD56" s="228"/>
      <c r="TRE56" s="227"/>
      <c r="TRF56" s="228"/>
      <c r="TRG56" s="227"/>
      <c r="TRH56" s="228"/>
      <c r="TRI56" s="227"/>
      <c r="TRJ56" s="228"/>
      <c r="TRK56" s="227"/>
      <c r="TRL56" s="228"/>
      <c r="TRM56" s="227"/>
      <c r="TRN56" s="228"/>
      <c r="TRO56" s="227"/>
      <c r="TRP56" s="228"/>
      <c r="TRQ56" s="227"/>
      <c r="TRR56" s="228"/>
      <c r="TRS56" s="227"/>
      <c r="TRT56" s="228"/>
      <c r="TRU56" s="227"/>
      <c r="TRV56" s="228"/>
      <c r="TRW56" s="227"/>
      <c r="TRX56" s="228"/>
      <c r="TRY56" s="227"/>
      <c r="TRZ56" s="228"/>
      <c r="TSA56" s="227"/>
      <c r="TSB56" s="228"/>
      <c r="TSC56" s="227"/>
      <c r="TSD56" s="228"/>
      <c r="TSE56" s="227"/>
      <c r="TSF56" s="228"/>
      <c r="TSG56" s="227"/>
      <c r="TSH56" s="228"/>
      <c r="TSI56" s="227"/>
      <c r="TSJ56" s="228"/>
      <c r="TSK56" s="227"/>
      <c r="TSL56" s="228"/>
      <c r="TSM56" s="227"/>
      <c r="TSN56" s="228"/>
      <c r="TSO56" s="227"/>
      <c r="TSP56" s="228"/>
      <c r="TSQ56" s="227"/>
      <c r="TSR56" s="228"/>
      <c r="TSS56" s="227"/>
      <c r="TST56" s="228"/>
      <c r="TSU56" s="227"/>
      <c r="TSV56" s="228"/>
      <c r="TSW56" s="227"/>
      <c r="TSX56" s="228"/>
      <c r="TSY56" s="227"/>
      <c r="TSZ56" s="228"/>
      <c r="TTA56" s="227"/>
      <c r="TTB56" s="228"/>
      <c r="TTC56" s="227"/>
      <c r="TTD56" s="228"/>
      <c r="TTE56" s="227"/>
      <c r="TTF56" s="228"/>
      <c r="TTG56" s="227"/>
      <c r="TTH56" s="228"/>
      <c r="TTI56" s="227"/>
      <c r="TTJ56" s="228"/>
      <c r="TTK56" s="227"/>
      <c r="TTL56" s="228"/>
      <c r="TTM56" s="227"/>
      <c r="TTN56" s="228"/>
      <c r="TTO56" s="227"/>
      <c r="TTP56" s="228"/>
      <c r="TTQ56" s="227"/>
      <c r="TTR56" s="228"/>
      <c r="TTS56" s="227"/>
      <c r="TTT56" s="228"/>
      <c r="TTU56" s="227"/>
      <c r="TTV56" s="228"/>
      <c r="TTW56" s="227"/>
      <c r="TTX56" s="228"/>
      <c r="TTY56" s="227"/>
      <c r="TTZ56" s="228"/>
      <c r="TUA56" s="227"/>
      <c r="TUB56" s="228"/>
      <c r="TUC56" s="227"/>
      <c r="TUD56" s="228"/>
      <c r="TUE56" s="227"/>
      <c r="TUF56" s="228"/>
      <c r="TUG56" s="227"/>
      <c r="TUH56" s="228"/>
      <c r="TUI56" s="227"/>
      <c r="TUJ56" s="228"/>
      <c r="TUK56" s="227"/>
      <c r="TUL56" s="228"/>
      <c r="TUM56" s="227"/>
      <c r="TUN56" s="228"/>
      <c r="TUO56" s="227"/>
      <c r="TUP56" s="228"/>
      <c r="TUQ56" s="227"/>
      <c r="TUR56" s="228"/>
      <c r="TUS56" s="227"/>
      <c r="TUT56" s="228"/>
      <c r="TUU56" s="227"/>
      <c r="TUV56" s="228"/>
      <c r="TUW56" s="227"/>
      <c r="TUX56" s="228"/>
      <c r="TUY56" s="227"/>
      <c r="TUZ56" s="228"/>
      <c r="TVA56" s="227"/>
      <c r="TVB56" s="228"/>
      <c r="TVC56" s="227"/>
      <c r="TVD56" s="228"/>
      <c r="TVE56" s="227"/>
      <c r="TVF56" s="228"/>
      <c r="TVG56" s="227"/>
      <c r="TVH56" s="228"/>
      <c r="TVI56" s="227"/>
      <c r="TVJ56" s="228"/>
      <c r="TVK56" s="227"/>
      <c r="TVL56" s="228"/>
      <c r="TVM56" s="227"/>
      <c r="TVN56" s="228"/>
      <c r="TVO56" s="227"/>
      <c r="TVP56" s="228"/>
      <c r="TVQ56" s="227"/>
      <c r="TVR56" s="228"/>
      <c r="TVS56" s="227"/>
      <c r="TVT56" s="228"/>
      <c r="TVU56" s="227"/>
      <c r="TVV56" s="228"/>
      <c r="TVW56" s="227"/>
      <c r="TVX56" s="228"/>
      <c r="TVY56" s="227"/>
      <c r="TVZ56" s="228"/>
      <c r="TWA56" s="227"/>
      <c r="TWB56" s="228"/>
      <c r="TWC56" s="227"/>
      <c r="TWD56" s="228"/>
      <c r="TWE56" s="227"/>
      <c r="TWF56" s="228"/>
      <c r="TWG56" s="227"/>
      <c r="TWH56" s="228"/>
      <c r="TWI56" s="227"/>
      <c r="TWJ56" s="228"/>
      <c r="TWK56" s="227"/>
      <c r="TWL56" s="228"/>
      <c r="TWM56" s="227"/>
      <c r="TWN56" s="228"/>
      <c r="TWO56" s="227"/>
      <c r="TWP56" s="228"/>
      <c r="TWQ56" s="227"/>
      <c r="TWR56" s="228"/>
      <c r="TWS56" s="227"/>
      <c r="TWT56" s="228"/>
      <c r="TWU56" s="227"/>
      <c r="TWV56" s="228"/>
      <c r="TWW56" s="227"/>
      <c r="TWX56" s="228"/>
      <c r="TWY56" s="227"/>
      <c r="TWZ56" s="228"/>
      <c r="TXA56" s="227"/>
      <c r="TXB56" s="228"/>
      <c r="TXC56" s="227"/>
      <c r="TXD56" s="228"/>
      <c r="TXE56" s="227"/>
      <c r="TXF56" s="228"/>
      <c r="TXG56" s="227"/>
      <c r="TXH56" s="228"/>
      <c r="TXI56" s="227"/>
      <c r="TXJ56" s="228"/>
      <c r="TXK56" s="227"/>
      <c r="TXL56" s="228"/>
      <c r="TXM56" s="227"/>
      <c r="TXN56" s="228"/>
      <c r="TXO56" s="227"/>
      <c r="TXP56" s="228"/>
      <c r="TXQ56" s="227"/>
      <c r="TXR56" s="228"/>
      <c r="TXS56" s="227"/>
      <c r="TXT56" s="228"/>
      <c r="TXU56" s="227"/>
      <c r="TXV56" s="228"/>
      <c r="TXW56" s="227"/>
      <c r="TXX56" s="228"/>
      <c r="TXY56" s="227"/>
      <c r="TXZ56" s="228"/>
      <c r="TYA56" s="227"/>
      <c r="TYB56" s="228"/>
      <c r="TYC56" s="227"/>
      <c r="TYD56" s="228"/>
      <c r="TYE56" s="227"/>
      <c r="TYF56" s="228"/>
      <c r="TYG56" s="227"/>
      <c r="TYH56" s="228"/>
      <c r="TYI56" s="227"/>
      <c r="TYJ56" s="228"/>
      <c r="TYK56" s="227"/>
      <c r="TYL56" s="228"/>
      <c r="TYM56" s="227"/>
      <c r="TYN56" s="228"/>
      <c r="TYO56" s="227"/>
      <c r="TYP56" s="228"/>
      <c r="TYQ56" s="227"/>
      <c r="TYR56" s="228"/>
      <c r="TYS56" s="227"/>
      <c r="TYT56" s="228"/>
      <c r="TYU56" s="227"/>
      <c r="TYV56" s="228"/>
      <c r="TYW56" s="227"/>
      <c r="TYX56" s="228"/>
      <c r="TYY56" s="227"/>
      <c r="TYZ56" s="228"/>
      <c r="TZA56" s="227"/>
      <c r="TZB56" s="228"/>
      <c r="TZC56" s="227"/>
      <c r="TZD56" s="228"/>
      <c r="TZE56" s="227"/>
      <c r="TZF56" s="228"/>
      <c r="TZG56" s="227"/>
      <c r="TZH56" s="228"/>
      <c r="TZI56" s="227"/>
      <c r="TZJ56" s="228"/>
      <c r="TZK56" s="227"/>
      <c r="TZL56" s="228"/>
      <c r="TZM56" s="227"/>
      <c r="TZN56" s="228"/>
      <c r="TZO56" s="227"/>
      <c r="TZP56" s="228"/>
      <c r="TZQ56" s="227"/>
      <c r="TZR56" s="228"/>
      <c r="TZS56" s="227"/>
      <c r="TZT56" s="228"/>
      <c r="TZU56" s="227"/>
      <c r="TZV56" s="228"/>
      <c r="TZW56" s="227"/>
      <c r="TZX56" s="228"/>
      <c r="TZY56" s="227"/>
      <c r="TZZ56" s="228"/>
      <c r="UAA56" s="227"/>
      <c r="UAB56" s="228"/>
      <c r="UAC56" s="227"/>
      <c r="UAD56" s="228"/>
      <c r="UAE56" s="227"/>
      <c r="UAF56" s="228"/>
      <c r="UAG56" s="227"/>
      <c r="UAH56" s="228"/>
      <c r="UAI56" s="227"/>
      <c r="UAJ56" s="228"/>
      <c r="UAK56" s="227"/>
      <c r="UAL56" s="228"/>
      <c r="UAM56" s="227"/>
      <c r="UAN56" s="228"/>
      <c r="UAO56" s="227"/>
      <c r="UAP56" s="228"/>
      <c r="UAQ56" s="227"/>
      <c r="UAR56" s="228"/>
      <c r="UAS56" s="227"/>
      <c r="UAT56" s="228"/>
      <c r="UAU56" s="227"/>
      <c r="UAV56" s="228"/>
      <c r="UAW56" s="227"/>
      <c r="UAX56" s="228"/>
      <c r="UAY56" s="227"/>
      <c r="UAZ56" s="228"/>
      <c r="UBA56" s="227"/>
      <c r="UBB56" s="228"/>
      <c r="UBC56" s="227"/>
      <c r="UBD56" s="228"/>
      <c r="UBE56" s="227"/>
      <c r="UBF56" s="228"/>
      <c r="UBG56" s="227"/>
      <c r="UBH56" s="228"/>
      <c r="UBI56" s="227"/>
      <c r="UBJ56" s="228"/>
      <c r="UBK56" s="227"/>
      <c r="UBL56" s="228"/>
      <c r="UBM56" s="227"/>
      <c r="UBN56" s="228"/>
      <c r="UBO56" s="227"/>
      <c r="UBP56" s="228"/>
      <c r="UBQ56" s="227"/>
      <c r="UBR56" s="228"/>
      <c r="UBS56" s="227"/>
      <c r="UBT56" s="228"/>
      <c r="UBU56" s="227"/>
      <c r="UBV56" s="228"/>
      <c r="UBW56" s="227"/>
      <c r="UBX56" s="228"/>
      <c r="UBY56" s="227"/>
      <c r="UBZ56" s="228"/>
      <c r="UCA56" s="227"/>
      <c r="UCB56" s="228"/>
      <c r="UCC56" s="227"/>
      <c r="UCD56" s="228"/>
      <c r="UCE56" s="227"/>
      <c r="UCF56" s="228"/>
      <c r="UCG56" s="227"/>
      <c r="UCH56" s="228"/>
      <c r="UCI56" s="227"/>
      <c r="UCJ56" s="228"/>
      <c r="UCK56" s="227"/>
      <c r="UCL56" s="228"/>
      <c r="UCM56" s="227"/>
      <c r="UCN56" s="228"/>
      <c r="UCO56" s="227"/>
      <c r="UCP56" s="228"/>
      <c r="UCQ56" s="227"/>
      <c r="UCR56" s="228"/>
      <c r="UCS56" s="227"/>
      <c r="UCT56" s="228"/>
      <c r="UCU56" s="227"/>
      <c r="UCV56" s="228"/>
      <c r="UCW56" s="227"/>
      <c r="UCX56" s="228"/>
      <c r="UCY56" s="227"/>
      <c r="UCZ56" s="228"/>
      <c r="UDA56" s="227"/>
      <c r="UDB56" s="228"/>
      <c r="UDC56" s="227"/>
      <c r="UDD56" s="228"/>
      <c r="UDE56" s="227"/>
      <c r="UDF56" s="228"/>
      <c r="UDG56" s="227"/>
      <c r="UDH56" s="228"/>
      <c r="UDI56" s="227"/>
      <c r="UDJ56" s="228"/>
      <c r="UDK56" s="227"/>
      <c r="UDL56" s="228"/>
      <c r="UDM56" s="227"/>
      <c r="UDN56" s="228"/>
      <c r="UDO56" s="227"/>
      <c r="UDP56" s="228"/>
      <c r="UDQ56" s="227"/>
      <c r="UDR56" s="228"/>
      <c r="UDS56" s="227"/>
      <c r="UDT56" s="228"/>
      <c r="UDU56" s="227"/>
      <c r="UDV56" s="228"/>
      <c r="UDW56" s="227"/>
      <c r="UDX56" s="228"/>
      <c r="UDY56" s="227"/>
      <c r="UDZ56" s="228"/>
      <c r="UEA56" s="227"/>
      <c r="UEB56" s="228"/>
      <c r="UEC56" s="227"/>
      <c r="UED56" s="228"/>
      <c r="UEE56" s="227"/>
      <c r="UEF56" s="228"/>
      <c r="UEG56" s="227"/>
      <c r="UEH56" s="228"/>
      <c r="UEI56" s="227"/>
      <c r="UEJ56" s="228"/>
      <c r="UEK56" s="227"/>
      <c r="UEL56" s="228"/>
      <c r="UEM56" s="227"/>
      <c r="UEN56" s="228"/>
      <c r="UEO56" s="227"/>
      <c r="UEP56" s="228"/>
      <c r="UEQ56" s="227"/>
      <c r="UER56" s="228"/>
      <c r="UES56" s="227"/>
      <c r="UET56" s="228"/>
      <c r="UEU56" s="227"/>
      <c r="UEV56" s="228"/>
      <c r="UEW56" s="227"/>
      <c r="UEX56" s="228"/>
      <c r="UEY56" s="227"/>
      <c r="UEZ56" s="228"/>
      <c r="UFA56" s="227"/>
      <c r="UFB56" s="228"/>
      <c r="UFC56" s="227"/>
      <c r="UFD56" s="228"/>
      <c r="UFE56" s="227"/>
      <c r="UFF56" s="228"/>
      <c r="UFG56" s="227"/>
      <c r="UFH56" s="228"/>
      <c r="UFI56" s="227"/>
      <c r="UFJ56" s="228"/>
      <c r="UFK56" s="227"/>
      <c r="UFL56" s="228"/>
      <c r="UFM56" s="227"/>
      <c r="UFN56" s="228"/>
      <c r="UFO56" s="227"/>
      <c r="UFP56" s="228"/>
      <c r="UFQ56" s="227"/>
      <c r="UFR56" s="228"/>
      <c r="UFS56" s="227"/>
      <c r="UFT56" s="228"/>
      <c r="UFU56" s="227"/>
      <c r="UFV56" s="228"/>
      <c r="UFW56" s="227"/>
      <c r="UFX56" s="228"/>
      <c r="UFY56" s="227"/>
      <c r="UFZ56" s="228"/>
      <c r="UGA56" s="227"/>
      <c r="UGB56" s="228"/>
      <c r="UGC56" s="227"/>
      <c r="UGD56" s="228"/>
      <c r="UGE56" s="227"/>
      <c r="UGF56" s="228"/>
      <c r="UGG56" s="227"/>
      <c r="UGH56" s="228"/>
      <c r="UGI56" s="227"/>
      <c r="UGJ56" s="228"/>
      <c r="UGK56" s="227"/>
      <c r="UGL56" s="228"/>
      <c r="UGM56" s="227"/>
      <c r="UGN56" s="228"/>
      <c r="UGO56" s="227"/>
      <c r="UGP56" s="228"/>
      <c r="UGQ56" s="227"/>
      <c r="UGR56" s="228"/>
      <c r="UGS56" s="227"/>
      <c r="UGT56" s="228"/>
      <c r="UGU56" s="227"/>
      <c r="UGV56" s="228"/>
      <c r="UGW56" s="227"/>
      <c r="UGX56" s="228"/>
      <c r="UGY56" s="227"/>
      <c r="UGZ56" s="228"/>
      <c r="UHA56" s="227"/>
      <c r="UHB56" s="228"/>
      <c r="UHC56" s="227"/>
      <c r="UHD56" s="228"/>
      <c r="UHE56" s="227"/>
      <c r="UHF56" s="228"/>
      <c r="UHG56" s="227"/>
      <c r="UHH56" s="228"/>
      <c r="UHI56" s="227"/>
      <c r="UHJ56" s="228"/>
      <c r="UHK56" s="227"/>
      <c r="UHL56" s="228"/>
      <c r="UHM56" s="227"/>
      <c r="UHN56" s="228"/>
      <c r="UHO56" s="227"/>
      <c r="UHP56" s="228"/>
      <c r="UHQ56" s="227"/>
      <c r="UHR56" s="228"/>
      <c r="UHS56" s="227"/>
      <c r="UHT56" s="228"/>
      <c r="UHU56" s="227"/>
      <c r="UHV56" s="228"/>
      <c r="UHW56" s="227"/>
      <c r="UHX56" s="228"/>
      <c r="UHY56" s="227"/>
      <c r="UHZ56" s="228"/>
      <c r="UIA56" s="227"/>
      <c r="UIB56" s="228"/>
      <c r="UIC56" s="227"/>
      <c r="UID56" s="228"/>
      <c r="UIE56" s="227"/>
      <c r="UIF56" s="228"/>
      <c r="UIG56" s="227"/>
      <c r="UIH56" s="228"/>
      <c r="UII56" s="227"/>
      <c r="UIJ56" s="228"/>
      <c r="UIK56" s="227"/>
      <c r="UIL56" s="228"/>
      <c r="UIM56" s="227"/>
      <c r="UIN56" s="228"/>
      <c r="UIO56" s="227"/>
      <c r="UIP56" s="228"/>
      <c r="UIQ56" s="227"/>
      <c r="UIR56" s="228"/>
      <c r="UIS56" s="227"/>
      <c r="UIT56" s="228"/>
      <c r="UIU56" s="227"/>
      <c r="UIV56" s="228"/>
      <c r="UIW56" s="227"/>
      <c r="UIX56" s="228"/>
      <c r="UIY56" s="227"/>
      <c r="UIZ56" s="228"/>
      <c r="UJA56" s="227"/>
      <c r="UJB56" s="228"/>
      <c r="UJC56" s="227"/>
      <c r="UJD56" s="228"/>
      <c r="UJE56" s="227"/>
      <c r="UJF56" s="228"/>
      <c r="UJG56" s="227"/>
      <c r="UJH56" s="228"/>
      <c r="UJI56" s="227"/>
      <c r="UJJ56" s="228"/>
      <c r="UJK56" s="227"/>
      <c r="UJL56" s="228"/>
      <c r="UJM56" s="227"/>
      <c r="UJN56" s="228"/>
      <c r="UJO56" s="227"/>
      <c r="UJP56" s="228"/>
      <c r="UJQ56" s="227"/>
      <c r="UJR56" s="228"/>
      <c r="UJS56" s="227"/>
      <c r="UJT56" s="228"/>
      <c r="UJU56" s="227"/>
      <c r="UJV56" s="228"/>
      <c r="UJW56" s="227"/>
      <c r="UJX56" s="228"/>
      <c r="UJY56" s="227"/>
      <c r="UJZ56" s="228"/>
      <c r="UKA56" s="227"/>
      <c r="UKB56" s="228"/>
      <c r="UKC56" s="227"/>
      <c r="UKD56" s="228"/>
      <c r="UKE56" s="227"/>
      <c r="UKF56" s="228"/>
      <c r="UKG56" s="227"/>
      <c r="UKH56" s="228"/>
      <c r="UKI56" s="227"/>
      <c r="UKJ56" s="228"/>
      <c r="UKK56" s="227"/>
      <c r="UKL56" s="228"/>
      <c r="UKM56" s="227"/>
      <c r="UKN56" s="228"/>
      <c r="UKO56" s="227"/>
      <c r="UKP56" s="228"/>
      <c r="UKQ56" s="227"/>
      <c r="UKR56" s="228"/>
      <c r="UKS56" s="227"/>
      <c r="UKT56" s="228"/>
      <c r="UKU56" s="227"/>
      <c r="UKV56" s="228"/>
      <c r="UKW56" s="227"/>
      <c r="UKX56" s="228"/>
      <c r="UKY56" s="227"/>
      <c r="UKZ56" s="228"/>
      <c r="ULA56" s="227"/>
      <c r="ULB56" s="228"/>
      <c r="ULC56" s="227"/>
      <c r="ULD56" s="228"/>
      <c r="ULE56" s="227"/>
      <c r="ULF56" s="228"/>
      <c r="ULG56" s="227"/>
      <c r="ULH56" s="228"/>
      <c r="ULI56" s="227"/>
      <c r="ULJ56" s="228"/>
      <c r="ULK56" s="227"/>
      <c r="ULL56" s="228"/>
      <c r="ULM56" s="227"/>
      <c r="ULN56" s="228"/>
      <c r="ULO56" s="227"/>
      <c r="ULP56" s="228"/>
      <c r="ULQ56" s="227"/>
      <c r="ULR56" s="228"/>
      <c r="ULS56" s="227"/>
      <c r="ULT56" s="228"/>
      <c r="ULU56" s="227"/>
      <c r="ULV56" s="228"/>
      <c r="ULW56" s="227"/>
      <c r="ULX56" s="228"/>
      <c r="ULY56" s="227"/>
      <c r="ULZ56" s="228"/>
      <c r="UMA56" s="227"/>
      <c r="UMB56" s="228"/>
      <c r="UMC56" s="227"/>
      <c r="UMD56" s="228"/>
      <c r="UME56" s="227"/>
      <c r="UMF56" s="228"/>
      <c r="UMG56" s="227"/>
      <c r="UMH56" s="228"/>
      <c r="UMI56" s="227"/>
      <c r="UMJ56" s="228"/>
      <c r="UMK56" s="227"/>
      <c r="UML56" s="228"/>
      <c r="UMM56" s="227"/>
      <c r="UMN56" s="228"/>
      <c r="UMO56" s="227"/>
      <c r="UMP56" s="228"/>
      <c r="UMQ56" s="227"/>
      <c r="UMR56" s="228"/>
      <c r="UMS56" s="227"/>
      <c r="UMT56" s="228"/>
      <c r="UMU56" s="227"/>
      <c r="UMV56" s="228"/>
      <c r="UMW56" s="227"/>
      <c r="UMX56" s="228"/>
      <c r="UMY56" s="227"/>
      <c r="UMZ56" s="228"/>
      <c r="UNA56" s="227"/>
      <c r="UNB56" s="228"/>
      <c r="UNC56" s="227"/>
      <c r="UND56" s="228"/>
      <c r="UNE56" s="227"/>
      <c r="UNF56" s="228"/>
      <c r="UNG56" s="227"/>
      <c r="UNH56" s="228"/>
      <c r="UNI56" s="227"/>
      <c r="UNJ56" s="228"/>
      <c r="UNK56" s="227"/>
      <c r="UNL56" s="228"/>
      <c r="UNM56" s="227"/>
      <c r="UNN56" s="228"/>
      <c r="UNO56" s="227"/>
      <c r="UNP56" s="228"/>
      <c r="UNQ56" s="227"/>
      <c r="UNR56" s="228"/>
      <c r="UNS56" s="227"/>
      <c r="UNT56" s="228"/>
      <c r="UNU56" s="227"/>
      <c r="UNV56" s="228"/>
      <c r="UNW56" s="227"/>
      <c r="UNX56" s="228"/>
      <c r="UNY56" s="227"/>
      <c r="UNZ56" s="228"/>
      <c r="UOA56" s="227"/>
      <c r="UOB56" s="228"/>
      <c r="UOC56" s="227"/>
      <c r="UOD56" s="228"/>
      <c r="UOE56" s="227"/>
      <c r="UOF56" s="228"/>
      <c r="UOG56" s="227"/>
      <c r="UOH56" s="228"/>
      <c r="UOI56" s="227"/>
      <c r="UOJ56" s="228"/>
      <c r="UOK56" s="227"/>
      <c r="UOL56" s="228"/>
      <c r="UOM56" s="227"/>
      <c r="UON56" s="228"/>
      <c r="UOO56" s="227"/>
      <c r="UOP56" s="228"/>
      <c r="UOQ56" s="227"/>
      <c r="UOR56" s="228"/>
      <c r="UOS56" s="227"/>
      <c r="UOT56" s="228"/>
      <c r="UOU56" s="227"/>
      <c r="UOV56" s="228"/>
      <c r="UOW56" s="227"/>
      <c r="UOX56" s="228"/>
      <c r="UOY56" s="227"/>
      <c r="UOZ56" s="228"/>
      <c r="UPA56" s="227"/>
      <c r="UPB56" s="228"/>
      <c r="UPC56" s="227"/>
      <c r="UPD56" s="228"/>
      <c r="UPE56" s="227"/>
      <c r="UPF56" s="228"/>
      <c r="UPG56" s="227"/>
      <c r="UPH56" s="228"/>
      <c r="UPI56" s="227"/>
      <c r="UPJ56" s="228"/>
      <c r="UPK56" s="227"/>
      <c r="UPL56" s="228"/>
      <c r="UPM56" s="227"/>
      <c r="UPN56" s="228"/>
      <c r="UPO56" s="227"/>
      <c r="UPP56" s="228"/>
      <c r="UPQ56" s="227"/>
      <c r="UPR56" s="228"/>
      <c r="UPS56" s="227"/>
      <c r="UPT56" s="228"/>
      <c r="UPU56" s="227"/>
      <c r="UPV56" s="228"/>
      <c r="UPW56" s="227"/>
      <c r="UPX56" s="228"/>
      <c r="UPY56" s="227"/>
      <c r="UPZ56" s="228"/>
      <c r="UQA56" s="227"/>
      <c r="UQB56" s="228"/>
      <c r="UQC56" s="227"/>
      <c r="UQD56" s="228"/>
      <c r="UQE56" s="227"/>
      <c r="UQF56" s="228"/>
      <c r="UQG56" s="227"/>
      <c r="UQH56" s="228"/>
      <c r="UQI56" s="227"/>
      <c r="UQJ56" s="228"/>
      <c r="UQK56" s="227"/>
      <c r="UQL56" s="228"/>
      <c r="UQM56" s="227"/>
      <c r="UQN56" s="228"/>
      <c r="UQO56" s="227"/>
      <c r="UQP56" s="228"/>
      <c r="UQQ56" s="227"/>
      <c r="UQR56" s="228"/>
      <c r="UQS56" s="227"/>
      <c r="UQT56" s="228"/>
      <c r="UQU56" s="227"/>
      <c r="UQV56" s="228"/>
      <c r="UQW56" s="227"/>
      <c r="UQX56" s="228"/>
      <c r="UQY56" s="227"/>
      <c r="UQZ56" s="228"/>
      <c r="URA56" s="227"/>
      <c r="URB56" s="228"/>
      <c r="URC56" s="227"/>
      <c r="URD56" s="228"/>
      <c r="URE56" s="227"/>
      <c r="URF56" s="228"/>
      <c r="URG56" s="227"/>
      <c r="URH56" s="228"/>
      <c r="URI56" s="227"/>
      <c r="URJ56" s="228"/>
      <c r="URK56" s="227"/>
      <c r="URL56" s="228"/>
      <c r="URM56" s="227"/>
      <c r="URN56" s="228"/>
      <c r="URO56" s="227"/>
      <c r="URP56" s="228"/>
      <c r="URQ56" s="227"/>
      <c r="URR56" s="228"/>
      <c r="URS56" s="227"/>
      <c r="URT56" s="228"/>
      <c r="URU56" s="227"/>
      <c r="URV56" s="228"/>
      <c r="URW56" s="227"/>
      <c r="URX56" s="228"/>
      <c r="URY56" s="227"/>
      <c r="URZ56" s="228"/>
      <c r="USA56" s="227"/>
      <c r="USB56" s="228"/>
      <c r="USC56" s="227"/>
      <c r="USD56" s="228"/>
      <c r="USE56" s="227"/>
      <c r="USF56" s="228"/>
      <c r="USG56" s="227"/>
      <c r="USH56" s="228"/>
      <c r="USI56" s="227"/>
      <c r="USJ56" s="228"/>
      <c r="USK56" s="227"/>
      <c r="USL56" s="228"/>
      <c r="USM56" s="227"/>
      <c r="USN56" s="228"/>
      <c r="USO56" s="227"/>
      <c r="USP56" s="228"/>
      <c r="USQ56" s="227"/>
      <c r="USR56" s="228"/>
      <c r="USS56" s="227"/>
      <c r="UST56" s="228"/>
      <c r="USU56" s="227"/>
      <c r="USV56" s="228"/>
      <c r="USW56" s="227"/>
      <c r="USX56" s="228"/>
      <c r="USY56" s="227"/>
      <c r="USZ56" s="228"/>
      <c r="UTA56" s="227"/>
      <c r="UTB56" s="228"/>
      <c r="UTC56" s="227"/>
      <c r="UTD56" s="228"/>
      <c r="UTE56" s="227"/>
      <c r="UTF56" s="228"/>
      <c r="UTG56" s="227"/>
      <c r="UTH56" s="228"/>
      <c r="UTI56" s="227"/>
      <c r="UTJ56" s="228"/>
      <c r="UTK56" s="227"/>
      <c r="UTL56" s="228"/>
      <c r="UTM56" s="227"/>
      <c r="UTN56" s="228"/>
      <c r="UTO56" s="227"/>
      <c r="UTP56" s="228"/>
      <c r="UTQ56" s="227"/>
      <c r="UTR56" s="228"/>
      <c r="UTS56" s="227"/>
      <c r="UTT56" s="228"/>
      <c r="UTU56" s="227"/>
      <c r="UTV56" s="228"/>
      <c r="UTW56" s="227"/>
      <c r="UTX56" s="228"/>
      <c r="UTY56" s="227"/>
      <c r="UTZ56" s="228"/>
      <c r="UUA56" s="227"/>
      <c r="UUB56" s="228"/>
      <c r="UUC56" s="227"/>
      <c r="UUD56" s="228"/>
      <c r="UUE56" s="227"/>
      <c r="UUF56" s="228"/>
      <c r="UUG56" s="227"/>
      <c r="UUH56" s="228"/>
      <c r="UUI56" s="227"/>
      <c r="UUJ56" s="228"/>
      <c r="UUK56" s="227"/>
      <c r="UUL56" s="228"/>
      <c r="UUM56" s="227"/>
      <c r="UUN56" s="228"/>
      <c r="UUO56" s="227"/>
      <c r="UUP56" s="228"/>
      <c r="UUQ56" s="227"/>
      <c r="UUR56" s="228"/>
      <c r="UUS56" s="227"/>
      <c r="UUT56" s="228"/>
      <c r="UUU56" s="227"/>
      <c r="UUV56" s="228"/>
      <c r="UUW56" s="227"/>
      <c r="UUX56" s="228"/>
      <c r="UUY56" s="227"/>
      <c r="UUZ56" s="228"/>
      <c r="UVA56" s="227"/>
      <c r="UVB56" s="228"/>
      <c r="UVC56" s="227"/>
      <c r="UVD56" s="228"/>
      <c r="UVE56" s="227"/>
      <c r="UVF56" s="228"/>
      <c r="UVG56" s="227"/>
      <c r="UVH56" s="228"/>
      <c r="UVI56" s="227"/>
      <c r="UVJ56" s="228"/>
      <c r="UVK56" s="227"/>
      <c r="UVL56" s="228"/>
      <c r="UVM56" s="227"/>
      <c r="UVN56" s="228"/>
      <c r="UVO56" s="227"/>
      <c r="UVP56" s="228"/>
      <c r="UVQ56" s="227"/>
      <c r="UVR56" s="228"/>
      <c r="UVS56" s="227"/>
      <c r="UVT56" s="228"/>
      <c r="UVU56" s="227"/>
      <c r="UVV56" s="228"/>
      <c r="UVW56" s="227"/>
      <c r="UVX56" s="228"/>
      <c r="UVY56" s="227"/>
      <c r="UVZ56" s="228"/>
      <c r="UWA56" s="227"/>
      <c r="UWB56" s="228"/>
      <c r="UWC56" s="227"/>
      <c r="UWD56" s="228"/>
      <c r="UWE56" s="227"/>
      <c r="UWF56" s="228"/>
      <c r="UWG56" s="227"/>
      <c r="UWH56" s="228"/>
      <c r="UWI56" s="227"/>
      <c r="UWJ56" s="228"/>
      <c r="UWK56" s="227"/>
      <c r="UWL56" s="228"/>
      <c r="UWM56" s="227"/>
      <c r="UWN56" s="228"/>
      <c r="UWO56" s="227"/>
      <c r="UWP56" s="228"/>
      <c r="UWQ56" s="227"/>
      <c r="UWR56" s="228"/>
      <c r="UWS56" s="227"/>
      <c r="UWT56" s="228"/>
      <c r="UWU56" s="227"/>
      <c r="UWV56" s="228"/>
      <c r="UWW56" s="227"/>
      <c r="UWX56" s="228"/>
      <c r="UWY56" s="227"/>
      <c r="UWZ56" s="228"/>
      <c r="UXA56" s="227"/>
      <c r="UXB56" s="228"/>
      <c r="UXC56" s="227"/>
      <c r="UXD56" s="228"/>
      <c r="UXE56" s="227"/>
      <c r="UXF56" s="228"/>
      <c r="UXG56" s="227"/>
      <c r="UXH56" s="228"/>
      <c r="UXI56" s="227"/>
      <c r="UXJ56" s="228"/>
      <c r="UXK56" s="227"/>
      <c r="UXL56" s="228"/>
      <c r="UXM56" s="227"/>
      <c r="UXN56" s="228"/>
      <c r="UXO56" s="227"/>
      <c r="UXP56" s="228"/>
      <c r="UXQ56" s="227"/>
      <c r="UXR56" s="228"/>
      <c r="UXS56" s="227"/>
      <c r="UXT56" s="228"/>
      <c r="UXU56" s="227"/>
      <c r="UXV56" s="228"/>
      <c r="UXW56" s="227"/>
      <c r="UXX56" s="228"/>
      <c r="UXY56" s="227"/>
      <c r="UXZ56" s="228"/>
      <c r="UYA56" s="227"/>
      <c r="UYB56" s="228"/>
      <c r="UYC56" s="227"/>
      <c r="UYD56" s="228"/>
      <c r="UYE56" s="227"/>
      <c r="UYF56" s="228"/>
      <c r="UYG56" s="227"/>
      <c r="UYH56" s="228"/>
      <c r="UYI56" s="227"/>
      <c r="UYJ56" s="228"/>
      <c r="UYK56" s="227"/>
      <c r="UYL56" s="228"/>
      <c r="UYM56" s="227"/>
      <c r="UYN56" s="228"/>
      <c r="UYO56" s="227"/>
      <c r="UYP56" s="228"/>
      <c r="UYQ56" s="227"/>
      <c r="UYR56" s="228"/>
      <c r="UYS56" s="227"/>
      <c r="UYT56" s="228"/>
      <c r="UYU56" s="227"/>
      <c r="UYV56" s="228"/>
      <c r="UYW56" s="227"/>
      <c r="UYX56" s="228"/>
      <c r="UYY56" s="227"/>
      <c r="UYZ56" s="228"/>
      <c r="UZA56" s="227"/>
      <c r="UZB56" s="228"/>
      <c r="UZC56" s="227"/>
      <c r="UZD56" s="228"/>
      <c r="UZE56" s="227"/>
      <c r="UZF56" s="228"/>
      <c r="UZG56" s="227"/>
      <c r="UZH56" s="228"/>
      <c r="UZI56" s="227"/>
      <c r="UZJ56" s="228"/>
      <c r="UZK56" s="227"/>
      <c r="UZL56" s="228"/>
      <c r="UZM56" s="227"/>
      <c r="UZN56" s="228"/>
      <c r="UZO56" s="227"/>
      <c r="UZP56" s="228"/>
      <c r="UZQ56" s="227"/>
      <c r="UZR56" s="228"/>
      <c r="UZS56" s="227"/>
      <c r="UZT56" s="228"/>
      <c r="UZU56" s="227"/>
      <c r="UZV56" s="228"/>
      <c r="UZW56" s="227"/>
      <c r="UZX56" s="228"/>
      <c r="UZY56" s="227"/>
      <c r="UZZ56" s="228"/>
      <c r="VAA56" s="227"/>
      <c r="VAB56" s="228"/>
      <c r="VAC56" s="227"/>
      <c r="VAD56" s="228"/>
      <c r="VAE56" s="227"/>
      <c r="VAF56" s="228"/>
      <c r="VAG56" s="227"/>
      <c r="VAH56" s="228"/>
      <c r="VAI56" s="227"/>
      <c r="VAJ56" s="228"/>
      <c r="VAK56" s="227"/>
      <c r="VAL56" s="228"/>
      <c r="VAM56" s="227"/>
      <c r="VAN56" s="228"/>
      <c r="VAO56" s="227"/>
      <c r="VAP56" s="228"/>
      <c r="VAQ56" s="227"/>
      <c r="VAR56" s="228"/>
      <c r="VAS56" s="227"/>
      <c r="VAT56" s="228"/>
      <c r="VAU56" s="227"/>
      <c r="VAV56" s="228"/>
      <c r="VAW56" s="227"/>
      <c r="VAX56" s="228"/>
      <c r="VAY56" s="227"/>
      <c r="VAZ56" s="228"/>
      <c r="VBA56" s="227"/>
      <c r="VBB56" s="228"/>
      <c r="VBC56" s="227"/>
      <c r="VBD56" s="228"/>
      <c r="VBE56" s="227"/>
      <c r="VBF56" s="228"/>
      <c r="VBG56" s="227"/>
      <c r="VBH56" s="228"/>
      <c r="VBI56" s="227"/>
      <c r="VBJ56" s="228"/>
      <c r="VBK56" s="227"/>
      <c r="VBL56" s="228"/>
      <c r="VBM56" s="227"/>
      <c r="VBN56" s="228"/>
      <c r="VBO56" s="227"/>
      <c r="VBP56" s="228"/>
      <c r="VBQ56" s="227"/>
      <c r="VBR56" s="228"/>
      <c r="VBS56" s="227"/>
      <c r="VBT56" s="228"/>
      <c r="VBU56" s="227"/>
      <c r="VBV56" s="228"/>
      <c r="VBW56" s="227"/>
      <c r="VBX56" s="228"/>
      <c r="VBY56" s="227"/>
      <c r="VBZ56" s="228"/>
      <c r="VCA56" s="227"/>
      <c r="VCB56" s="228"/>
      <c r="VCC56" s="227"/>
      <c r="VCD56" s="228"/>
      <c r="VCE56" s="227"/>
      <c r="VCF56" s="228"/>
      <c r="VCG56" s="227"/>
      <c r="VCH56" s="228"/>
      <c r="VCI56" s="227"/>
      <c r="VCJ56" s="228"/>
      <c r="VCK56" s="227"/>
      <c r="VCL56" s="228"/>
      <c r="VCM56" s="227"/>
      <c r="VCN56" s="228"/>
      <c r="VCO56" s="227"/>
      <c r="VCP56" s="228"/>
      <c r="VCQ56" s="227"/>
      <c r="VCR56" s="228"/>
      <c r="VCS56" s="227"/>
      <c r="VCT56" s="228"/>
      <c r="VCU56" s="227"/>
      <c r="VCV56" s="228"/>
      <c r="VCW56" s="227"/>
      <c r="VCX56" s="228"/>
      <c r="VCY56" s="227"/>
      <c r="VCZ56" s="228"/>
      <c r="VDA56" s="227"/>
      <c r="VDB56" s="228"/>
      <c r="VDC56" s="227"/>
      <c r="VDD56" s="228"/>
      <c r="VDE56" s="227"/>
      <c r="VDF56" s="228"/>
      <c r="VDG56" s="227"/>
      <c r="VDH56" s="228"/>
      <c r="VDI56" s="227"/>
      <c r="VDJ56" s="228"/>
      <c r="VDK56" s="227"/>
      <c r="VDL56" s="228"/>
      <c r="VDM56" s="227"/>
      <c r="VDN56" s="228"/>
      <c r="VDO56" s="227"/>
      <c r="VDP56" s="228"/>
      <c r="VDQ56" s="227"/>
      <c r="VDR56" s="228"/>
      <c r="VDS56" s="227"/>
      <c r="VDT56" s="228"/>
      <c r="VDU56" s="227"/>
      <c r="VDV56" s="228"/>
      <c r="VDW56" s="227"/>
      <c r="VDX56" s="228"/>
      <c r="VDY56" s="227"/>
      <c r="VDZ56" s="228"/>
      <c r="VEA56" s="227"/>
      <c r="VEB56" s="228"/>
      <c r="VEC56" s="227"/>
      <c r="VED56" s="228"/>
      <c r="VEE56" s="227"/>
      <c r="VEF56" s="228"/>
      <c r="VEG56" s="227"/>
      <c r="VEH56" s="228"/>
      <c r="VEI56" s="227"/>
      <c r="VEJ56" s="228"/>
      <c r="VEK56" s="227"/>
      <c r="VEL56" s="228"/>
      <c r="VEM56" s="227"/>
      <c r="VEN56" s="228"/>
      <c r="VEO56" s="227"/>
      <c r="VEP56" s="228"/>
      <c r="VEQ56" s="227"/>
      <c r="VER56" s="228"/>
      <c r="VES56" s="227"/>
      <c r="VET56" s="228"/>
      <c r="VEU56" s="227"/>
      <c r="VEV56" s="228"/>
      <c r="VEW56" s="227"/>
      <c r="VEX56" s="228"/>
      <c r="VEY56" s="227"/>
      <c r="VEZ56" s="228"/>
      <c r="VFA56" s="227"/>
      <c r="VFB56" s="228"/>
      <c r="VFC56" s="227"/>
      <c r="VFD56" s="228"/>
      <c r="VFE56" s="227"/>
      <c r="VFF56" s="228"/>
      <c r="VFG56" s="227"/>
      <c r="VFH56" s="228"/>
      <c r="VFI56" s="227"/>
      <c r="VFJ56" s="228"/>
      <c r="VFK56" s="227"/>
      <c r="VFL56" s="228"/>
      <c r="VFM56" s="227"/>
      <c r="VFN56" s="228"/>
      <c r="VFO56" s="227"/>
      <c r="VFP56" s="228"/>
      <c r="VFQ56" s="227"/>
      <c r="VFR56" s="228"/>
      <c r="VFS56" s="227"/>
      <c r="VFT56" s="228"/>
      <c r="VFU56" s="227"/>
      <c r="VFV56" s="228"/>
      <c r="VFW56" s="227"/>
      <c r="VFX56" s="228"/>
      <c r="VFY56" s="227"/>
      <c r="VFZ56" s="228"/>
      <c r="VGA56" s="227"/>
      <c r="VGB56" s="228"/>
      <c r="VGC56" s="227"/>
      <c r="VGD56" s="228"/>
      <c r="VGE56" s="227"/>
      <c r="VGF56" s="228"/>
      <c r="VGG56" s="227"/>
      <c r="VGH56" s="228"/>
      <c r="VGI56" s="227"/>
      <c r="VGJ56" s="228"/>
      <c r="VGK56" s="227"/>
      <c r="VGL56" s="228"/>
      <c r="VGM56" s="227"/>
      <c r="VGN56" s="228"/>
      <c r="VGO56" s="227"/>
      <c r="VGP56" s="228"/>
      <c r="VGQ56" s="227"/>
      <c r="VGR56" s="228"/>
      <c r="VGS56" s="227"/>
      <c r="VGT56" s="228"/>
      <c r="VGU56" s="227"/>
      <c r="VGV56" s="228"/>
      <c r="VGW56" s="227"/>
      <c r="VGX56" s="228"/>
      <c r="VGY56" s="227"/>
      <c r="VGZ56" s="228"/>
      <c r="VHA56" s="227"/>
      <c r="VHB56" s="228"/>
      <c r="VHC56" s="227"/>
      <c r="VHD56" s="228"/>
      <c r="VHE56" s="227"/>
      <c r="VHF56" s="228"/>
      <c r="VHG56" s="227"/>
      <c r="VHH56" s="228"/>
      <c r="VHI56" s="227"/>
      <c r="VHJ56" s="228"/>
      <c r="VHK56" s="227"/>
      <c r="VHL56" s="228"/>
      <c r="VHM56" s="227"/>
      <c r="VHN56" s="228"/>
      <c r="VHO56" s="227"/>
      <c r="VHP56" s="228"/>
      <c r="VHQ56" s="227"/>
      <c r="VHR56" s="228"/>
      <c r="VHS56" s="227"/>
      <c r="VHT56" s="228"/>
      <c r="VHU56" s="227"/>
      <c r="VHV56" s="228"/>
      <c r="VHW56" s="227"/>
      <c r="VHX56" s="228"/>
      <c r="VHY56" s="227"/>
      <c r="VHZ56" s="228"/>
      <c r="VIA56" s="227"/>
      <c r="VIB56" s="228"/>
      <c r="VIC56" s="227"/>
      <c r="VID56" s="228"/>
      <c r="VIE56" s="227"/>
      <c r="VIF56" s="228"/>
      <c r="VIG56" s="227"/>
      <c r="VIH56" s="228"/>
      <c r="VII56" s="227"/>
      <c r="VIJ56" s="228"/>
      <c r="VIK56" s="227"/>
      <c r="VIL56" s="228"/>
      <c r="VIM56" s="227"/>
      <c r="VIN56" s="228"/>
      <c r="VIO56" s="227"/>
      <c r="VIP56" s="228"/>
      <c r="VIQ56" s="227"/>
      <c r="VIR56" s="228"/>
      <c r="VIS56" s="227"/>
      <c r="VIT56" s="228"/>
      <c r="VIU56" s="227"/>
      <c r="VIV56" s="228"/>
      <c r="VIW56" s="227"/>
      <c r="VIX56" s="228"/>
      <c r="VIY56" s="227"/>
      <c r="VIZ56" s="228"/>
      <c r="VJA56" s="227"/>
      <c r="VJB56" s="228"/>
      <c r="VJC56" s="227"/>
      <c r="VJD56" s="228"/>
      <c r="VJE56" s="227"/>
      <c r="VJF56" s="228"/>
      <c r="VJG56" s="227"/>
      <c r="VJH56" s="228"/>
      <c r="VJI56" s="227"/>
      <c r="VJJ56" s="228"/>
      <c r="VJK56" s="227"/>
      <c r="VJL56" s="228"/>
      <c r="VJM56" s="227"/>
      <c r="VJN56" s="228"/>
      <c r="VJO56" s="227"/>
      <c r="VJP56" s="228"/>
      <c r="VJQ56" s="227"/>
      <c r="VJR56" s="228"/>
      <c r="VJS56" s="227"/>
      <c r="VJT56" s="228"/>
      <c r="VJU56" s="227"/>
      <c r="VJV56" s="228"/>
      <c r="VJW56" s="227"/>
      <c r="VJX56" s="228"/>
      <c r="VJY56" s="227"/>
      <c r="VJZ56" s="228"/>
      <c r="VKA56" s="227"/>
      <c r="VKB56" s="228"/>
      <c r="VKC56" s="227"/>
      <c r="VKD56" s="228"/>
      <c r="VKE56" s="227"/>
      <c r="VKF56" s="228"/>
      <c r="VKG56" s="227"/>
      <c r="VKH56" s="228"/>
      <c r="VKI56" s="227"/>
      <c r="VKJ56" s="228"/>
      <c r="VKK56" s="227"/>
      <c r="VKL56" s="228"/>
      <c r="VKM56" s="227"/>
      <c r="VKN56" s="228"/>
      <c r="VKO56" s="227"/>
      <c r="VKP56" s="228"/>
      <c r="VKQ56" s="227"/>
      <c r="VKR56" s="228"/>
      <c r="VKS56" s="227"/>
      <c r="VKT56" s="228"/>
      <c r="VKU56" s="227"/>
      <c r="VKV56" s="228"/>
      <c r="VKW56" s="227"/>
      <c r="VKX56" s="228"/>
      <c r="VKY56" s="227"/>
      <c r="VKZ56" s="228"/>
      <c r="VLA56" s="227"/>
      <c r="VLB56" s="228"/>
      <c r="VLC56" s="227"/>
      <c r="VLD56" s="228"/>
      <c r="VLE56" s="227"/>
      <c r="VLF56" s="228"/>
      <c r="VLG56" s="227"/>
      <c r="VLH56" s="228"/>
      <c r="VLI56" s="227"/>
      <c r="VLJ56" s="228"/>
      <c r="VLK56" s="227"/>
      <c r="VLL56" s="228"/>
      <c r="VLM56" s="227"/>
      <c r="VLN56" s="228"/>
      <c r="VLO56" s="227"/>
      <c r="VLP56" s="228"/>
      <c r="VLQ56" s="227"/>
      <c r="VLR56" s="228"/>
      <c r="VLS56" s="227"/>
      <c r="VLT56" s="228"/>
      <c r="VLU56" s="227"/>
      <c r="VLV56" s="228"/>
      <c r="VLW56" s="227"/>
      <c r="VLX56" s="228"/>
      <c r="VLY56" s="227"/>
      <c r="VLZ56" s="228"/>
      <c r="VMA56" s="227"/>
      <c r="VMB56" s="228"/>
      <c r="VMC56" s="227"/>
      <c r="VMD56" s="228"/>
      <c r="VME56" s="227"/>
      <c r="VMF56" s="228"/>
      <c r="VMG56" s="227"/>
      <c r="VMH56" s="228"/>
      <c r="VMI56" s="227"/>
      <c r="VMJ56" s="228"/>
      <c r="VMK56" s="227"/>
      <c r="VML56" s="228"/>
      <c r="VMM56" s="227"/>
      <c r="VMN56" s="228"/>
      <c r="VMO56" s="227"/>
      <c r="VMP56" s="228"/>
      <c r="VMQ56" s="227"/>
      <c r="VMR56" s="228"/>
      <c r="VMS56" s="227"/>
      <c r="VMT56" s="228"/>
      <c r="VMU56" s="227"/>
      <c r="VMV56" s="228"/>
      <c r="VMW56" s="227"/>
      <c r="VMX56" s="228"/>
      <c r="VMY56" s="227"/>
      <c r="VMZ56" s="228"/>
      <c r="VNA56" s="227"/>
      <c r="VNB56" s="228"/>
      <c r="VNC56" s="227"/>
      <c r="VND56" s="228"/>
      <c r="VNE56" s="227"/>
      <c r="VNF56" s="228"/>
      <c r="VNG56" s="227"/>
      <c r="VNH56" s="228"/>
      <c r="VNI56" s="227"/>
      <c r="VNJ56" s="228"/>
      <c r="VNK56" s="227"/>
      <c r="VNL56" s="228"/>
      <c r="VNM56" s="227"/>
      <c r="VNN56" s="228"/>
      <c r="VNO56" s="227"/>
      <c r="VNP56" s="228"/>
      <c r="VNQ56" s="227"/>
      <c r="VNR56" s="228"/>
      <c r="VNS56" s="227"/>
      <c r="VNT56" s="228"/>
      <c r="VNU56" s="227"/>
      <c r="VNV56" s="228"/>
      <c r="VNW56" s="227"/>
      <c r="VNX56" s="228"/>
      <c r="VNY56" s="227"/>
      <c r="VNZ56" s="228"/>
      <c r="VOA56" s="227"/>
      <c r="VOB56" s="228"/>
      <c r="VOC56" s="227"/>
      <c r="VOD56" s="228"/>
      <c r="VOE56" s="227"/>
      <c r="VOF56" s="228"/>
      <c r="VOG56" s="227"/>
      <c r="VOH56" s="228"/>
      <c r="VOI56" s="227"/>
      <c r="VOJ56" s="228"/>
      <c r="VOK56" s="227"/>
      <c r="VOL56" s="228"/>
      <c r="VOM56" s="227"/>
      <c r="VON56" s="228"/>
      <c r="VOO56" s="227"/>
      <c r="VOP56" s="228"/>
      <c r="VOQ56" s="227"/>
      <c r="VOR56" s="228"/>
      <c r="VOS56" s="227"/>
      <c r="VOT56" s="228"/>
      <c r="VOU56" s="227"/>
      <c r="VOV56" s="228"/>
      <c r="VOW56" s="227"/>
      <c r="VOX56" s="228"/>
      <c r="VOY56" s="227"/>
      <c r="VOZ56" s="228"/>
      <c r="VPA56" s="227"/>
      <c r="VPB56" s="228"/>
      <c r="VPC56" s="227"/>
      <c r="VPD56" s="228"/>
      <c r="VPE56" s="227"/>
      <c r="VPF56" s="228"/>
      <c r="VPG56" s="227"/>
      <c r="VPH56" s="228"/>
      <c r="VPI56" s="227"/>
      <c r="VPJ56" s="228"/>
      <c r="VPK56" s="227"/>
      <c r="VPL56" s="228"/>
      <c r="VPM56" s="227"/>
      <c r="VPN56" s="228"/>
      <c r="VPO56" s="227"/>
      <c r="VPP56" s="228"/>
      <c r="VPQ56" s="227"/>
      <c r="VPR56" s="228"/>
      <c r="VPS56" s="227"/>
      <c r="VPT56" s="228"/>
      <c r="VPU56" s="227"/>
      <c r="VPV56" s="228"/>
      <c r="VPW56" s="227"/>
      <c r="VPX56" s="228"/>
      <c r="VPY56" s="227"/>
      <c r="VPZ56" s="228"/>
      <c r="VQA56" s="227"/>
      <c r="VQB56" s="228"/>
      <c r="VQC56" s="227"/>
      <c r="VQD56" s="228"/>
      <c r="VQE56" s="227"/>
      <c r="VQF56" s="228"/>
      <c r="VQG56" s="227"/>
      <c r="VQH56" s="228"/>
      <c r="VQI56" s="227"/>
      <c r="VQJ56" s="228"/>
      <c r="VQK56" s="227"/>
      <c r="VQL56" s="228"/>
      <c r="VQM56" s="227"/>
      <c r="VQN56" s="228"/>
      <c r="VQO56" s="227"/>
      <c r="VQP56" s="228"/>
      <c r="VQQ56" s="227"/>
      <c r="VQR56" s="228"/>
      <c r="VQS56" s="227"/>
      <c r="VQT56" s="228"/>
      <c r="VQU56" s="227"/>
      <c r="VQV56" s="228"/>
      <c r="VQW56" s="227"/>
      <c r="VQX56" s="228"/>
      <c r="VQY56" s="227"/>
      <c r="VQZ56" s="228"/>
      <c r="VRA56" s="227"/>
      <c r="VRB56" s="228"/>
      <c r="VRC56" s="227"/>
      <c r="VRD56" s="228"/>
      <c r="VRE56" s="227"/>
      <c r="VRF56" s="228"/>
      <c r="VRG56" s="227"/>
      <c r="VRH56" s="228"/>
      <c r="VRI56" s="227"/>
      <c r="VRJ56" s="228"/>
      <c r="VRK56" s="227"/>
      <c r="VRL56" s="228"/>
      <c r="VRM56" s="227"/>
      <c r="VRN56" s="228"/>
      <c r="VRO56" s="227"/>
      <c r="VRP56" s="228"/>
      <c r="VRQ56" s="227"/>
      <c r="VRR56" s="228"/>
      <c r="VRS56" s="227"/>
      <c r="VRT56" s="228"/>
      <c r="VRU56" s="227"/>
      <c r="VRV56" s="228"/>
      <c r="VRW56" s="227"/>
      <c r="VRX56" s="228"/>
      <c r="VRY56" s="227"/>
      <c r="VRZ56" s="228"/>
      <c r="VSA56" s="227"/>
      <c r="VSB56" s="228"/>
      <c r="VSC56" s="227"/>
      <c r="VSD56" s="228"/>
      <c r="VSE56" s="227"/>
      <c r="VSF56" s="228"/>
      <c r="VSG56" s="227"/>
      <c r="VSH56" s="228"/>
      <c r="VSI56" s="227"/>
      <c r="VSJ56" s="228"/>
      <c r="VSK56" s="227"/>
      <c r="VSL56" s="228"/>
      <c r="VSM56" s="227"/>
      <c r="VSN56" s="228"/>
      <c r="VSO56" s="227"/>
      <c r="VSP56" s="228"/>
      <c r="VSQ56" s="227"/>
      <c r="VSR56" s="228"/>
      <c r="VSS56" s="227"/>
      <c r="VST56" s="228"/>
      <c r="VSU56" s="227"/>
      <c r="VSV56" s="228"/>
      <c r="VSW56" s="227"/>
      <c r="VSX56" s="228"/>
      <c r="VSY56" s="227"/>
      <c r="VSZ56" s="228"/>
      <c r="VTA56" s="227"/>
      <c r="VTB56" s="228"/>
      <c r="VTC56" s="227"/>
      <c r="VTD56" s="228"/>
      <c r="VTE56" s="227"/>
      <c r="VTF56" s="228"/>
      <c r="VTG56" s="227"/>
      <c r="VTH56" s="228"/>
      <c r="VTI56" s="227"/>
      <c r="VTJ56" s="228"/>
      <c r="VTK56" s="227"/>
      <c r="VTL56" s="228"/>
      <c r="VTM56" s="227"/>
      <c r="VTN56" s="228"/>
      <c r="VTO56" s="227"/>
      <c r="VTP56" s="228"/>
      <c r="VTQ56" s="227"/>
      <c r="VTR56" s="228"/>
      <c r="VTS56" s="227"/>
      <c r="VTT56" s="228"/>
      <c r="VTU56" s="227"/>
      <c r="VTV56" s="228"/>
      <c r="VTW56" s="227"/>
      <c r="VTX56" s="228"/>
      <c r="VTY56" s="227"/>
      <c r="VTZ56" s="228"/>
      <c r="VUA56" s="227"/>
      <c r="VUB56" s="228"/>
      <c r="VUC56" s="227"/>
      <c r="VUD56" s="228"/>
      <c r="VUE56" s="227"/>
      <c r="VUF56" s="228"/>
      <c r="VUG56" s="227"/>
      <c r="VUH56" s="228"/>
      <c r="VUI56" s="227"/>
      <c r="VUJ56" s="228"/>
      <c r="VUK56" s="227"/>
      <c r="VUL56" s="228"/>
      <c r="VUM56" s="227"/>
      <c r="VUN56" s="228"/>
      <c r="VUO56" s="227"/>
      <c r="VUP56" s="228"/>
      <c r="VUQ56" s="227"/>
      <c r="VUR56" s="228"/>
      <c r="VUS56" s="227"/>
      <c r="VUT56" s="228"/>
      <c r="VUU56" s="227"/>
      <c r="VUV56" s="228"/>
      <c r="VUW56" s="227"/>
      <c r="VUX56" s="228"/>
      <c r="VUY56" s="227"/>
      <c r="VUZ56" s="228"/>
      <c r="VVA56" s="227"/>
      <c r="VVB56" s="228"/>
      <c r="VVC56" s="227"/>
      <c r="VVD56" s="228"/>
      <c r="VVE56" s="227"/>
      <c r="VVF56" s="228"/>
      <c r="VVG56" s="227"/>
      <c r="VVH56" s="228"/>
      <c r="VVI56" s="227"/>
      <c r="VVJ56" s="228"/>
      <c r="VVK56" s="227"/>
      <c r="VVL56" s="228"/>
      <c r="VVM56" s="227"/>
      <c r="VVN56" s="228"/>
      <c r="VVO56" s="227"/>
      <c r="VVP56" s="228"/>
      <c r="VVQ56" s="227"/>
      <c r="VVR56" s="228"/>
      <c r="VVS56" s="227"/>
      <c r="VVT56" s="228"/>
      <c r="VVU56" s="227"/>
      <c r="VVV56" s="228"/>
      <c r="VVW56" s="227"/>
      <c r="VVX56" s="228"/>
      <c r="VVY56" s="227"/>
      <c r="VVZ56" s="228"/>
      <c r="VWA56" s="227"/>
      <c r="VWB56" s="228"/>
      <c r="VWC56" s="227"/>
      <c r="VWD56" s="228"/>
      <c r="VWE56" s="227"/>
      <c r="VWF56" s="228"/>
      <c r="VWG56" s="227"/>
      <c r="VWH56" s="228"/>
      <c r="VWI56" s="227"/>
      <c r="VWJ56" s="228"/>
      <c r="VWK56" s="227"/>
      <c r="VWL56" s="228"/>
      <c r="VWM56" s="227"/>
      <c r="VWN56" s="228"/>
      <c r="VWO56" s="227"/>
      <c r="VWP56" s="228"/>
      <c r="VWQ56" s="227"/>
      <c r="VWR56" s="228"/>
      <c r="VWS56" s="227"/>
      <c r="VWT56" s="228"/>
      <c r="VWU56" s="227"/>
      <c r="VWV56" s="228"/>
      <c r="VWW56" s="227"/>
      <c r="VWX56" s="228"/>
      <c r="VWY56" s="227"/>
      <c r="VWZ56" s="228"/>
      <c r="VXA56" s="227"/>
      <c r="VXB56" s="228"/>
      <c r="VXC56" s="227"/>
      <c r="VXD56" s="228"/>
      <c r="VXE56" s="227"/>
      <c r="VXF56" s="228"/>
      <c r="VXG56" s="227"/>
      <c r="VXH56" s="228"/>
      <c r="VXI56" s="227"/>
      <c r="VXJ56" s="228"/>
      <c r="VXK56" s="227"/>
      <c r="VXL56" s="228"/>
      <c r="VXM56" s="227"/>
      <c r="VXN56" s="228"/>
      <c r="VXO56" s="227"/>
      <c r="VXP56" s="228"/>
      <c r="VXQ56" s="227"/>
      <c r="VXR56" s="228"/>
      <c r="VXS56" s="227"/>
      <c r="VXT56" s="228"/>
      <c r="VXU56" s="227"/>
      <c r="VXV56" s="228"/>
      <c r="VXW56" s="227"/>
      <c r="VXX56" s="228"/>
      <c r="VXY56" s="227"/>
      <c r="VXZ56" s="228"/>
      <c r="VYA56" s="227"/>
      <c r="VYB56" s="228"/>
      <c r="VYC56" s="227"/>
      <c r="VYD56" s="228"/>
      <c r="VYE56" s="227"/>
      <c r="VYF56" s="228"/>
      <c r="VYG56" s="227"/>
      <c r="VYH56" s="228"/>
      <c r="VYI56" s="227"/>
      <c r="VYJ56" s="228"/>
      <c r="VYK56" s="227"/>
      <c r="VYL56" s="228"/>
      <c r="VYM56" s="227"/>
      <c r="VYN56" s="228"/>
      <c r="VYO56" s="227"/>
      <c r="VYP56" s="228"/>
      <c r="VYQ56" s="227"/>
      <c r="VYR56" s="228"/>
      <c r="VYS56" s="227"/>
      <c r="VYT56" s="228"/>
      <c r="VYU56" s="227"/>
      <c r="VYV56" s="228"/>
      <c r="VYW56" s="227"/>
      <c r="VYX56" s="228"/>
      <c r="VYY56" s="227"/>
      <c r="VYZ56" s="228"/>
      <c r="VZA56" s="227"/>
      <c r="VZB56" s="228"/>
      <c r="VZC56" s="227"/>
      <c r="VZD56" s="228"/>
      <c r="VZE56" s="227"/>
      <c r="VZF56" s="228"/>
      <c r="VZG56" s="227"/>
      <c r="VZH56" s="228"/>
      <c r="VZI56" s="227"/>
      <c r="VZJ56" s="228"/>
      <c r="VZK56" s="227"/>
      <c r="VZL56" s="228"/>
      <c r="VZM56" s="227"/>
      <c r="VZN56" s="228"/>
      <c r="VZO56" s="227"/>
      <c r="VZP56" s="228"/>
      <c r="VZQ56" s="227"/>
      <c r="VZR56" s="228"/>
      <c r="VZS56" s="227"/>
      <c r="VZT56" s="228"/>
      <c r="VZU56" s="227"/>
      <c r="VZV56" s="228"/>
      <c r="VZW56" s="227"/>
      <c r="VZX56" s="228"/>
      <c r="VZY56" s="227"/>
      <c r="VZZ56" s="228"/>
      <c r="WAA56" s="227"/>
      <c r="WAB56" s="228"/>
      <c r="WAC56" s="227"/>
      <c r="WAD56" s="228"/>
      <c r="WAE56" s="227"/>
      <c r="WAF56" s="228"/>
      <c r="WAG56" s="227"/>
      <c r="WAH56" s="228"/>
      <c r="WAI56" s="227"/>
      <c r="WAJ56" s="228"/>
      <c r="WAK56" s="227"/>
      <c r="WAL56" s="228"/>
      <c r="WAM56" s="227"/>
      <c r="WAN56" s="228"/>
      <c r="WAO56" s="227"/>
      <c r="WAP56" s="228"/>
      <c r="WAQ56" s="227"/>
      <c r="WAR56" s="228"/>
      <c r="WAS56" s="227"/>
      <c r="WAT56" s="228"/>
      <c r="WAU56" s="227"/>
      <c r="WAV56" s="228"/>
      <c r="WAW56" s="227"/>
      <c r="WAX56" s="228"/>
      <c r="WAY56" s="227"/>
      <c r="WAZ56" s="228"/>
      <c r="WBA56" s="227"/>
      <c r="WBB56" s="228"/>
      <c r="WBC56" s="227"/>
      <c r="WBD56" s="228"/>
      <c r="WBE56" s="227"/>
      <c r="WBF56" s="228"/>
      <c r="WBG56" s="227"/>
      <c r="WBH56" s="228"/>
      <c r="WBI56" s="227"/>
      <c r="WBJ56" s="228"/>
      <c r="WBK56" s="227"/>
      <c r="WBL56" s="228"/>
      <c r="WBM56" s="227"/>
      <c r="WBN56" s="228"/>
      <c r="WBO56" s="227"/>
      <c r="WBP56" s="228"/>
      <c r="WBQ56" s="227"/>
      <c r="WBR56" s="228"/>
      <c r="WBS56" s="227"/>
      <c r="WBT56" s="228"/>
      <c r="WBU56" s="227"/>
      <c r="WBV56" s="228"/>
      <c r="WBW56" s="227"/>
      <c r="WBX56" s="228"/>
      <c r="WBY56" s="227"/>
      <c r="WBZ56" s="228"/>
      <c r="WCA56" s="227"/>
      <c r="WCB56" s="228"/>
      <c r="WCC56" s="227"/>
      <c r="WCD56" s="228"/>
      <c r="WCE56" s="227"/>
      <c r="WCF56" s="228"/>
      <c r="WCG56" s="227"/>
      <c r="WCH56" s="228"/>
      <c r="WCI56" s="227"/>
      <c r="WCJ56" s="228"/>
      <c r="WCK56" s="227"/>
      <c r="WCL56" s="228"/>
      <c r="WCM56" s="227"/>
      <c r="WCN56" s="228"/>
      <c r="WCO56" s="227"/>
      <c r="WCP56" s="228"/>
      <c r="WCQ56" s="227"/>
      <c r="WCR56" s="228"/>
      <c r="WCS56" s="227"/>
      <c r="WCT56" s="228"/>
      <c r="WCU56" s="227"/>
      <c r="WCV56" s="228"/>
      <c r="WCW56" s="227"/>
      <c r="WCX56" s="228"/>
      <c r="WCY56" s="227"/>
      <c r="WCZ56" s="228"/>
      <c r="WDA56" s="227"/>
      <c r="WDB56" s="228"/>
      <c r="WDC56" s="227"/>
      <c r="WDD56" s="228"/>
      <c r="WDE56" s="227"/>
      <c r="WDF56" s="228"/>
      <c r="WDG56" s="227"/>
      <c r="WDH56" s="228"/>
      <c r="WDI56" s="227"/>
      <c r="WDJ56" s="228"/>
      <c r="WDK56" s="227"/>
      <c r="WDL56" s="228"/>
      <c r="WDM56" s="227"/>
      <c r="WDN56" s="228"/>
      <c r="WDO56" s="227"/>
      <c r="WDP56" s="228"/>
      <c r="WDQ56" s="227"/>
      <c r="WDR56" s="228"/>
      <c r="WDS56" s="227"/>
      <c r="WDT56" s="228"/>
      <c r="WDU56" s="227"/>
      <c r="WDV56" s="228"/>
      <c r="WDW56" s="227"/>
      <c r="WDX56" s="228"/>
      <c r="WDY56" s="227"/>
      <c r="WDZ56" s="228"/>
      <c r="WEA56" s="227"/>
      <c r="WEB56" s="228"/>
      <c r="WEC56" s="227"/>
      <c r="WED56" s="228"/>
      <c r="WEE56" s="227"/>
      <c r="WEF56" s="228"/>
      <c r="WEG56" s="227"/>
      <c r="WEH56" s="228"/>
      <c r="WEI56" s="227"/>
      <c r="WEJ56" s="228"/>
      <c r="WEK56" s="227"/>
      <c r="WEL56" s="228"/>
      <c r="WEM56" s="227"/>
      <c r="WEN56" s="228"/>
      <c r="WEO56" s="227"/>
      <c r="WEP56" s="228"/>
      <c r="WEQ56" s="227"/>
      <c r="WER56" s="228"/>
      <c r="WES56" s="227"/>
      <c r="WET56" s="228"/>
      <c r="WEU56" s="227"/>
      <c r="WEV56" s="228"/>
      <c r="WEW56" s="227"/>
      <c r="WEX56" s="228"/>
      <c r="WEY56" s="227"/>
      <c r="WEZ56" s="228"/>
      <c r="WFA56" s="227"/>
      <c r="WFB56" s="228"/>
      <c r="WFC56" s="227"/>
      <c r="WFD56" s="228"/>
      <c r="WFE56" s="227"/>
      <c r="WFF56" s="228"/>
      <c r="WFG56" s="227"/>
      <c r="WFH56" s="228"/>
      <c r="WFI56" s="227"/>
      <c r="WFJ56" s="228"/>
      <c r="WFK56" s="227"/>
      <c r="WFL56" s="228"/>
      <c r="WFM56" s="227"/>
      <c r="WFN56" s="228"/>
      <c r="WFO56" s="227"/>
      <c r="WFP56" s="228"/>
      <c r="WFQ56" s="227"/>
      <c r="WFR56" s="228"/>
      <c r="WFS56" s="227"/>
      <c r="WFT56" s="228"/>
      <c r="WFU56" s="227"/>
      <c r="WFV56" s="228"/>
      <c r="WFW56" s="227"/>
      <c r="WFX56" s="228"/>
      <c r="WFY56" s="227"/>
      <c r="WFZ56" s="228"/>
      <c r="WGA56" s="227"/>
      <c r="WGB56" s="228"/>
      <c r="WGC56" s="227"/>
      <c r="WGD56" s="228"/>
      <c r="WGE56" s="227"/>
      <c r="WGF56" s="228"/>
      <c r="WGG56" s="227"/>
      <c r="WGH56" s="228"/>
      <c r="WGI56" s="227"/>
      <c r="WGJ56" s="228"/>
      <c r="WGK56" s="227"/>
      <c r="WGL56" s="228"/>
      <c r="WGM56" s="227"/>
      <c r="WGN56" s="228"/>
      <c r="WGO56" s="227"/>
      <c r="WGP56" s="228"/>
      <c r="WGQ56" s="227"/>
      <c r="WGR56" s="228"/>
      <c r="WGS56" s="227"/>
      <c r="WGT56" s="228"/>
      <c r="WGU56" s="227"/>
      <c r="WGV56" s="228"/>
      <c r="WGW56" s="227"/>
      <c r="WGX56" s="228"/>
      <c r="WGY56" s="227"/>
      <c r="WGZ56" s="228"/>
      <c r="WHA56" s="227"/>
      <c r="WHB56" s="228"/>
      <c r="WHC56" s="227"/>
      <c r="WHD56" s="228"/>
      <c r="WHE56" s="227"/>
      <c r="WHF56" s="228"/>
      <c r="WHG56" s="227"/>
      <c r="WHH56" s="228"/>
      <c r="WHI56" s="227"/>
      <c r="WHJ56" s="228"/>
      <c r="WHK56" s="227"/>
      <c r="WHL56" s="228"/>
      <c r="WHM56" s="227"/>
      <c r="WHN56" s="228"/>
      <c r="WHO56" s="227"/>
      <c r="WHP56" s="228"/>
      <c r="WHQ56" s="227"/>
      <c r="WHR56" s="228"/>
      <c r="WHS56" s="227"/>
      <c r="WHT56" s="228"/>
      <c r="WHU56" s="227"/>
      <c r="WHV56" s="228"/>
      <c r="WHW56" s="227"/>
      <c r="WHX56" s="228"/>
      <c r="WHY56" s="227"/>
      <c r="WHZ56" s="228"/>
      <c r="WIA56" s="227"/>
      <c r="WIB56" s="228"/>
      <c r="WIC56" s="227"/>
      <c r="WID56" s="228"/>
      <c r="WIE56" s="227"/>
      <c r="WIF56" s="228"/>
      <c r="WIG56" s="227"/>
      <c r="WIH56" s="228"/>
      <c r="WII56" s="227"/>
      <c r="WIJ56" s="228"/>
      <c r="WIK56" s="227"/>
      <c r="WIL56" s="228"/>
      <c r="WIM56" s="227"/>
      <c r="WIN56" s="228"/>
      <c r="WIO56" s="227"/>
      <c r="WIP56" s="228"/>
      <c r="WIQ56" s="227"/>
      <c r="WIR56" s="228"/>
      <c r="WIS56" s="227"/>
      <c r="WIT56" s="228"/>
      <c r="WIU56" s="227"/>
      <c r="WIV56" s="228"/>
      <c r="WIW56" s="227"/>
      <c r="WIX56" s="228"/>
      <c r="WIY56" s="227"/>
      <c r="WIZ56" s="228"/>
      <c r="WJA56" s="227"/>
      <c r="WJB56" s="228"/>
      <c r="WJC56" s="227"/>
      <c r="WJD56" s="228"/>
      <c r="WJE56" s="227"/>
      <c r="WJF56" s="228"/>
      <c r="WJG56" s="227"/>
      <c r="WJH56" s="228"/>
      <c r="WJI56" s="227"/>
      <c r="WJJ56" s="228"/>
      <c r="WJK56" s="227"/>
      <c r="WJL56" s="228"/>
      <c r="WJM56" s="227"/>
      <c r="WJN56" s="228"/>
      <c r="WJO56" s="227"/>
      <c r="WJP56" s="228"/>
      <c r="WJQ56" s="227"/>
      <c r="WJR56" s="228"/>
      <c r="WJS56" s="227"/>
      <c r="WJT56" s="228"/>
      <c r="WJU56" s="227"/>
      <c r="WJV56" s="228"/>
      <c r="WJW56" s="227"/>
      <c r="WJX56" s="228"/>
      <c r="WJY56" s="227"/>
      <c r="WJZ56" s="228"/>
      <c r="WKA56" s="227"/>
      <c r="WKB56" s="228"/>
      <c r="WKC56" s="227"/>
      <c r="WKD56" s="228"/>
      <c r="WKE56" s="227"/>
      <c r="WKF56" s="228"/>
      <c r="WKG56" s="227"/>
      <c r="WKH56" s="228"/>
      <c r="WKI56" s="227"/>
      <c r="WKJ56" s="228"/>
      <c r="WKK56" s="227"/>
      <c r="WKL56" s="228"/>
      <c r="WKM56" s="227"/>
      <c r="WKN56" s="228"/>
      <c r="WKO56" s="227"/>
      <c r="WKP56" s="228"/>
      <c r="WKQ56" s="227"/>
      <c r="WKR56" s="228"/>
      <c r="WKS56" s="227"/>
      <c r="WKT56" s="228"/>
      <c r="WKU56" s="227"/>
      <c r="WKV56" s="228"/>
      <c r="WKW56" s="227"/>
      <c r="WKX56" s="228"/>
      <c r="WKY56" s="227"/>
      <c r="WKZ56" s="228"/>
      <c r="WLA56" s="227"/>
      <c r="WLB56" s="228"/>
      <c r="WLC56" s="227"/>
      <c r="WLD56" s="228"/>
      <c r="WLE56" s="227"/>
      <c r="WLF56" s="228"/>
      <c r="WLG56" s="227"/>
      <c r="WLH56" s="228"/>
      <c r="WLI56" s="227"/>
      <c r="WLJ56" s="228"/>
      <c r="WLK56" s="227"/>
      <c r="WLL56" s="228"/>
      <c r="WLM56" s="227"/>
      <c r="WLN56" s="228"/>
      <c r="WLO56" s="227"/>
      <c r="WLP56" s="228"/>
      <c r="WLQ56" s="227"/>
      <c r="WLR56" s="228"/>
      <c r="WLS56" s="227"/>
      <c r="WLT56" s="228"/>
      <c r="WLU56" s="227"/>
      <c r="WLV56" s="228"/>
      <c r="WLW56" s="227"/>
      <c r="WLX56" s="228"/>
      <c r="WLY56" s="227"/>
      <c r="WLZ56" s="228"/>
      <c r="WMA56" s="227"/>
      <c r="WMB56" s="228"/>
      <c r="WMC56" s="227"/>
      <c r="WMD56" s="228"/>
      <c r="WME56" s="227"/>
      <c r="WMF56" s="228"/>
      <c r="WMG56" s="227"/>
      <c r="WMH56" s="228"/>
      <c r="WMI56" s="227"/>
      <c r="WMJ56" s="228"/>
      <c r="WMK56" s="227"/>
      <c r="WML56" s="228"/>
      <c r="WMM56" s="227"/>
      <c r="WMN56" s="228"/>
      <c r="WMO56" s="227"/>
      <c r="WMP56" s="228"/>
      <c r="WMQ56" s="227"/>
      <c r="WMR56" s="228"/>
      <c r="WMS56" s="227"/>
      <c r="WMT56" s="228"/>
      <c r="WMU56" s="227"/>
      <c r="WMV56" s="228"/>
      <c r="WMW56" s="227"/>
      <c r="WMX56" s="228"/>
      <c r="WMY56" s="227"/>
      <c r="WMZ56" s="228"/>
      <c r="WNA56" s="227"/>
      <c r="WNB56" s="228"/>
      <c r="WNC56" s="227"/>
      <c r="WND56" s="228"/>
      <c r="WNE56" s="227"/>
      <c r="WNF56" s="228"/>
      <c r="WNG56" s="227"/>
      <c r="WNH56" s="228"/>
      <c r="WNI56" s="227"/>
      <c r="WNJ56" s="228"/>
      <c r="WNK56" s="227"/>
      <c r="WNL56" s="228"/>
      <c r="WNM56" s="227"/>
      <c r="WNN56" s="228"/>
      <c r="WNO56" s="227"/>
      <c r="WNP56" s="228"/>
      <c r="WNQ56" s="227"/>
      <c r="WNR56" s="228"/>
      <c r="WNS56" s="227"/>
      <c r="WNT56" s="228"/>
      <c r="WNU56" s="227"/>
      <c r="WNV56" s="228"/>
      <c r="WNW56" s="227"/>
      <c r="WNX56" s="228"/>
      <c r="WNY56" s="227"/>
      <c r="WNZ56" s="228"/>
      <c r="WOA56" s="227"/>
      <c r="WOB56" s="228"/>
      <c r="WOC56" s="227"/>
      <c r="WOD56" s="228"/>
      <c r="WOE56" s="227"/>
      <c r="WOF56" s="228"/>
      <c r="WOG56" s="227"/>
      <c r="WOH56" s="228"/>
      <c r="WOI56" s="227"/>
      <c r="WOJ56" s="228"/>
      <c r="WOK56" s="227"/>
      <c r="WOL56" s="228"/>
      <c r="WOM56" s="227"/>
      <c r="WON56" s="228"/>
      <c r="WOO56" s="227"/>
      <c r="WOP56" s="228"/>
      <c r="WOQ56" s="227"/>
      <c r="WOR56" s="228"/>
      <c r="WOS56" s="227"/>
      <c r="WOT56" s="228"/>
      <c r="WOU56" s="227"/>
      <c r="WOV56" s="228"/>
      <c r="WOW56" s="227"/>
      <c r="WOX56" s="228"/>
      <c r="WOY56" s="227"/>
      <c r="WOZ56" s="228"/>
      <c r="WPA56" s="227"/>
      <c r="WPB56" s="228"/>
      <c r="WPC56" s="227"/>
      <c r="WPD56" s="228"/>
      <c r="WPE56" s="227"/>
      <c r="WPF56" s="228"/>
      <c r="WPG56" s="227"/>
      <c r="WPH56" s="228"/>
      <c r="WPI56" s="227"/>
      <c r="WPJ56" s="228"/>
      <c r="WPK56" s="227"/>
      <c r="WPL56" s="228"/>
      <c r="WPM56" s="227"/>
      <c r="WPN56" s="228"/>
      <c r="WPO56" s="227"/>
      <c r="WPP56" s="228"/>
      <c r="WPQ56" s="227"/>
      <c r="WPR56" s="228"/>
      <c r="WPS56" s="227"/>
      <c r="WPT56" s="228"/>
      <c r="WPU56" s="227"/>
      <c r="WPV56" s="228"/>
      <c r="WPW56" s="227"/>
      <c r="WPX56" s="228"/>
      <c r="WPY56" s="227"/>
      <c r="WPZ56" s="228"/>
      <c r="WQA56" s="227"/>
      <c r="WQB56" s="228"/>
      <c r="WQC56" s="227"/>
      <c r="WQD56" s="228"/>
      <c r="WQE56" s="227"/>
      <c r="WQF56" s="228"/>
      <c r="WQG56" s="227"/>
      <c r="WQH56" s="228"/>
      <c r="WQI56" s="227"/>
      <c r="WQJ56" s="228"/>
      <c r="WQK56" s="227"/>
      <c r="WQL56" s="228"/>
      <c r="WQM56" s="227"/>
      <c r="WQN56" s="228"/>
      <c r="WQO56" s="227"/>
      <c r="WQP56" s="228"/>
      <c r="WQQ56" s="227"/>
      <c r="WQR56" s="228"/>
      <c r="WQS56" s="227"/>
      <c r="WQT56" s="228"/>
      <c r="WQU56" s="227"/>
      <c r="WQV56" s="228"/>
      <c r="WQW56" s="227"/>
      <c r="WQX56" s="228"/>
      <c r="WQY56" s="227"/>
      <c r="WQZ56" s="228"/>
      <c r="WRA56" s="227"/>
      <c r="WRB56" s="228"/>
      <c r="WRC56" s="227"/>
      <c r="WRD56" s="228"/>
      <c r="WRE56" s="227"/>
      <c r="WRF56" s="228"/>
      <c r="WRG56" s="227"/>
      <c r="WRH56" s="228"/>
      <c r="WRI56" s="227"/>
      <c r="WRJ56" s="228"/>
      <c r="WRK56" s="227"/>
      <c r="WRL56" s="228"/>
      <c r="WRM56" s="227"/>
      <c r="WRN56" s="228"/>
      <c r="WRO56" s="227"/>
      <c r="WRP56" s="228"/>
      <c r="WRQ56" s="227"/>
      <c r="WRR56" s="228"/>
      <c r="WRS56" s="227"/>
      <c r="WRT56" s="228"/>
      <c r="WRU56" s="227"/>
      <c r="WRV56" s="228"/>
      <c r="WRW56" s="227"/>
      <c r="WRX56" s="228"/>
      <c r="WRY56" s="227"/>
      <c r="WRZ56" s="228"/>
      <c r="WSA56" s="227"/>
      <c r="WSB56" s="228"/>
      <c r="WSC56" s="227"/>
      <c r="WSD56" s="228"/>
      <c r="WSE56" s="227"/>
      <c r="WSF56" s="228"/>
      <c r="WSG56" s="227"/>
      <c r="WSH56" s="228"/>
      <c r="WSI56" s="227"/>
      <c r="WSJ56" s="228"/>
      <c r="WSK56" s="227"/>
      <c r="WSL56" s="228"/>
      <c r="WSM56" s="227"/>
      <c r="WSN56" s="228"/>
      <c r="WSO56" s="227"/>
      <c r="WSP56" s="228"/>
      <c r="WSQ56" s="227"/>
      <c r="WSR56" s="228"/>
      <c r="WSS56" s="227"/>
      <c r="WST56" s="228"/>
      <c r="WSU56" s="227"/>
      <c r="WSV56" s="228"/>
      <c r="WSW56" s="227"/>
      <c r="WSX56" s="228"/>
      <c r="WSY56" s="227"/>
      <c r="WSZ56" s="228"/>
      <c r="WTA56" s="227"/>
      <c r="WTB56" s="228"/>
      <c r="WTC56" s="227"/>
      <c r="WTD56" s="228"/>
      <c r="WTE56" s="227"/>
      <c r="WTF56" s="228"/>
      <c r="WTG56" s="227"/>
      <c r="WTH56" s="228"/>
      <c r="WTI56" s="227"/>
      <c r="WTJ56" s="228"/>
      <c r="WTK56" s="227"/>
      <c r="WTL56" s="228"/>
      <c r="WTM56" s="227"/>
      <c r="WTN56" s="228"/>
      <c r="WTO56" s="227"/>
      <c r="WTP56" s="228"/>
      <c r="WTQ56" s="227"/>
      <c r="WTR56" s="228"/>
      <c r="WTS56" s="227"/>
      <c r="WTT56" s="228"/>
      <c r="WTU56" s="227"/>
      <c r="WTV56" s="228"/>
      <c r="WTW56" s="227"/>
      <c r="WTX56" s="228"/>
      <c r="WTY56" s="227"/>
      <c r="WTZ56" s="228"/>
      <c r="WUA56" s="227"/>
      <c r="WUB56" s="228"/>
      <c r="WUC56" s="227"/>
      <c r="WUD56" s="228"/>
      <c r="WUE56" s="227"/>
      <c r="WUF56" s="228"/>
      <c r="WUG56" s="227"/>
      <c r="WUH56" s="228"/>
      <c r="WUI56" s="227"/>
      <c r="WUJ56" s="228"/>
      <c r="WUK56" s="227"/>
      <c r="WUL56" s="228"/>
      <c r="WUM56" s="227"/>
      <c r="WUN56" s="228"/>
      <c r="WUO56" s="227"/>
      <c r="WUP56" s="228"/>
      <c r="WUQ56" s="227"/>
      <c r="WUR56" s="228"/>
      <c r="WUS56" s="227"/>
      <c r="WUT56" s="228"/>
      <c r="WUU56" s="227"/>
      <c r="WUV56" s="228"/>
      <c r="WUW56" s="227"/>
      <c r="WUX56" s="228"/>
      <c r="WUY56" s="227"/>
      <c r="WUZ56" s="228"/>
      <c r="WVA56" s="227"/>
      <c r="WVB56" s="228"/>
      <c r="WVC56" s="227"/>
      <c r="WVD56" s="228"/>
      <c r="WVE56" s="227"/>
      <c r="WVF56" s="228"/>
      <c r="WVG56" s="227"/>
      <c r="WVH56" s="228"/>
      <c r="WVI56" s="227"/>
      <c r="WVJ56" s="228"/>
      <c r="WVK56" s="227"/>
      <c r="WVL56" s="228"/>
      <c r="WVM56" s="227"/>
      <c r="WVN56" s="228"/>
      <c r="WVO56" s="227"/>
      <c r="WVP56" s="228"/>
      <c r="WVQ56" s="227"/>
      <c r="WVR56" s="228"/>
      <c r="WVS56" s="227"/>
      <c r="WVT56" s="228"/>
      <c r="WVU56" s="227"/>
      <c r="WVV56" s="228"/>
      <c r="WVW56" s="227"/>
      <c r="WVX56" s="228"/>
      <c r="WVY56" s="227"/>
      <c r="WVZ56" s="228"/>
      <c r="WWA56" s="227"/>
      <c r="WWB56" s="228"/>
      <c r="WWC56" s="227"/>
      <c r="WWD56" s="228"/>
      <c r="WWE56" s="227"/>
      <c r="WWF56" s="228"/>
      <c r="WWG56" s="227"/>
      <c r="WWH56" s="228"/>
      <c r="WWI56" s="227"/>
      <c r="WWJ56" s="228"/>
      <c r="WWK56" s="227"/>
      <c r="WWL56" s="228"/>
      <c r="WWM56" s="227"/>
      <c r="WWN56" s="228"/>
      <c r="WWO56" s="227"/>
      <c r="WWP56" s="228"/>
      <c r="WWQ56" s="227"/>
      <c r="WWR56" s="228"/>
      <c r="WWS56" s="227"/>
      <c r="WWT56" s="228"/>
      <c r="WWU56" s="227"/>
      <c r="WWV56" s="228"/>
      <c r="WWW56" s="227"/>
      <c r="WWX56" s="228"/>
      <c r="WWY56" s="227"/>
      <c r="WWZ56" s="228"/>
      <c r="WXA56" s="227"/>
      <c r="WXB56" s="228"/>
      <c r="WXC56" s="227"/>
      <c r="WXD56" s="228"/>
      <c r="WXE56" s="227"/>
      <c r="WXF56" s="228"/>
      <c r="WXG56" s="227"/>
      <c r="WXH56" s="228"/>
      <c r="WXI56" s="227"/>
      <c r="WXJ56" s="228"/>
      <c r="WXK56" s="227"/>
      <c r="WXL56" s="228"/>
      <c r="WXM56" s="227"/>
      <c r="WXN56" s="228"/>
      <c r="WXO56" s="227"/>
      <c r="WXP56" s="228"/>
      <c r="WXQ56" s="227"/>
      <c r="WXR56" s="228"/>
      <c r="WXS56" s="227"/>
      <c r="WXT56" s="228"/>
      <c r="WXU56" s="227"/>
      <c r="WXV56" s="228"/>
      <c r="WXW56" s="227"/>
      <c r="WXX56" s="228"/>
      <c r="WXY56" s="227"/>
      <c r="WXZ56" s="228"/>
      <c r="WYA56" s="227"/>
      <c r="WYB56" s="228"/>
      <c r="WYC56" s="227"/>
      <c r="WYD56" s="228"/>
      <c r="WYE56" s="227"/>
      <c r="WYF56" s="228"/>
      <c r="WYG56" s="227"/>
      <c r="WYH56" s="228"/>
      <c r="WYI56" s="227"/>
      <c r="WYJ56" s="228"/>
      <c r="WYK56" s="227"/>
      <c r="WYL56" s="228"/>
      <c r="WYM56" s="227"/>
      <c r="WYN56" s="228"/>
      <c r="WYO56" s="227"/>
      <c r="WYP56" s="228"/>
      <c r="WYQ56" s="227"/>
      <c r="WYR56" s="228"/>
      <c r="WYS56" s="227"/>
      <c r="WYT56" s="228"/>
      <c r="WYU56" s="227"/>
      <c r="WYV56" s="228"/>
      <c r="WYW56" s="227"/>
      <c r="WYX56" s="228"/>
      <c r="WYY56" s="227"/>
      <c r="WYZ56" s="228"/>
      <c r="WZA56" s="227"/>
      <c r="WZB56" s="228"/>
      <c r="WZC56" s="227"/>
      <c r="WZD56" s="228"/>
      <c r="WZE56" s="227"/>
      <c r="WZF56" s="228"/>
      <c r="WZG56" s="227"/>
      <c r="WZH56" s="228"/>
      <c r="WZI56" s="227"/>
      <c r="WZJ56" s="228"/>
      <c r="WZK56" s="227"/>
      <c r="WZL56" s="228"/>
      <c r="WZM56" s="227"/>
      <c r="WZN56" s="228"/>
      <c r="WZO56" s="227"/>
      <c r="WZP56" s="228"/>
      <c r="WZQ56" s="227"/>
      <c r="WZR56" s="228"/>
      <c r="WZS56" s="227"/>
      <c r="WZT56" s="228"/>
      <c r="WZU56" s="227"/>
      <c r="WZV56" s="228"/>
      <c r="WZW56" s="227"/>
      <c r="WZX56" s="228"/>
      <c r="WZY56" s="227"/>
      <c r="WZZ56" s="228"/>
      <c r="XAA56" s="227"/>
      <c r="XAB56" s="228"/>
      <c r="XAC56" s="227"/>
      <c r="XAD56" s="228"/>
      <c r="XAE56" s="227"/>
      <c r="XAF56" s="228"/>
      <c r="XAG56" s="227"/>
      <c r="XAH56" s="228"/>
      <c r="XAI56" s="227"/>
      <c r="XAJ56" s="228"/>
      <c r="XAK56" s="227"/>
      <c r="XAL56" s="228"/>
      <c r="XAM56" s="227"/>
      <c r="XAN56" s="228"/>
      <c r="XAO56" s="227"/>
      <c r="XAP56" s="228"/>
      <c r="XAQ56" s="227"/>
      <c r="XAR56" s="228"/>
      <c r="XAS56" s="227"/>
      <c r="XAT56" s="228"/>
      <c r="XAU56" s="227"/>
      <c r="XAV56" s="228"/>
      <c r="XAW56" s="227"/>
      <c r="XAX56" s="228"/>
      <c r="XAY56" s="227"/>
      <c r="XAZ56" s="228"/>
      <c r="XBA56" s="227"/>
      <c r="XBB56" s="228"/>
      <c r="XBC56" s="227"/>
      <c r="XBD56" s="228"/>
      <c r="XBE56" s="227"/>
      <c r="XBF56" s="228"/>
      <c r="XBG56" s="227"/>
      <c r="XBH56" s="228"/>
      <c r="XBI56" s="227"/>
      <c r="XBJ56" s="228"/>
      <c r="XBK56" s="227"/>
      <c r="XBL56" s="228"/>
      <c r="XBM56" s="227"/>
      <c r="XBN56" s="228"/>
      <c r="XBO56" s="227"/>
      <c r="XBP56" s="228"/>
      <c r="XBQ56" s="227"/>
      <c r="XBR56" s="228"/>
      <c r="XBS56" s="227"/>
      <c r="XBT56" s="228"/>
      <c r="XBU56" s="227"/>
      <c r="XBV56" s="228"/>
      <c r="XBW56" s="227"/>
      <c r="XBX56" s="228"/>
      <c r="XBY56" s="227"/>
      <c r="XBZ56" s="228"/>
      <c r="XCA56" s="227"/>
      <c r="XCB56" s="228"/>
      <c r="XCC56" s="227"/>
      <c r="XCD56" s="228"/>
      <c r="XCE56" s="227"/>
      <c r="XCF56" s="228"/>
      <c r="XCG56" s="227"/>
      <c r="XCH56" s="228"/>
      <c r="XCI56" s="227"/>
      <c r="XCJ56" s="228"/>
      <c r="XCK56" s="227"/>
      <c r="XCL56" s="228"/>
      <c r="XCM56" s="227"/>
      <c r="XCN56" s="228"/>
      <c r="XCO56" s="227"/>
      <c r="XCP56" s="228"/>
      <c r="XCQ56" s="227"/>
      <c r="XCR56" s="228"/>
      <c r="XCS56" s="227"/>
      <c r="XCT56" s="228"/>
      <c r="XCU56" s="227"/>
      <c r="XCV56" s="228"/>
      <c r="XCW56" s="227"/>
      <c r="XCX56" s="228"/>
      <c r="XCY56" s="227"/>
      <c r="XCZ56" s="228"/>
      <c r="XDA56" s="227"/>
      <c r="XDB56" s="228"/>
      <c r="XDC56" s="227"/>
      <c r="XDD56" s="228"/>
      <c r="XDE56" s="227"/>
      <c r="XDF56" s="228"/>
      <c r="XDG56" s="227"/>
      <c r="XDH56" s="228"/>
      <c r="XDI56" s="227"/>
      <c r="XDJ56" s="228"/>
      <c r="XDK56" s="227"/>
      <c r="XDL56" s="228"/>
      <c r="XDM56" s="227"/>
      <c r="XDN56" s="228"/>
      <c r="XDO56" s="227"/>
      <c r="XDP56" s="228"/>
      <c r="XDQ56" s="227"/>
      <c r="XDR56" s="228"/>
      <c r="XDS56" s="227"/>
      <c r="XDT56" s="228"/>
      <c r="XDU56" s="227"/>
      <c r="XDV56" s="228"/>
      <c r="XDW56" s="227"/>
      <c r="XDX56" s="228"/>
      <c r="XDY56" s="227"/>
      <c r="XDZ56" s="228"/>
      <c r="XEA56" s="227"/>
      <c r="XEB56" s="228"/>
      <c r="XEC56" s="227"/>
      <c r="XED56" s="228"/>
      <c r="XEE56" s="227"/>
      <c r="XEF56" s="228"/>
      <c r="XEG56" s="227"/>
      <c r="XEH56" s="228"/>
      <c r="XEI56" s="227"/>
      <c r="XEJ56" s="228"/>
      <c r="XEK56" s="227"/>
      <c r="XEL56" s="228"/>
      <c r="XEM56" s="227"/>
      <c r="XEN56" s="228"/>
      <c r="XEO56" s="227"/>
      <c r="XEP56" s="228"/>
      <c r="XEQ56" s="227"/>
      <c r="XER56" s="228"/>
      <c r="XES56" s="227"/>
      <c r="XET56" s="228"/>
      <c r="XEU56" s="227"/>
      <c r="XEV56" s="228"/>
      <c r="XEW56" s="227"/>
      <c r="XEX56" s="228"/>
      <c r="XEY56" s="227"/>
      <c r="XEZ56" s="228"/>
      <c r="XFA56" s="227"/>
      <c r="XFB56" s="228"/>
      <c r="XFC56" s="227"/>
      <c r="XFD56" s="228"/>
    </row>
    <row r="57" spans="1:16384" s="232" customFormat="1" x14ac:dyDescent="0.25">
      <c r="A57" s="145"/>
      <c r="B57" s="146"/>
      <c r="C57" s="145"/>
      <c r="D57" s="146"/>
      <c r="E57" s="145"/>
      <c r="F57" s="146"/>
      <c r="G57" s="145"/>
      <c r="H57" s="146"/>
      <c r="I57" s="145"/>
      <c r="J57" s="146"/>
      <c r="K57" s="145"/>
      <c r="L57" s="146"/>
      <c r="M57" s="200"/>
      <c r="N57" s="205"/>
      <c r="O57" s="145"/>
      <c r="P57" s="208"/>
      <c r="Q57" s="229" t="str">
        <f t="shared" si="10"/>
        <v/>
      </c>
      <c r="R57" s="230" t="str">
        <f t="shared" si="11"/>
        <v/>
      </c>
      <c r="S57" s="231" t="s">
        <v>191</v>
      </c>
      <c r="T57" s="228"/>
      <c r="U57" s="227"/>
      <c r="V57" s="228"/>
      <c r="W57" s="227"/>
      <c r="X57" s="228"/>
      <c r="Y57" s="227"/>
      <c r="Z57" s="228"/>
      <c r="AA57" s="227"/>
      <c r="AB57" s="228"/>
      <c r="AC57" s="227"/>
      <c r="AD57" s="228"/>
      <c r="AE57" s="227"/>
      <c r="AF57" s="228"/>
      <c r="AG57" s="227"/>
      <c r="AH57" s="228"/>
      <c r="AI57" s="227"/>
      <c r="AJ57" s="228"/>
      <c r="AK57" s="227"/>
      <c r="AL57" s="228"/>
      <c r="AM57" s="227"/>
      <c r="AN57" s="228"/>
      <c r="AO57" s="227"/>
      <c r="AP57" s="228"/>
      <c r="AQ57" s="227"/>
      <c r="AR57" s="228"/>
      <c r="AS57" s="227"/>
      <c r="AT57" s="228"/>
      <c r="AU57" s="227"/>
      <c r="AV57" s="228"/>
      <c r="AW57" s="227"/>
      <c r="AX57" s="228"/>
      <c r="AY57" s="227"/>
      <c r="AZ57" s="228"/>
      <c r="BA57" s="227"/>
      <c r="BB57" s="228"/>
      <c r="BC57" s="227"/>
      <c r="BD57" s="228"/>
      <c r="BE57" s="227"/>
      <c r="BF57" s="228"/>
      <c r="BG57" s="227"/>
      <c r="BH57" s="228"/>
      <c r="BI57" s="227"/>
      <c r="BJ57" s="228"/>
      <c r="BK57" s="227"/>
      <c r="BL57" s="228"/>
      <c r="BM57" s="227"/>
      <c r="BN57" s="228"/>
      <c r="BO57" s="227"/>
      <c r="BP57" s="228"/>
      <c r="BQ57" s="227"/>
      <c r="BR57" s="228"/>
      <c r="BS57" s="227"/>
      <c r="BT57" s="228"/>
      <c r="BU57" s="227"/>
      <c r="BV57" s="228"/>
      <c r="BW57" s="227"/>
      <c r="BX57" s="228"/>
      <c r="BY57" s="227"/>
      <c r="BZ57" s="228"/>
      <c r="CA57" s="227"/>
      <c r="CB57" s="228"/>
      <c r="CC57" s="227"/>
      <c r="CD57" s="228"/>
      <c r="CE57" s="227"/>
      <c r="CF57" s="228"/>
      <c r="CG57" s="227"/>
      <c r="CH57" s="228"/>
      <c r="CI57" s="227"/>
      <c r="CJ57" s="228"/>
      <c r="CK57" s="227"/>
      <c r="CL57" s="228"/>
      <c r="CM57" s="227"/>
      <c r="CN57" s="228"/>
      <c r="CO57" s="227"/>
      <c r="CP57" s="228"/>
      <c r="CQ57" s="227"/>
      <c r="CR57" s="228"/>
      <c r="CS57" s="227"/>
      <c r="CT57" s="228"/>
      <c r="CU57" s="227"/>
      <c r="CV57" s="228"/>
      <c r="CW57" s="227"/>
      <c r="CX57" s="228"/>
      <c r="CY57" s="227"/>
      <c r="CZ57" s="228"/>
      <c r="DA57" s="227"/>
      <c r="DB57" s="228"/>
      <c r="DC57" s="227"/>
      <c r="DD57" s="228"/>
      <c r="DE57" s="227"/>
      <c r="DF57" s="228"/>
      <c r="DG57" s="227"/>
      <c r="DH57" s="228"/>
      <c r="DI57" s="227"/>
      <c r="DJ57" s="228"/>
      <c r="DK57" s="227"/>
      <c r="DL57" s="228"/>
      <c r="DM57" s="227"/>
      <c r="DN57" s="228"/>
      <c r="DO57" s="227"/>
      <c r="DP57" s="228"/>
      <c r="DQ57" s="227"/>
      <c r="DR57" s="228"/>
      <c r="DS57" s="227"/>
      <c r="DT57" s="228"/>
      <c r="DU57" s="227"/>
      <c r="DV57" s="228"/>
      <c r="DW57" s="227"/>
      <c r="DX57" s="228"/>
      <c r="DY57" s="227"/>
      <c r="DZ57" s="228"/>
      <c r="EA57" s="227"/>
      <c r="EB57" s="228"/>
      <c r="EC57" s="227"/>
      <c r="ED57" s="228"/>
      <c r="EE57" s="227"/>
      <c r="EF57" s="228"/>
      <c r="EG57" s="227"/>
      <c r="EH57" s="228"/>
      <c r="EI57" s="227"/>
      <c r="EJ57" s="228"/>
      <c r="EK57" s="227"/>
      <c r="EL57" s="228"/>
      <c r="EM57" s="227"/>
      <c r="EN57" s="228"/>
      <c r="EO57" s="227"/>
      <c r="EP57" s="228"/>
      <c r="EQ57" s="227"/>
      <c r="ER57" s="228"/>
      <c r="ES57" s="227"/>
      <c r="ET57" s="228"/>
      <c r="EU57" s="227"/>
      <c r="EV57" s="228"/>
      <c r="EW57" s="227"/>
      <c r="EX57" s="228"/>
      <c r="EY57" s="227"/>
      <c r="EZ57" s="228"/>
      <c r="FA57" s="227"/>
      <c r="FB57" s="228"/>
      <c r="FC57" s="227"/>
      <c r="FD57" s="228"/>
      <c r="FE57" s="227"/>
      <c r="FF57" s="228"/>
      <c r="FG57" s="227"/>
      <c r="FH57" s="228"/>
      <c r="FI57" s="227"/>
      <c r="FJ57" s="228"/>
      <c r="FK57" s="227"/>
      <c r="FL57" s="228"/>
      <c r="FM57" s="227"/>
      <c r="FN57" s="228"/>
      <c r="FO57" s="227"/>
      <c r="FP57" s="228"/>
      <c r="FQ57" s="227"/>
      <c r="FR57" s="228"/>
      <c r="FS57" s="227"/>
      <c r="FT57" s="228"/>
      <c r="FU57" s="227"/>
      <c r="FV57" s="228"/>
      <c r="FW57" s="227"/>
      <c r="FX57" s="228"/>
      <c r="FY57" s="227"/>
      <c r="FZ57" s="228"/>
      <c r="GA57" s="227"/>
      <c r="GB57" s="228"/>
      <c r="GC57" s="227"/>
      <c r="GD57" s="228"/>
      <c r="GE57" s="227"/>
      <c r="GF57" s="228"/>
      <c r="GG57" s="227"/>
      <c r="GH57" s="228"/>
      <c r="GI57" s="227"/>
      <c r="GJ57" s="228"/>
      <c r="GK57" s="227"/>
      <c r="GL57" s="228"/>
      <c r="GM57" s="227"/>
      <c r="GN57" s="228"/>
      <c r="GO57" s="227"/>
      <c r="GP57" s="228"/>
      <c r="GQ57" s="227"/>
      <c r="GR57" s="228"/>
      <c r="GS57" s="227"/>
      <c r="GT57" s="228"/>
      <c r="GU57" s="227"/>
      <c r="GV57" s="228"/>
      <c r="GW57" s="227"/>
      <c r="GX57" s="228"/>
      <c r="GY57" s="227"/>
      <c r="GZ57" s="228"/>
      <c r="HA57" s="227"/>
      <c r="HB57" s="228"/>
      <c r="HC57" s="227"/>
      <c r="HD57" s="228"/>
      <c r="HE57" s="227"/>
      <c r="HF57" s="228"/>
      <c r="HG57" s="227"/>
      <c r="HH57" s="228"/>
      <c r="HI57" s="227"/>
      <c r="HJ57" s="228"/>
      <c r="HK57" s="227"/>
      <c r="HL57" s="228"/>
      <c r="HM57" s="227"/>
      <c r="HN57" s="228"/>
      <c r="HO57" s="227"/>
      <c r="HP57" s="228"/>
      <c r="HQ57" s="227"/>
      <c r="HR57" s="228"/>
      <c r="HS57" s="227"/>
      <c r="HT57" s="228"/>
      <c r="HU57" s="227"/>
      <c r="HV57" s="228"/>
      <c r="HW57" s="227"/>
      <c r="HX57" s="228"/>
      <c r="HY57" s="227"/>
      <c r="HZ57" s="228"/>
      <c r="IA57" s="227"/>
      <c r="IB57" s="228"/>
      <c r="IC57" s="227"/>
      <c r="ID57" s="228"/>
      <c r="IE57" s="227"/>
      <c r="IF57" s="228"/>
      <c r="IG57" s="227"/>
      <c r="IH57" s="228"/>
      <c r="II57" s="227"/>
      <c r="IJ57" s="228"/>
      <c r="IK57" s="227"/>
      <c r="IL57" s="228"/>
      <c r="IM57" s="227"/>
      <c r="IN57" s="228"/>
      <c r="IO57" s="227"/>
      <c r="IP57" s="228"/>
      <c r="IQ57" s="227"/>
      <c r="IR57" s="228"/>
      <c r="IS57" s="227"/>
      <c r="IT57" s="228"/>
      <c r="IU57" s="227"/>
      <c r="IV57" s="228"/>
      <c r="IW57" s="227"/>
      <c r="IX57" s="228"/>
      <c r="IY57" s="227"/>
      <c r="IZ57" s="228"/>
      <c r="JA57" s="227"/>
      <c r="JB57" s="228"/>
      <c r="JC57" s="227"/>
      <c r="JD57" s="228"/>
      <c r="JE57" s="227"/>
      <c r="JF57" s="228"/>
      <c r="JG57" s="227"/>
      <c r="JH57" s="228"/>
      <c r="JI57" s="227"/>
      <c r="JJ57" s="228"/>
      <c r="JK57" s="227"/>
      <c r="JL57" s="228"/>
      <c r="JM57" s="227"/>
      <c r="JN57" s="228"/>
      <c r="JO57" s="227"/>
      <c r="JP57" s="228"/>
      <c r="JQ57" s="227"/>
      <c r="JR57" s="228"/>
      <c r="JS57" s="227"/>
      <c r="JT57" s="228"/>
      <c r="JU57" s="227"/>
      <c r="JV57" s="228"/>
      <c r="JW57" s="227"/>
      <c r="JX57" s="228"/>
      <c r="JY57" s="227"/>
      <c r="JZ57" s="228"/>
      <c r="KA57" s="227"/>
      <c r="KB57" s="228"/>
      <c r="KC57" s="227"/>
      <c r="KD57" s="228"/>
      <c r="KE57" s="227"/>
      <c r="KF57" s="228"/>
      <c r="KG57" s="227"/>
      <c r="KH57" s="228"/>
      <c r="KI57" s="227"/>
      <c r="KJ57" s="228"/>
      <c r="KK57" s="227"/>
      <c r="KL57" s="228"/>
      <c r="KM57" s="227"/>
      <c r="KN57" s="228"/>
      <c r="KO57" s="227"/>
      <c r="KP57" s="228"/>
      <c r="KQ57" s="227"/>
      <c r="KR57" s="228"/>
      <c r="KS57" s="227"/>
      <c r="KT57" s="228"/>
      <c r="KU57" s="227"/>
      <c r="KV57" s="228"/>
      <c r="KW57" s="227"/>
      <c r="KX57" s="228"/>
      <c r="KY57" s="227"/>
      <c r="KZ57" s="228"/>
      <c r="LA57" s="227"/>
      <c r="LB57" s="228"/>
      <c r="LC57" s="227"/>
      <c r="LD57" s="228"/>
      <c r="LE57" s="227"/>
      <c r="LF57" s="228"/>
      <c r="LG57" s="227"/>
      <c r="LH57" s="228"/>
      <c r="LI57" s="227"/>
      <c r="LJ57" s="228"/>
      <c r="LK57" s="227"/>
      <c r="LL57" s="228"/>
      <c r="LM57" s="227"/>
      <c r="LN57" s="228"/>
      <c r="LO57" s="227"/>
      <c r="LP57" s="228"/>
      <c r="LQ57" s="227"/>
      <c r="LR57" s="228"/>
      <c r="LS57" s="227"/>
      <c r="LT57" s="228"/>
      <c r="LU57" s="227"/>
      <c r="LV57" s="228"/>
      <c r="LW57" s="227"/>
      <c r="LX57" s="228"/>
      <c r="LY57" s="227"/>
      <c r="LZ57" s="228"/>
      <c r="MA57" s="227"/>
      <c r="MB57" s="228"/>
      <c r="MC57" s="227"/>
      <c r="MD57" s="228"/>
      <c r="ME57" s="227"/>
      <c r="MF57" s="228"/>
      <c r="MG57" s="227"/>
      <c r="MH57" s="228"/>
      <c r="MI57" s="227"/>
      <c r="MJ57" s="228"/>
      <c r="MK57" s="227"/>
      <c r="ML57" s="228"/>
      <c r="MM57" s="227"/>
      <c r="MN57" s="228"/>
      <c r="MO57" s="227"/>
      <c r="MP57" s="228"/>
      <c r="MQ57" s="227"/>
      <c r="MR57" s="228"/>
      <c r="MS57" s="227"/>
      <c r="MT57" s="228"/>
      <c r="MU57" s="227"/>
      <c r="MV57" s="228"/>
      <c r="MW57" s="227"/>
      <c r="MX57" s="228"/>
      <c r="MY57" s="227"/>
      <c r="MZ57" s="228"/>
      <c r="NA57" s="227"/>
      <c r="NB57" s="228"/>
      <c r="NC57" s="227"/>
      <c r="ND57" s="228"/>
      <c r="NE57" s="227"/>
      <c r="NF57" s="228"/>
      <c r="NG57" s="227"/>
      <c r="NH57" s="228"/>
      <c r="NI57" s="227"/>
      <c r="NJ57" s="228"/>
      <c r="NK57" s="227"/>
      <c r="NL57" s="228"/>
      <c r="NM57" s="227"/>
      <c r="NN57" s="228"/>
      <c r="NO57" s="227"/>
      <c r="NP57" s="228"/>
      <c r="NQ57" s="227"/>
      <c r="NR57" s="228"/>
      <c r="NS57" s="227"/>
      <c r="NT57" s="228"/>
      <c r="NU57" s="227"/>
      <c r="NV57" s="228"/>
      <c r="NW57" s="227"/>
      <c r="NX57" s="228"/>
      <c r="NY57" s="227"/>
      <c r="NZ57" s="228"/>
      <c r="OA57" s="227"/>
      <c r="OB57" s="228"/>
      <c r="OC57" s="227"/>
      <c r="OD57" s="228"/>
      <c r="OE57" s="227"/>
      <c r="OF57" s="228"/>
      <c r="OG57" s="227"/>
      <c r="OH57" s="228"/>
      <c r="OI57" s="227"/>
      <c r="OJ57" s="228"/>
      <c r="OK57" s="227"/>
      <c r="OL57" s="228"/>
      <c r="OM57" s="227"/>
      <c r="ON57" s="228"/>
      <c r="OO57" s="227"/>
      <c r="OP57" s="228"/>
      <c r="OQ57" s="227"/>
      <c r="OR57" s="228"/>
      <c r="OS57" s="227"/>
      <c r="OT57" s="228"/>
      <c r="OU57" s="227"/>
      <c r="OV57" s="228"/>
      <c r="OW57" s="227"/>
      <c r="OX57" s="228"/>
      <c r="OY57" s="227"/>
      <c r="OZ57" s="228"/>
      <c r="PA57" s="227"/>
      <c r="PB57" s="228"/>
      <c r="PC57" s="227"/>
      <c r="PD57" s="228"/>
      <c r="PE57" s="227"/>
      <c r="PF57" s="228"/>
      <c r="PG57" s="227"/>
      <c r="PH57" s="228"/>
      <c r="PI57" s="227"/>
      <c r="PJ57" s="228"/>
      <c r="PK57" s="227"/>
      <c r="PL57" s="228"/>
      <c r="PM57" s="227"/>
      <c r="PN57" s="228"/>
      <c r="PO57" s="227"/>
      <c r="PP57" s="228"/>
      <c r="PQ57" s="227"/>
      <c r="PR57" s="228"/>
      <c r="PS57" s="227"/>
      <c r="PT57" s="228"/>
      <c r="PU57" s="227"/>
      <c r="PV57" s="228"/>
      <c r="PW57" s="227"/>
      <c r="PX57" s="228"/>
      <c r="PY57" s="227"/>
      <c r="PZ57" s="228"/>
      <c r="QA57" s="227"/>
      <c r="QB57" s="228"/>
      <c r="QC57" s="227"/>
      <c r="QD57" s="228"/>
      <c r="QE57" s="227"/>
      <c r="QF57" s="228"/>
      <c r="QG57" s="227"/>
      <c r="QH57" s="228"/>
      <c r="QI57" s="227"/>
      <c r="QJ57" s="228"/>
      <c r="QK57" s="227"/>
      <c r="QL57" s="228"/>
      <c r="QM57" s="227"/>
      <c r="QN57" s="228"/>
      <c r="QO57" s="227"/>
      <c r="QP57" s="228"/>
      <c r="QQ57" s="227"/>
      <c r="QR57" s="228"/>
      <c r="QS57" s="227"/>
      <c r="QT57" s="228"/>
      <c r="QU57" s="227"/>
      <c r="QV57" s="228"/>
      <c r="QW57" s="227"/>
      <c r="QX57" s="228"/>
      <c r="QY57" s="227"/>
      <c r="QZ57" s="228"/>
      <c r="RA57" s="227"/>
      <c r="RB57" s="228"/>
      <c r="RC57" s="227"/>
      <c r="RD57" s="228"/>
      <c r="RE57" s="227"/>
      <c r="RF57" s="228"/>
      <c r="RG57" s="227"/>
      <c r="RH57" s="228"/>
      <c r="RI57" s="227"/>
      <c r="RJ57" s="228"/>
      <c r="RK57" s="227"/>
      <c r="RL57" s="228"/>
      <c r="RM57" s="227"/>
      <c r="RN57" s="228"/>
      <c r="RO57" s="227"/>
      <c r="RP57" s="228"/>
      <c r="RQ57" s="227"/>
      <c r="RR57" s="228"/>
      <c r="RS57" s="227"/>
      <c r="RT57" s="228"/>
      <c r="RU57" s="227"/>
      <c r="RV57" s="228"/>
      <c r="RW57" s="227"/>
      <c r="RX57" s="228"/>
      <c r="RY57" s="227"/>
      <c r="RZ57" s="228"/>
      <c r="SA57" s="227"/>
      <c r="SB57" s="228"/>
      <c r="SC57" s="227"/>
      <c r="SD57" s="228"/>
      <c r="SE57" s="227"/>
      <c r="SF57" s="228"/>
      <c r="SG57" s="227"/>
      <c r="SH57" s="228"/>
      <c r="SI57" s="227"/>
      <c r="SJ57" s="228"/>
      <c r="SK57" s="227"/>
      <c r="SL57" s="228"/>
      <c r="SM57" s="227"/>
      <c r="SN57" s="228"/>
      <c r="SO57" s="227"/>
      <c r="SP57" s="228"/>
      <c r="SQ57" s="227"/>
      <c r="SR57" s="228"/>
      <c r="SS57" s="227"/>
      <c r="ST57" s="228"/>
      <c r="SU57" s="227"/>
      <c r="SV57" s="228"/>
      <c r="SW57" s="227"/>
      <c r="SX57" s="228"/>
      <c r="SY57" s="227"/>
      <c r="SZ57" s="228"/>
      <c r="TA57" s="227"/>
      <c r="TB57" s="228"/>
      <c r="TC57" s="227"/>
      <c r="TD57" s="228"/>
      <c r="TE57" s="227"/>
      <c r="TF57" s="228"/>
      <c r="TG57" s="227"/>
      <c r="TH57" s="228"/>
      <c r="TI57" s="227"/>
      <c r="TJ57" s="228"/>
      <c r="TK57" s="227"/>
      <c r="TL57" s="228"/>
      <c r="TM57" s="227"/>
      <c r="TN57" s="228"/>
      <c r="TO57" s="227"/>
      <c r="TP57" s="228"/>
      <c r="TQ57" s="227"/>
      <c r="TR57" s="228"/>
      <c r="TS57" s="227"/>
      <c r="TT57" s="228"/>
      <c r="TU57" s="227"/>
      <c r="TV57" s="228"/>
      <c r="TW57" s="227"/>
      <c r="TX57" s="228"/>
      <c r="TY57" s="227"/>
      <c r="TZ57" s="228"/>
      <c r="UA57" s="227"/>
      <c r="UB57" s="228"/>
      <c r="UC57" s="227"/>
      <c r="UD57" s="228"/>
      <c r="UE57" s="227"/>
      <c r="UF57" s="228"/>
      <c r="UG57" s="227"/>
      <c r="UH57" s="228"/>
      <c r="UI57" s="227"/>
      <c r="UJ57" s="228"/>
      <c r="UK57" s="227"/>
      <c r="UL57" s="228"/>
      <c r="UM57" s="227"/>
      <c r="UN57" s="228"/>
      <c r="UO57" s="227"/>
      <c r="UP57" s="228"/>
      <c r="UQ57" s="227"/>
      <c r="UR57" s="228"/>
      <c r="US57" s="227"/>
      <c r="UT57" s="228"/>
      <c r="UU57" s="227"/>
      <c r="UV57" s="228"/>
      <c r="UW57" s="227"/>
      <c r="UX57" s="228"/>
      <c r="UY57" s="227"/>
      <c r="UZ57" s="228"/>
      <c r="VA57" s="227"/>
      <c r="VB57" s="228"/>
      <c r="VC57" s="227"/>
      <c r="VD57" s="228"/>
      <c r="VE57" s="227"/>
      <c r="VF57" s="228"/>
      <c r="VG57" s="227"/>
      <c r="VH57" s="228"/>
      <c r="VI57" s="227"/>
      <c r="VJ57" s="228"/>
      <c r="VK57" s="227"/>
      <c r="VL57" s="228"/>
      <c r="VM57" s="227"/>
      <c r="VN57" s="228"/>
      <c r="VO57" s="227"/>
      <c r="VP57" s="228"/>
      <c r="VQ57" s="227"/>
      <c r="VR57" s="228"/>
      <c r="VS57" s="227"/>
      <c r="VT57" s="228"/>
      <c r="VU57" s="227"/>
      <c r="VV57" s="228"/>
      <c r="VW57" s="227"/>
      <c r="VX57" s="228"/>
      <c r="VY57" s="227"/>
      <c r="VZ57" s="228"/>
      <c r="WA57" s="227"/>
      <c r="WB57" s="228"/>
      <c r="WC57" s="227"/>
      <c r="WD57" s="228"/>
      <c r="WE57" s="227"/>
      <c r="WF57" s="228"/>
      <c r="WG57" s="227"/>
      <c r="WH57" s="228"/>
      <c r="WI57" s="227"/>
      <c r="WJ57" s="228"/>
      <c r="WK57" s="227"/>
      <c r="WL57" s="228"/>
      <c r="WM57" s="227"/>
      <c r="WN57" s="228"/>
      <c r="WO57" s="227"/>
      <c r="WP57" s="228"/>
      <c r="WQ57" s="227"/>
      <c r="WR57" s="228"/>
      <c r="WS57" s="227"/>
      <c r="WT57" s="228"/>
      <c r="WU57" s="227"/>
      <c r="WV57" s="228"/>
      <c r="WW57" s="227"/>
      <c r="WX57" s="228"/>
      <c r="WY57" s="227"/>
      <c r="WZ57" s="228"/>
      <c r="XA57" s="227"/>
      <c r="XB57" s="228"/>
      <c r="XC57" s="227"/>
      <c r="XD57" s="228"/>
      <c r="XE57" s="227"/>
      <c r="XF57" s="228"/>
      <c r="XG57" s="227"/>
      <c r="XH57" s="228"/>
      <c r="XI57" s="227"/>
      <c r="XJ57" s="228"/>
      <c r="XK57" s="227"/>
      <c r="XL57" s="228"/>
      <c r="XM57" s="227"/>
      <c r="XN57" s="228"/>
      <c r="XO57" s="227"/>
      <c r="XP57" s="228"/>
      <c r="XQ57" s="227"/>
      <c r="XR57" s="228"/>
      <c r="XS57" s="227"/>
      <c r="XT57" s="228"/>
      <c r="XU57" s="227"/>
      <c r="XV57" s="228"/>
      <c r="XW57" s="227"/>
      <c r="XX57" s="228"/>
      <c r="XY57" s="227"/>
      <c r="XZ57" s="228"/>
      <c r="YA57" s="227"/>
      <c r="YB57" s="228"/>
      <c r="YC57" s="227"/>
      <c r="YD57" s="228"/>
      <c r="YE57" s="227"/>
      <c r="YF57" s="228"/>
      <c r="YG57" s="227"/>
      <c r="YH57" s="228"/>
      <c r="YI57" s="227"/>
      <c r="YJ57" s="228"/>
      <c r="YK57" s="227"/>
      <c r="YL57" s="228"/>
      <c r="YM57" s="227"/>
      <c r="YN57" s="228"/>
      <c r="YO57" s="227"/>
      <c r="YP57" s="228"/>
      <c r="YQ57" s="227"/>
      <c r="YR57" s="228"/>
      <c r="YS57" s="227"/>
      <c r="YT57" s="228"/>
      <c r="YU57" s="227"/>
      <c r="YV57" s="228"/>
      <c r="YW57" s="227"/>
      <c r="YX57" s="228"/>
      <c r="YY57" s="227"/>
      <c r="YZ57" s="228"/>
      <c r="ZA57" s="227"/>
      <c r="ZB57" s="228"/>
      <c r="ZC57" s="227"/>
      <c r="ZD57" s="228"/>
      <c r="ZE57" s="227"/>
      <c r="ZF57" s="228"/>
      <c r="ZG57" s="227"/>
      <c r="ZH57" s="228"/>
      <c r="ZI57" s="227"/>
      <c r="ZJ57" s="228"/>
      <c r="ZK57" s="227"/>
      <c r="ZL57" s="228"/>
      <c r="ZM57" s="227"/>
      <c r="ZN57" s="228"/>
      <c r="ZO57" s="227"/>
      <c r="ZP57" s="228"/>
      <c r="ZQ57" s="227"/>
      <c r="ZR57" s="228"/>
      <c r="ZS57" s="227"/>
      <c r="ZT57" s="228"/>
      <c r="ZU57" s="227"/>
      <c r="ZV57" s="228"/>
      <c r="ZW57" s="227"/>
      <c r="ZX57" s="228"/>
      <c r="ZY57" s="227"/>
      <c r="ZZ57" s="228"/>
      <c r="AAA57" s="227"/>
      <c r="AAB57" s="228"/>
      <c r="AAC57" s="227"/>
      <c r="AAD57" s="228"/>
      <c r="AAE57" s="227"/>
      <c r="AAF57" s="228"/>
      <c r="AAG57" s="227"/>
      <c r="AAH57" s="228"/>
      <c r="AAI57" s="227"/>
      <c r="AAJ57" s="228"/>
      <c r="AAK57" s="227"/>
      <c r="AAL57" s="228"/>
      <c r="AAM57" s="227"/>
      <c r="AAN57" s="228"/>
      <c r="AAO57" s="227"/>
      <c r="AAP57" s="228"/>
      <c r="AAQ57" s="227"/>
      <c r="AAR57" s="228"/>
      <c r="AAS57" s="227"/>
      <c r="AAT57" s="228"/>
      <c r="AAU57" s="227"/>
      <c r="AAV57" s="228"/>
      <c r="AAW57" s="227"/>
      <c r="AAX57" s="228"/>
      <c r="AAY57" s="227"/>
      <c r="AAZ57" s="228"/>
      <c r="ABA57" s="227"/>
      <c r="ABB57" s="228"/>
      <c r="ABC57" s="227"/>
      <c r="ABD57" s="228"/>
      <c r="ABE57" s="227"/>
      <c r="ABF57" s="228"/>
      <c r="ABG57" s="227"/>
      <c r="ABH57" s="228"/>
      <c r="ABI57" s="227"/>
      <c r="ABJ57" s="228"/>
      <c r="ABK57" s="227"/>
      <c r="ABL57" s="228"/>
      <c r="ABM57" s="227"/>
      <c r="ABN57" s="228"/>
      <c r="ABO57" s="227"/>
      <c r="ABP57" s="228"/>
      <c r="ABQ57" s="227"/>
      <c r="ABR57" s="228"/>
      <c r="ABS57" s="227"/>
      <c r="ABT57" s="228"/>
      <c r="ABU57" s="227"/>
      <c r="ABV57" s="228"/>
      <c r="ABW57" s="227"/>
      <c r="ABX57" s="228"/>
      <c r="ABY57" s="227"/>
      <c r="ABZ57" s="228"/>
      <c r="ACA57" s="227"/>
      <c r="ACB57" s="228"/>
      <c r="ACC57" s="227"/>
      <c r="ACD57" s="228"/>
      <c r="ACE57" s="227"/>
      <c r="ACF57" s="228"/>
      <c r="ACG57" s="227"/>
      <c r="ACH57" s="228"/>
      <c r="ACI57" s="227"/>
      <c r="ACJ57" s="228"/>
      <c r="ACK57" s="227"/>
      <c r="ACL57" s="228"/>
      <c r="ACM57" s="227"/>
      <c r="ACN57" s="228"/>
      <c r="ACO57" s="227"/>
      <c r="ACP57" s="228"/>
      <c r="ACQ57" s="227"/>
      <c r="ACR57" s="228"/>
      <c r="ACS57" s="227"/>
      <c r="ACT57" s="228"/>
      <c r="ACU57" s="227"/>
      <c r="ACV57" s="228"/>
      <c r="ACW57" s="227"/>
      <c r="ACX57" s="228"/>
      <c r="ACY57" s="227"/>
      <c r="ACZ57" s="228"/>
      <c r="ADA57" s="227"/>
      <c r="ADB57" s="228"/>
      <c r="ADC57" s="227"/>
      <c r="ADD57" s="228"/>
      <c r="ADE57" s="227"/>
      <c r="ADF57" s="228"/>
      <c r="ADG57" s="227"/>
      <c r="ADH57" s="228"/>
      <c r="ADI57" s="227"/>
      <c r="ADJ57" s="228"/>
      <c r="ADK57" s="227"/>
      <c r="ADL57" s="228"/>
      <c r="ADM57" s="227"/>
      <c r="ADN57" s="228"/>
      <c r="ADO57" s="227"/>
      <c r="ADP57" s="228"/>
      <c r="ADQ57" s="227"/>
      <c r="ADR57" s="228"/>
      <c r="ADS57" s="227"/>
      <c r="ADT57" s="228"/>
      <c r="ADU57" s="227"/>
      <c r="ADV57" s="228"/>
      <c r="ADW57" s="227"/>
      <c r="ADX57" s="228"/>
      <c r="ADY57" s="227"/>
      <c r="ADZ57" s="228"/>
      <c r="AEA57" s="227"/>
      <c r="AEB57" s="228"/>
      <c r="AEC57" s="227"/>
      <c r="AED57" s="228"/>
      <c r="AEE57" s="227"/>
      <c r="AEF57" s="228"/>
      <c r="AEG57" s="227"/>
      <c r="AEH57" s="228"/>
      <c r="AEI57" s="227"/>
      <c r="AEJ57" s="228"/>
      <c r="AEK57" s="227"/>
      <c r="AEL57" s="228"/>
      <c r="AEM57" s="227"/>
      <c r="AEN57" s="228"/>
      <c r="AEO57" s="227"/>
      <c r="AEP57" s="228"/>
      <c r="AEQ57" s="227"/>
      <c r="AER57" s="228"/>
      <c r="AES57" s="227"/>
      <c r="AET57" s="228"/>
      <c r="AEU57" s="227"/>
      <c r="AEV57" s="228"/>
      <c r="AEW57" s="227"/>
      <c r="AEX57" s="228"/>
      <c r="AEY57" s="227"/>
      <c r="AEZ57" s="228"/>
      <c r="AFA57" s="227"/>
      <c r="AFB57" s="228"/>
      <c r="AFC57" s="227"/>
      <c r="AFD57" s="228"/>
      <c r="AFE57" s="227"/>
      <c r="AFF57" s="228"/>
      <c r="AFG57" s="227"/>
      <c r="AFH57" s="228"/>
      <c r="AFI57" s="227"/>
      <c r="AFJ57" s="228"/>
      <c r="AFK57" s="227"/>
      <c r="AFL57" s="228"/>
      <c r="AFM57" s="227"/>
      <c r="AFN57" s="228"/>
      <c r="AFO57" s="227"/>
      <c r="AFP57" s="228"/>
      <c r="AFQ57" s="227"/>
      <c r="AFR57" s="228"/>
      <c r="AFS57" s="227"/>
      <c r="AFT57" s="228"/>
      <c r="AFU57" s="227"/>
      <c r="AFV57" s="228"/>
      <c r="AFW57" s="227"/>
      <c r="AFX57" s="228"/>
      <c r="AFY57" s="227"/>
      <c r="AFZ57" s="228"/>
      <c r="AGA57" s="227"/>
      <c r="AGB57" s="228"/>
      <c r="AGC57" s="227"/>
      <c r="AGD57" s="228"/>
      <c r="AGE57" s="227"/>
      <c r="AGF57" s="228"/>
      <c r="AGG57" s="227"/>
      <c r="AGH57" s="228"/>
      <c r="AGI57" s="227"/>
      <c r="AGJ57" s="228"/>
      <c r="AGK57" s="227"/>
      <c r="AGL57" s="228"/>
      <c r="AGM57" s="227"/>
      <c r="AGN57" s="228"/>
      <c r="AGO57" s="227"/>
      <c r="AGP57" s="228"/>
      <c r="AGQ57" s="227"/>
      <c r="AGR57" s="228"/>
      <c r="AGS57" s="227"/>
      <c r="AGT57" s="228"/>
      <c r="AGU57" s="227"/>
      <c r="AGV57" s="228"/>
      <c r="AGW57" s="227"/>
      <c r="AGX57" s="228"/>
      <c r="AGY57" s="227"/>
      <c r="AGZ57" s="228"/>
      <c r="AHA57" s="227"/>
      <c r="AHB57" s="228"/>
      <c r="AHC57" s="227"/>
      <c r="AHD57" s="228"/>
      <c r="AHE57" s="227"/>
      <c r="AHF57" s="228"/>
      <c r="AHG57" s="227"/>
      <c r="AHH57" s="228"/>
      <c r="AHI57" s="227"/>
      <c r="AHJ57" s="228"/>
      <c r="AHK57" s="227"/>
      <c r="AHL57" s="228"/>
      <c r="AHM57" s="227"/>
      <c r="AHN57" s="228"/>
      <c r="AHO57" s="227"/>
      <c r="AHP57" s="228"/>
      <c r="AHQ57" s="227"/>
      <c r="AHR57" s="228"/>
      <c r="AHS57" s="227"/>
      <c r="AHT57" s="228"/>
      <c r="AHU57" s="227"/>
      <c r="AHV57" s="228"/>
      <c r="AHW57" s="227"/>
      <c r="AHX57" s="228"/>
      <c r="AHY57" s="227"/>
      <c r="AHZ57" s="228"/>
      <c r="AIA57" s="227"/>
      <c r="AIB57" s="228"/>
      <c r="AIC57" s="227"/>
      <c r="AID57" s="228"/>
      <c r="AIE57" s="227"/>
      <c r="AIF57" s="228"/>
      <c r="AIG57" s="227"/>
      <c r="AIH57" s="228"/>
      <c r="AII57" s="227"/>
      <c r="AIJ57" s="228"/>
      <c r="AIK57" s="227"/>
      <c r="AIL57" s="228"/>
      <c r="AIM57" s="227"/>
      <c r="AIN57" s="228"/>
      <c r="AIO57" s="227"/>
      <c r="AIP57" s="228"/>
      <c r="AIQ57" s="227"/>
      <c r="AIR57" s="228"/>
      <c r="AIS57" s="227"/>
      <c r="AIT57" s="228"/>
      <c r="AIU57" s="227"/>
      <c r="AIV57" s="228"/>
      <c r="AIW57" s="227"/>
      <c r="AIX57" s="228"/>
      <c r="AIY57" s="227"/>
      <c r="AIZ57" s="228"/>
      <c r="AJA57" s="227"/>
      <c r="AJB57" s="228"/>
      <c r="AJC57" s="227"/>
      <c r="AJD57" s="228"/>
      <c r="AJE57" s="227"/>
      <c r="AJF57" s="228"/>
      <c r="AJG57" s="227"/>
      <c r="AJH57" s="228"/>
      <c r="AJI57" s="227"/>
      <c r="AJJ57" s="228"/>
      <c r="AJK57" s="227"/>
      <c r="AJL57" s="228"/>
      <c r="AJM57" s="227"/>
      <c r="AJN57" s="228"/>
      <c r="AJO57" s="227"/>
      <c r="AJP57" s="228"/>
      <c r="AJQ57" s="227"/>
      <c r="AJR57" s="228"/>
      <c r="AJS57" s="227"/>
      <c r="AJT57" s="228"/>
      <c r="AJU57" s="227"/>
      <c r="AJV57" s="228"/>
      <c r="AJW57" s="227"/>
      <c r="AJX57" s="228"/>
      <c r="AJY57" s="227"/>
      <c r="AJZ57" s="228"/>
      <c r="AKA57" s="227"/>
      <c r="AKB57" s="228"/>
      <c r="AKC57" s="227"/>
      <c r="AKD57" s="228"/>
      <c r="AKE57" s="227"/>
      <c r="AKF57" s="228"/>
      <c r="AKG57" s="227"/>
      <c r="AKH57" s="228"/>
      <c r="AKI57" s="227"/>
      <c r="AKJ57" s="228"/>
      <c r="AKK57" s="227"/>
      <c r="AKL57" s="228"/>
      <c r="AKM57" s="227"/>
      <c r="AKN57" s="228"/>
      <c r="AKO57" s="227"/>
      <c r="AKP57" s="228"/>
      <c r="AKQ57" s="227"/>
      <c r="AKR57" s="228"/>
      <c r="AKS57" s="227"/>
      <c r="AKT57" s="228"/>
      <c r="AKU57" s="227"/>
      <c r="AKV57" s="228"/>
      <c r="AKW57" s="227"/>
      <c r="AKX57" s="228"/>
      <c r="AKY57" s="227"/>
      <c r="AKZ57" s="228"/>
      <c r="ALA57" s="227"/>
      <c r="ALB57" s="228"/>
      <c r="ALC57" s="227"/>
      <c r="ALD57" s="228"/>
      <c r="ALE57" s="227"/>
      <c r="ALF57" s="228"/>
      <c r="ALG57" s="227"/>
      <c r="ALH57" s="228"/>
      <c r="ALI57" s="227"/>
      <c r="ALJ57" s="228"/>
      <c r="ALK57" s="227"/>
      <c r="ALL57" s="228"/>
      <c r="ALM57" s="227"/>
      <c r="ALN57" s="228"/>
      <c r="ALO57" s="227"/>
      <c r="ALP57" s="228"/>
      <c r="ALQ57" s="227"/>
      <c r="ALR57" s="228"/>
      <c r="ALS57" s="227"/>
      <c r="ALT57" s="228"/>
      <c r="ALU57" s="227"/>
      <c r="ALV57" s="228"/>
      <c r="ALW57" s="227"/>
      <c r="ALX57" s="228"/>
      <c r="ALY57" s="227"/>
      <c r="ALZ57" s="228"/>
      <c r="AMA57" s="227"/>
      <c r="AMB57" s="228"/>
      <c r="AMC57" s="227"/>
      <c r="AMD57" s="228"/>
      <c r="AME57" s="227"/>
      <c r="AMF57" s="228"/>
      <c r="AMG57" s="227"/>
      <c r="AMH57" s="228"/>
      <c r="AMI57" s="227"/>
      <c r="AMJ57" s="228"/>
      <c r="AMK57" s="227"/>
      <c r="AML57" s="228"/>
      <c r="AMM57" s="227"/>
      <c r="AMN57" s="228"/>
      <c r="AMO57" s="227"/>
      <c r="AMP57" s="228"/>
      <c r="AMQ57" s="227"/>
      <c r="AMR57" s="228"/>
      <c r="AMS57" s="227"/>
      <c r="AMT57" s="228"/>
      <c r="AMU57" s="227"/>
      <c r="AMV57" s="228"/>
      <c r="AMW57" s="227"/>
      <c r="AMX57" s="228"/>
      <c r="AMY57" s="227"/>
      <c r="AMZ57" s="228"/>
      <c r="ANA57" s="227"/>
      <c r="ANB57" s="228"/>
      <c r="ANC57" s="227"/>
      <c r="AND57" s="228"/>
      <c r="ANE57" s="227"/>
      <c r="ANF57" s="228"/>
      <c r="ANG57" s="227"/>
      <c r="ANH57" s="228"/>
      <c r="ANI57" s="227"/>
      <c r="ANJ57" s="228"/>
      <c r="ANK57" s="227"/>
      <c r="ANL57" s="228"/>
      <c r="ANM57" s="227"/>
      <c r="ANN57" s="228"/>
      <c r="ANO57" s="227"/>
      <c r="ANP57" s="228"/>
      <c r="ANQ57" s="227"/>
      <c r="ANR57" s="228"/>
      <c r="ANS57" s="227"/>
      <c r="ANT57" s="228"/>
      <c r="ANU57" s="227"/>
      <c r="ANV57" s="228"/>
      <c r="ANW57" s="227"/>
      <c r="ANX57" s="228"/>
      <c r="ANY57" s="227"/>
      <c r="ANZ57" s="228"/>
      <c r="AOA57" s="227"/>
      <c r="AOB57" s="228"/>
      <c r="AOC57" s="227"/>
      <c r="AOD57" s="228"/>
      <c r="AOE57" s="227"/>
      <c r="AOF57" s="228"/>
      <c r="AOG57" s="227"/>
      <c r="AOH57" s="228"/>
      <c r="AOI57" s="227"/>
      <c r="AOJ57" s="228"/>
      <c r="AOK57" s="227"/>
      <c r="AOL57" s="228"/>
      <c r="AOM57" s="227"/>
      <c r="AON57" s="228"/>
      <c r="AOO57" s="227"/>
      <c r="AOP57" s="228"/>
      <c r="AOQ57" s="227"/>
      <c r="AOR57" s="228"/>
      <c r="AOS57" s="227"/>
      <c r="AOT57" s="228"/>
      <c r="AOU57" s="227"/>
      <c r="AOV57" s="228"/>
      <c r="AOW57" s="227"/>
      <c r="AOX57" s="228"/>
      <c r="AOY57" s="227"/>
      <c r="AOZ57" s="228"/>
      <c r="APA57" s="227"/>
      <c r="APB57" s="228"/>
      <c r="APC57" s="227"/>
      <c r="APD57" s="228"/>
      <c r="APE57" s="227"/>
      <c r="APF57" s="228"/>
      <c r="APG57" s="227"/>
      <c r="APH57" s="228"/>
      <c r="API57" s="227"/>
      <c r="APJ57" s="228"/>
      <c r="APK57" s="227"/>
      <c r="APL57" s="228"/>
      <c r="APM57" s="227"/>
      <c r="APN57" s="228"/>
      <c r="APO57" s="227"/>
      <c r="APP57" s="228"/>
      <c r="APQ57" s="227"/>
      <c r="APR57" s="228"/>
      <c r="APS57" s="227"/>
      <c r="APT57" s="228"/>
      <c r="APU57" s="227"/>
      <c r="APV57" s="228"/>
      <c r="APW57" s="227"/>
      <c r="APX57" s="228"/>
      <c r="APY57" s="227"/>
      <c r="APZ57" s="228"/>
      <c r="AQA57" s="227"/>
      <c r="AQB57" s="228"/>
      <c r="AQC57" s="227"/>
      <c r="AQD57" s="228"/>
      <c r="AQE57" s="227"/>
      <c r="AQF57" s="228"/>
      <c r="AQG57" s="227"/>
      <c r="AQH57" s="228"/>
      <c r="AQI57" s="227"/>
      <c r="AQJ57" s="228"/>
      <c r="AQK57" s="227"/>
      <c r="AQL57" s="228"/>
      <c r="AQM57" s="227"/>
      <c r="AQN57" s="228"/>
      <c r="AQO57" s="227"/>
      <c r="AQP57" s="228"/>
      <c r="AQQ57" s="227"/>
      <c r="AQR57" s="228"/>
      <c r="AQS57" s="227"/>
      <c r="AQT57" s="228"/>
      <c r="AQU57" s="227"/>
      <c r="AQV57" s="228"/>
      <c r="AQW57" s="227"/>
      <c r="AQX57" s="228"/>
      <c r="AQY57" s="227"/>
      <c r="AQZ57" s="228"/>
      <c r="ARA57" s="227"/>
      <c r="ARB57" s="228"/>
      <c r="ARC57" s="227"/>
      <c r="ARD57" s="228"/>
      <c r="ARE57" s="227"/>
      <c r="ARF57" s="228"/>
      <c r="ARG57" s="227"/>
      <c r="ARH57" s="228"/>
      <c r="ARI57" s="227"/>
      <c r="ARJ57" s="228"/>
      <c r="ARK57" s="227"/>
      <c r="ARL57" s="228"/>
      <c r="ARM57" s="227"/>
      <c r="ARN57" s="228"/>
      <c r="ARO57" s="227"/>
      <c r="ARP57" s="228"/>
      <c r="ARQ57" s="227"/>
      <c r="ARR57" s="228"/>
      <c r="ARS57" s="227"/>
      <c r="ART57" s="228"/>
      <c r="ARU57" s="227"/>
      <c r="ARV57" s="228"/>
      <c r="ARW57" s="227"/>
      <c r="ARX57" s="228"/>
      <c r="ARY57" s="227"/>
      <c r="ARZ57" s="228"/>
      <c r="ASA57" s="227"/>
      <c r="ASB57" s="228"/>
      <c r="ASC57" s="227"/>
      <c r="ASD57" s="228"/>
      <c r="ASE57" s="227"/>
      <c r="ASF57" s="228"/>
      <c r="ASG57" s="227"/>
      <c r="ASH57" s="228"/>
      <c r="ASI57" s="227"/>
      <c r="ASJ57" s="228"/>
      <c r="ASK57" s="227"/>
      <c r="ASL57" s="228"/>
      <c r="ASM57" s="227"/>
      <c r="ASN57" s="228"/>
      <c r="ASO57" s="227"/>
      <c r="ASP57" s="228"/>
      <c r="ASQ57" s="227"/>
      <c r="ASR57" s="228"/>
      <c r="ASS57" s="227"/>
      <c r="AST57" s="228"/>
      <c r="ASU57" s="227"/>
      <c r="ASV57" s="228"/>
      <c r="ASW57" s="227"/>
      <c r="ASX57" s="228"/>
      <c r="ASY57" s="227"/>
      <c r="ASZ57" s="228"/>
      <c r="ATA57" s="227"/>
      <c r="ATB57" s="228"/>
      <c r="ATC57" s="227"/>
      <c r="ATD57" s="228"/>
      <c r="ATE57" s="227"/>
      <c r="ATF57" s="228"/>
      <c r="ATG57" s="227"/>
      <c r="ATH57" s="228"/>
      <c r="ATI57" s="227"/>
      <c r="ATJ57" s="228"/>
      <c r="ATK57" s="227"/>
      <c r="ATL57" s="228"/>
      <c r="ATM57" s="227"/>
      <c r="ATN57" s="228"/>
      <c r="ATO57" s="227"/>
      <c r="ATP57" s="228"/>
      <c r="ATQ57" s="227"/>
      <c r="ATR57" s="228"/>
      <c r="ATS57" s="227"/>
      <c r="ATT57" s="228"/>
      <c r="ATU57" s="227"/>
      <c r="ATV57" s="228"/>
      <c r="ATW57" s="227"/>
      <c r="ATX57" s="228"/>
      <c r="ATY57" s="227"/>
      <c r="ATZ57" s="228"/>
      <c r="AUA57" s="227"/>
      <c r="AUB57" s="228"/>
      <c r="AUC57" s="227"/>
      <c r="AUD57" s="228"/>
      <c r="AUE57" s="227"/>
      <c r="AUF57" s="228"/>
      <c r="AUG57" s="227"/>
      <c r="AUH57" s="228"/>
      <c r="AUI57" s="227"/>
      <c r="AUJ57" s="228"/>
      <c r="AUK57" s="227"/>
      <c r="AUL57" s="228"/>
      <c r="AUM57" s="227"/>
      <c r="AUN57" s="228"/>
      <c r="AUO57" s="227"/>
      <c r="AUP57" s="228"/>
      <c r="AUQ57" s="227"/>
      <c r="AUR57" s="228"/>
      <c r="AUS57" s="227"/>
      <c r="AUT57" s="228"/>
      <c r="AUU57" s="227"/>
      <c r="AUV57" s="228"/>
      <c r="AUW57" s="227"/>
      <c r="AUX57" s="228"/>
      <c r="AUY57" s="227"/>
      <c r="AUZ57" s="228"/>
      <c r="AVA57" s="227"/>
      <c r="AVB57" s="228"/>
      <c r="AVC57" s="227"/>
      <c r="AVD57" s="228"/>
      <c r="AVE57" s="227"/>
      <c r="AVF57" s="228"/>
      <c r="AVG57" s="227"/>
      <c r="AVH57" s="228"/>
      <c r="AVI57" s="227"/>
      <c r="AVJ57" s="228"/>
      <c r="AVK57" s="227"/>
      <c r="AVL57" s="228"/>
      <c r="AVM57" s="227"/>
      <c r="AVN57" s="228"/>
      <c r="AVO57" s="227"/>
      <c r="AVP57" s="228"/>
      <c r="AVQ57" s="227"/>
      <c r="AVR57" s="228"/>
      <c r="AVS57" s="227"/>
      <c r="AVT57" s="228"/>
      <c r="AVU57" s="227"/>
      <c r="AVV57" s="228"/>
      <c r="AVW57" s="227"/>
      <c r="AVX57" s="228"/>
      <c r="AVY57" s="227"/>
      <c r="AVZ57" s="228"/>
      <c r="AWA57" s="227"/>
      <c r="AWB57" s="228"/>
      <c r="AWC57" s="227"/>
      <c r="AWD57" s="228"/>
      <c r="AWE57" s="227"/>
      <c r="AWF57" s="228"/>
      <c r="AWG57" s="227"/>
      <c r="AWH57" s="228"/>
      <c r="AWI57" s="227"/>
      <c r="AWJ57" s="228"/>
      <c r="AWK57" s="227"/>
      <c r="AWL57" s="228"/>
      <c r="AWM57" s="227"/>
      <c r="AWN57" s="228"/>
      <c r="AWO57" s="227"/>
      <c r="AWP57" s="228"/>
      <c r="AWQ57" s="227"/>
      <c r="AWR57" s="228"/>
      <c r="AWS57" s="227"/>
      <c r="AWT57" s="228"/>
      <c r="AWU57" s="227"/>
      <c r="AWV57" s="228"/>
      <c r="AWW57" s="227"/>
      <c r="AWX57" s="228"/>
      <c r="AWY57" s="227"/>
      <c r="AWZ57" s="228"/>
      <c r="AXA57" s="227"/>
      <c r="AXB57" s="228"/>
      <c r="AXC57" s="227"/>
      <c r="AXD57" s="228"/>
      <c r="AXE57" s="227"/>
      <c r="AXF57" s="228"/>
      <c r="AXG57" s="227"/>
      <c r="AXH57" s="228"/>
      <c r="AXI57" s="227"/>
      <c r="AXJ57" s="228"/>
      <c r="AXK57" s="227"/>
      <c r="AXL57" s="228"/>
      <c r="AXM57" s="227"/>
      <c r="AXN57" s="228"/>
      <c r="AXO57" s="227"/>
      <c r="AXP57" s="228"/>
      <c r="AXQ57" s="227"/>
      <c r="AXR57" s="228"/>
      <c r="AXS57" s="227"/>
      <c r="AXT57" s="228"/>
      <c r="AXU57" s="227"/>
      <c r="AXV57" s="228"/>
      <c r="AXW57" s="227"/>
      <c r="AXX57" s="228"/>
      <c r="AXY57" s="227"/>
      <c r="AXZ57" s="228"/>
      <c r="AYA57" s="227"/>
      <c r="AYB57" s="228"/>
      <c r="AYC57" s="227"/>
      <c r="AYD57" s="228"/>
      <c r="AYE57" s="227"/>
      <c r="AYF57" s="228"/>
      <c r="AYG57" s="227"/>
      <c r="AYH57" s="228"/>
      <c r="AYI57" s="227"/>
      <c r="AYJ57" s="228"/>
      <c r="AYK57" s="227"/>
      <c r="AYL57" s="228"/>
      <c r="AYM57" s="227"/>
      <c r="AYN57" s="228"/>
      <c r="AYO57" s="227"/>
      <c r="AYP57" s="228"/>
      <c r="AYQ57" s="227"/>
      <c r="AYR57" s="228"/>
      <c r="AYS57" s="227"/>
      <c r="AYT57" s="228"/>
      <c r="AYU57" s="227"/>
      <c r="AYV57" s="228"/>
      <c r="AYW57" s="227"/>
      <c r="AYX57" s="228"/>
      <c r="AYY57" s="227"/>
      <c r="AYZ57" s="228"/>
      <c r="AZA57" s="227"/>
      <c r="AZB57" s="228"/>
      <c r="AZC57" s="227"/>
      <c r="AZD57" s="228"/>
      <c r="AZE57" s="227"/>
      <c r="AZF57" s="228"/>
      <c r="AZG57" s="227"/>
      <c r="AZH57" s="228"/>
      <c r="AZI57" s="227"/>
      <c r="AZJ57" s="228"/>
      <c r="AZK57" s="227"/>
      <c r="AZL57" s="228"/>
      <c r="AZM57" s="227"/>
      <c r="AZN57" s="228"/>
      <c r="AZO57" s="227"/>
      <c r="AZP57" s="228"/>
      <c r="AZQ57" s="227"/>
      <c r="AZR57" s="228"/>
      <c r="AZS57" s="227"/>
      <c r="AZT57" s="228"/>
      <c r="AZU57" s="227"/>
      <c r="AZV57" s="228"/>
      <c r="AZW57" s="227"/>
      <c r="AZX57" s="228"/>
      <c r="AZY57" s="227"/>
      <c r="AZZ57" s="228"/>
      <c r="BAA57" s="227"/>
      <c r="BAB57" s="228"/>
      <c r="BAC57" s="227"/>
      <c r="BAD57" s="228"/>
      <c r="BAE57" s="227"/>
      <c r="BAF57" s="228"/>
      <c r="BAG57" s="227"/>
      <c r="BAH57" s="228"/>
      <c r="BAI57" s="227"/>
      <c r="BAJ57" s="228"/>
      <c r="BAK57" s="227"/>
      <c r="BAL57" s="228"/>
      <c r="BAM57" s="227"/>
      <c r="BAN57" s="228"/>
      <c r="BAO57" s="227"/>
      <c r="BAP57" s="228"/>
      <c r="BAQ57" s="227"/>
      <c r="BAR57" s="228"/>
      <c r="BAS57" s="227"/>
      <c r="BAT57" s="228"/>
      <c r="BAU57" s="227"/>
      <c r="BAV57" s="228"/>
      <c r="BAW57" s="227"/>
      <c r="BAX57" s="228"/>
      <c r="BAY57" s="227"/>
      <c r="BAZ57" s="228"/>
      <c r="BBA57" s="227"/>
      <c r="BBB57" s="228"/>
      <c r="BBC57" s="227"/>
      <c r="BBD57" s="228"/>
      <c r="BBE57" s="227"/>
      <c r="BBF57" s="228"/>
      <c r="BBG57" s="227"/>
      <c r="BBH57" s="228"/>
      <c r="BBI57" s="227"/>
      <c r="BBJ57" s="228"/>
      <c r="BBK57" s="227"/>
      <c r="BBL57" s="228"/>
      <c r="BBM57" s="227"/>
      <c r="BBN57" s="228"/>
      <c r="BBO57" s="227"/>
      <c r="BBP57" s="228"/>
      <c r="BBQ57" s="227"/>
      <c r="BBR57" s="228"/>
      <c r="BBS57" s="227"/>
      <c r="BBT57" s="228"/>
      <c r="BBU57" s="227"/>
      <c r="BBV57" s="228"/>
      <c r="BBW57" s="227"/>
      <c r="BBX57" s="228"/>
      <c r="BBY57" s="227"/>
      <c r="BBZ57" s="228"/>
      <c r="BCA57" s="227"/>
      <c r="BCB57" s="228"/>
      <c r="BCC57" s="227"/>
      <c r="BCD57" s="228"/>
      <c r="BCE57" s="227"/>
      <c r="BCF57" s="228"/>
      <c r="BCG57" s="227"/>
      <c r="BCH57" s="228"/>
      <c r="BCI57" s="227"/>
      <c r="BCJ57" s="228"/>
      <c r="BCK57" s="227"/>
      <c r="BCL57" s="228"/>
      <c r="BCM57" s="227"/>
      <c r="BCN57" s="228"/>
      <c r="BCO57" s="227"/>
      <c r="BCP57" s="228"/>
      <c r="BCQ57" s="227"/>
      <c r="BCR57" s="228"/>
      <c r="BCS57" s="227"/>
      <c r="BCT57" s="228"/>
      <c r="BCU57" s="227"/>
      <c r="BCV57" s="228"/>
      <c r="BCW57" s="227"/>
      <c r="BCX57" s="228"/>
      <c r="BCY57" s="227"/>
      <c r="BCZ57" s="228"/>
      <c r="BDA57" s="227"/>
      <c r="BDB57" s="228"/>
      <c r="BDC57" s="227"/>
      <c r="BDD57" s="228"/>
      <c r="BDE57" s="227"/>
      <c r="BDF57" s="228"/>
      <c r="BDG57" s="227"/>
      <c r="BDH57" s="228"/>
      <c r="BDI57" s="227"/>
      <c r="BDJ57" s="228"/>
      <c r="BDK57" s="227"/>
      <c r="BDL57" s="228"/>
      <c r="BDM57" s="227"/>
      <c r="BDN57" s="228"/>
      <c r="BDO57" s="227"/>
      <c r="BDP57" s="228"/>
      <c r="BDQ57" s="227"/>
      <c r="BDR57" s="228"/>
      <c r="BDS57" s="227"/>
      <c r="BDT57" s="228"/>
      <c r="BDU57" s="227"/>
      <c r="BDV57" s="228"/>
      <c r="BDW57" s="227"/>
      <c r="BDX57" s="228"/>
      <c r="BDY57" s="227"/>
      <c r="BDZ57" s="228"/>
      <c r="BEA57" s="227"/>
      <c r="BEB57" s="228"/>
      <c r="BEC57" s="227"/>
      <c r="BED57" s="228"/>
      <c r="BEE57" s="227"/>
      <c r="BEF57" s="228"/>
      <c r="BEG57" s="227"/>
      <c r="BEH57" s="228"/>
      <c r="BEI57" s="227"/>
      <c r="BEJ57" s="228"/>
      <c r="BEK57" s="227"/>
      <c r="BEL57" s="228"/>
      <c r="BEM57" s="227"/>
      <c r="BEN57" s="228"/>
      <c r="BEO57" s="227"/>
      <c r="BEP57" s="228"/>
      <c r="BEQ57" s="227"/>
      <c r="BER57" s="228"/>
      <c r="BES57" s="227"/>
      <c r="BET57" s="228"/>
      <c r="BEU57" s="227"/>
      <c r="BEV57" s="228"/>
      <c r="BEW57" s="227"/>
      <c r="BEX57" s="228"/>
      <c r="BEY57" s="227"/>
      <c r="BEZ57" s="228"/>
      <c r="BFA57" s="227"/>
      <c r="BFB57" s="228"/>
      <c r="BFC57" s="227"/>
      <c r="BFD57" s="228"/>
      <c r="BFE57" s="227"/>
      <c r="BFF57" s="228"/>
      <c r="BFG57" s="227"/>
      <c r="BFH57" s="228"/>
      <c r="BFI57" s="227"/>
      <c r="BFJ57" s="228"/>
      <c r="BFK57" s="227"/>
      <c r="BFL57" s="228"/>
      <c r="BFM57" s="227"/>
      <c r="BFN57" s="228"/>
      <c r="BFO57" s="227"/>
      <c r="BFP57" s="228"/>
      <c r="BFQ57" s="227"/>
      <c r="BFR57" s="228"/>
      <c r="BFS57" s="227"/>
      <c r="BFT57" s="228"/>
      <c r="BFU57" s="227"/>
      <c r="BFV57" s="228"/>
      <c r="BFW57" s="227"/>
      <c r="BFX57" s="228"/>
      <c r="BFY57" s="227"/>
      <c r="BFZ57" s="228"/>
      <c r="BGA57" s="227"/>
      <c r="BGB57" s="228"/>
      <c r="BGC57" s="227"/>
      <c r="BGD57" s="228"/>
      <c r="BGE57" s="227"/>
      <c r="BGF57" s="228"/>
      <c r="BGG57" s="227"/>
      <c r="BGH57" s="228"/>
      <c r="BGI57" s="227"/>
      <c r="BGJ57" s="228"/>
      <c r="BGK57" s="227"/>
      <c r="BGL57" s="228"/>
      <c r="BGM57" s="227"/>
      <c r="BGN57" s="228"/>
      <c r="BGO57" s="227"/>
      <c r="BGP57" s="228"/>
      <c r="BGQ57" s="227"/>
      <c r="BGR57" s="228"/>
      <c r="BGS57" s="227"/>
      <c r="BGT57" s="228"/>
      <c r="BGU57" s="227"/>
      <c r="BGV57" s="228"/>
      <c r="BGW57" s="227"/>
      <c r="BGX57" s="228"/>
      <c r="BGY57" s="227"/>
      <c r="BGZ57" s="228"/>
      <c r="BHA57" s="227"/>
      <c r="BHB57" s="228"/>
      <c r="BHC57" s="227"/>
      <c r="BHD57" s="228"/>
      <c r="BHE57" s="227"/>
      <c r="BHF57" s="228"/>
      <c r="BHG57" s="227"/>
      <c r="BHH57" s="228"/>
      <c r="BHI57" s="227"/>
      <c r="BHJ57" s="228"/>
      <c r="BHK57" s="227"/>
      <c r="BHL57" s="228"/>
      <c r="BHM57" s="227"/>
      <c r="BHN57" s="228"/>
      <c r="BHO57" s="227"/>
      <c r="BHP57" s="228"/>
      <c r="BHQ57" s="227"/>
      <c r="BHR57" s="228"/>
      <c r="BHS57" s="227"/>
      <c r="BHT57" s="228"/>
      <c r="BHU57" s="227"/>
      <c r="BHV57" s="228"/>
      <c r="BHW57" s="227"/>
      <c r="BHX57" s="228"/>
      <c r="BHY57" s="227"/>
      <c r="BHZ57" s="228"/>
      <c r="BIA57" s="227"/>
      <c r="BIB57" s="228"/>
      <c r="BIC57" s="227"/>
      <c r="BID57" s="228"/>
      <c r="BIE57" s="227"/>
      <c r="BIF57" s="228"/>
      <c r="BIG57" s="227"/>
      <c r="BIH57" s="228"/>
      <c r="BII57" s="227"/>
      <c r="BIJ57" s="228"/>
      <c r="BIK57" s="227"/>
      <c r="BIL57" s="228"/>
      <c r="BIM57" s="227"/>
      <c r="BIN57" s="228"/>
      <c r="BIO57" s="227"/>
      <c r="BIP57" s="228"/>
      <c r="BIQ57" s="227"/>
      <c r="BIR57" s="228"/>
      <c r="BIS57" s="227"/>
      <c r="BIT57" s="228"/>
      <c r="BIU57" s="227"/>
      <c r="BIV57" s="228"/>
      <c r="BIW57" s="227"/>
      <c r="BIX57" s="228"/>
      <c r="BIY57" s="227"/>
      <c r="BIZ57" s="228"/>
      <c r="BJA57" s="227"/>
      <c r="BJB57" s="228"/>
      <c r="BJC57" s="227"/>
      <c r="BJD57" s="228"/>
      <c r="BJE57" s="227"/>
      <c r="BJF57" s="228"/>
      <c r="BJG57" s="227"/>
      <c r="BJH57" s="228"/>
      <c r="BJI57" s="227"/>
      <c r="BJJ57" s="228"/>
      <c r="BJK57" s="227"/>
      <c r="BJL57" s="228"/>
      <c r="BJM57" s="227"/>
      <c r="BJN57" s="228"/>
      <c r="BJO57" s="227"/>
      <c r="BJP57" s="228"/>
      <c r="BJQ57" s="227"/>
      <c r="BJR57" s="228"/>
      <c r="BJS57" s="227"/>
      <c r="BJT57" s="228"/>
      <c r="BJU57" s="227"/>
      <c r="BJV57" s="228"/>
      <c r="BJW57" s="227"/>
      <c r="BJX57" s="228"/>
      <c r="BJY57" s="227"/>
      <c r="BJZ57" s="228"/>
      <c r="BKA57" s="227"/>
      <c r="BKB57" s="228"/>
      <c r="BKC57" s="227"/>
      <c r="BKD57" s="228"/>
      <c r="BKE57" s="227"/>
      <c r="BKF57" s="228"/>
      <c r="BKG57" s="227"/>
      <c r="BKH57" s="228"/>
      <c r="BKI57" s="227"/>
      <c r="BKJ57" s="228"/>
      <c r="BKK57" s="227"/>
      <c r="BKL57" s="228"/>
      <c r="BKM57" s="227"/>
      <c r="BKN57" s="228"/>
      <c r="BKO57" s="227"/>
      <c r="BKP57" s="228"/>
      <c r="BKQ57" s="227"/>
      <c r="BKR57" s="228"/>
      <c r="BKS57" s="227"/>
      <c r="BKT57" s="228"/>
      <c r="BKU57" s="227"/>
      <c r="BKV57" s="228"/>
      <c r="BKW57" s="227"/>
      <c r="BKX57" s="228"/>
      <c r="BKY57" s="227"/>
      <c r="BKZ57" s="228"/>
      <c r="BLA57" s="227"/>
      <c r="BLB57" s="228"/>
      <c r="BLC57" s="227"/>
      <c r="BLD57" s="228"/>
      <c r="BLE57" s="227"/>
      <c r="BLF57" s="228"/>
      <c r="BLG57" s="227"/>
      <c r="BLH57" s="228"/>
      <c r="BLI57" s="227"/>
      <c r="BLJ57" s="228"/>
      <c r="BLK57" s="227"/>
      <c r="BLL57" s="228"/>
      <c r="BLM57" s="227"/>
      <c r="BLN57" s="228"/>
      <c r="BLO57" s="227"/>
      <c r="BLP57" s="228"/>
      <c r="BLQ57" s="227"/>
      <c r="BLR57" s="228"/>
      <c r="BLS57" s="227"/>
      <c r="BLT57" s="228"/>
      <c r="BLU57" s="227"/>
      <c r="BLV57" s="228"/>
      <c r="BLW57" s="227"/>
      <c r="BLX57" s="228"/>
      <c r="BLY57" s="227"/>
      <c r="BLZ57" s="228"/>
      <c r="BMA57" s="227"/>
      <c r="BMB57" s="228"/>
      <c r="BMC57" s="227"/>
      <c r="BMD57" s="228"/>
      <c r="BME57" s="227"/>
      <c r="BMF57" s="228"/>
      <c r="BMG57" s="227"/>
      <c r="BMH57" s="228"/>
      <c r="BMI57" s="227"/>
      <c r="BMJ57" s="228"/>
      <c r="BMK57" s="227"/>
      <c r="BML57" s="228"/>
      <c r="BMM57" s="227"/>
      <c r="BMN57" s="228"/>
      <c r="BMO57" s="227"/>
      <c r="BMP57" s="228"/>
      <c r="BMQ57" s="227"/>
      <c r="BMR57" s="228"/>
      <c r="BMS57" s="227"/>
      <c r="BMT57" s="228"/>
      <c r="BMU57" s="227"/>
      <c r="BMV57" s="228"/>
      <c r="BMW57" s="227"/>
      <c r="BMX57" s="228"/>
      <c r="BMY57" s="227"/>
      <c r="BMZ57" s="228"/>
      <c r="BNA57" s="227"/>
      <c r="BNB57" s="228"/>
      <c r="BNC57" s="227"/>
      <c r="BND57" s="228"/>
      <c r="BNE57" s="227"/>
      <c r="BNF57" s="228"/>
      <c r="BNG57" s="227"/>
      <c r="BNH57" s="228"/>
      <c r="BNI57" s="227"/>
      <c r="BNJ57" s="228"/>
      <c r="BNK57" s="227"/>
      <c r="BNL57" s="228"/>
      <c r="BNM57" s="227"/>
      <c r="BNN57" s="228"/>
      <c r="BNO57" s="227"/>
      <c r="BNP57" s="228"/>
      <c r="BNQ57" s="227"/>
      <c r="BNR57" s="228"/>
      <c r="BNS57" s="227"/>
      <c r="BNT57" s="228"/>
      <c r="BNU57" s="227"/>
      <c r="BNV57" s="228"/>
      <c r="BNW57" s="227"/>
      <c r="BNX57" s="228"/>
      <c r="BNY57" s="227"/>
      <c r="BNZ57" s="228"/>
      <c r="BOA57" s="227"/>
      <c r="BOB57" s="228"/>
      <c r="BOC57" s="227"/>
      <c r="BOD57" s="228"/>
      <c r="BOE57" s="227"/>
      <c r="BOF57" s="228"/>
      <c r="BOG57" s="227"/>
      <c r="BOH57" s="228"/>
      <c r="BOI57" s="227"/>
      <c r="BOJ57" s="228"/>
      <c r="BOK57" s="227"/>
      <c r="BOL57" s="228"/>
      <c r="BOM57" s="227"/>
      <c r="BON57" s="228"/>
      <c r="BOO57" s="227"/>
      <c r="BOP57" s="228"/>
      <c r="BOQ57" s="227"/>
      <c r="BOR57" s="228"/>
      <c r="BOS57" s="227"/>
      <c r="BOT57" s="228"/>
      <c r="BOU57" s="227"/>
      <c r="BOV57" s="228"/>
      <c r="BOW57" s="227"/>
      <c r="BOX57" s="228"/>
      <c r="BOY57" s="227"/>
      <c r="BOZ57" s="228"/>
      <c r="BPA57" s="227"/>
      <c r="BPB57" s="228"/>
      <c r="BPC57" s="227"/>
      <c r="BPD57" s="228"/>
      <c r="BPE57" s="227"/>
      <c r="BPF57" s="228"/>
      <c r="BPG57" s="227"/>
      <c r="BPH57" s="228"/>
      <c r="BPI57" s="227"/>
      <c r="BPJ57" s="228"/>
      <c r="BPK57" s="227"/>
      <c r="BPL57" s="228"/>
      <c r="BPM57" s="227"/>
      <c r="BPN57" s="228"/>
      <c r="BPO57" s="227"/>
      <c r="BPP57" s="228"/>
      <c r="BPQ57" s="227"/>
      <c r="BPR57" s="228"/>
      <c r="BPS57" s="227"/>
      <c r="BPT57" s="228"/>
      <c r="BPU57" s="227"/>
      <c r="BPV57" s="228"/>
      <c r="BPW57" s="227"/>
      <c r="BPX57" s="228"/>
      <c r="BPY57" s="227"/>
      <c r="BPZ57" s="228"/>
      <c r="BQA57" s="227"/>
      <c r="BQB57" s="228"/>
      <c r="BQC57" s="227"/>
      <c r="BQD57" s="228"/>
      <c r="BQE57" s="227"/>
      <c r="BQF57" s="228"/>
      <c r="BQG57" s="227"/>
      <c r="BQH57" s="228"/>
      <c r="BQI57" s="227"/>
      <c r="BQJ57" s="228"/>
      <c r="BQK57" s="227"/>
      <c r="BQL57" s="228"/>
      <c r="BQM57" s="227"/>
      <c r="BQN57" s="228"/>
      <c r="BQO57" s="227"/>
      <c r="BQP57" s="228"/>
      <c r="BQQ57" s="227"/>
      <c r="BQR57" s="228"/>
      <c r="BQS57" s="227"/>
      <c r="BQT57" s="228"/>
      <c r="BQU57" s="227"/>
      <c r="BQV57" s="228"/>
      <c r="BQW57" s="227"/>
      <c r="BQX57" s="228"/>
      <c r="BQY57" s="227"/>
      <c r="BQZ57" s="228"/>
      <c r="BRA57" s="227"/>
      <c r="BRB57" s="228"/>
      <c r="BRC57" s="227"/>
      <c r="BRD57" s="228"/>
      <c r="BRE57" s="227"/>
      <c r="BRF57" s="228"/>
      <c r="BRG57" s="227"/>
      <c r="BRH57" s="228"/>
      <c r="BRI57" s="227"/>
      <c r="BRJ57" s="228"/>
      <c r="BRK57" s="227"/>
      <c r="BRL57" s="228"/>
      <c r="BRM57" s="227"/>
      <c r="BRN57" s="228"/>
      <c r="BRO57" s="227"/>
      <c r="BRP57" s="228"/>
      <c r="BRQ57" s="227"/>
      <c r="BRR57" s="228"/>
      <c r="BRS57" s="227"/>
      <c r="BRT57" s="228"/>
      <c r="BRU57" s="227"/>
      <c r="BRV57" s="228"/>
      <c r="BRW57" s="227"/>
      <c r="BRX57" s="228"/>
      <c r="BRY57" s="227"/>
      <c r="BRZ57" s="228"/>
      <c r="BSA57" s="227"/>
      <c r="BSB57" s="228"/>
      <c r="BSC57" s="227"/>
      <c r="BSD57" s="228"/>
      <c r="BSE57" s="227"/>
      <c r="BSF57" s="228"/>
      <c r="BSG57" s="227"/>
      <c r="BSH57" s="228"/>
      <c r="BSI57" s="227"/>
      <c r="BSJ57" s="228"/>
      <c r="BSK57" s="227"/>
      <c r="BSL57" s="228"/>
      <c r="BSM57" s="227"/>
      <c r="BSN57" s="228"/>
      <c r="BSO57" s="227"/>
      <c r="BSP57" s="228"/>
      <c r="BSQ57" s="227"/>
      <c r="BSR57" s="228"/>
      <c r="BSS57" s="227"/>
      <c r="BST57" s="228"/>
      <c r="BSU57" s="227"/>
      <c r="BSV57" s="228"/>
      <c r="BSW57" s="227"/>
      <c r="BSX57" s="228"/>
      <c r="BSY57" s="227"/>
      <c r="BSZ57" s="228"/>
      <c r="BTA57" s="227"/>
      <c r="BTB57" s="228"/>
      <c r="BTC57" s="227"/>
      <c r="BTD57" s="228"/>
      <c r="BTE57" s="227"/>
      <c r="BTF57" s="228"/>
      <c r="BTG57" s="227"/>
      <c r="BTH57" s="228"/>
      <c r="BTI57" s="227"/>
      <c r="BTJ57" s="228"/>
      <c r="BTK57" s="227"/>
      <c r="BTL57" s="228"/>
      <c r="BTM57" s="227"/>
      <c r="BTN57" s="228"/>
      <c r="BTO57" s="227"/>
      <c r="BTP57" s="228"/>
      <c r="BTQ57" s="227"/>
      <c r="BTR57" s="228"/>
      <c r="BTS57" s="227"/>
      <c r="BTT57" s="228"/>
      <c r="BTU57" s="227"/>
      <c r="BTV57" s="228"/>
      <c r="BTW57" s="227"/>
      <c r="BTX57" s="228"/>
      <c r="BTY57" s="227"/>
      <c r="BTZ57" s="228"/>
      <c r="BUA57" s="227"/>
      <c r="BUB57" s="228"/>
      <c r="BUC57" s="227"/>
      <c r="BUD57" s="228"/>
      <c r="BUE57" s="227"/>
      <c r="BUF57" s="228"/>
      <c r="BUG57" s="227"/>
      <c r="BUH57" s="228"/>
      <c r="BUI57" s="227"/>
      <c r="BUJ57" s="228"/>
      <c r="BUK57" s="227"/>
      <c r="BUL57" s="228"/>
      <c r="BUM57" s="227"/>
      <c r="BUN57" s="228"/>
      <c r="BUO57" s="227"/>
      <c r="BUP57" s="228"/>
      <c r="BUQ57" s="227"/>
      <c r="BUR57" s="228"/>
      <c r="BUS57" s="227"/>
      <c r="BUT57" s="228"/>
      <c r="BUU57" s="227"/>
      <c r="BUV57" s="228"/>
      <c r="BUW57" s="227"/>
      <c r="BUX57" s="228"/>
      <c r="BUY57" s="227"/>
      <c r="BUZ57" s="228"/>
      <c r="BVA57" s="227"/>
      <c r="BVB57" s="228"/>
      <c r="BVC57" s="227"/>
      <c r="BVD57" s="228"/>
      <c r="BVE57" s="227"/>
      <c r="BVF57" s="228"/>
      <c r="BVG57" s="227"/>
      <c r="BVH57" s="228"/>
      <c r="BVI57" s="227"/>
      <c r="BVJ57" s="228"/>
      <c r="BVK57" s="227"/>
      <c r="BVL57" s="228"/>
      <c r="BVM57" s="227"/>
      <c r="BVN57" s="228"/>
      <c r="BVO57" s="227"/>
      <c r="BVP57" s="228"/>
      <c r="BVQ57" s="227"/>
      <c r="BVR57" s="228"/>
      <c r="BVS57" s="227"/>
      <c r="BVT57" s="228"/>
      <c r="BVU57" s="227"/>
      <c r="BVV57" s="228"/>
      <c r="BVW57" s="227"/>
      <c r="BVX57" s="228"/>
      <c r="BVY57" s="227"/>
      <c r="BVZ57" s="228"/>
      <c r="BWA57" s="227"/>
      <c r="BWB57" s="228"/>
      <c r="BWC57" s="227"/>
      <c r="BWD57" s="228"/>
      <c r="BWE57" s="227"/>
      <c r="BWF57" s="228"/>
      <c r="BWG57" s="227"/>
      <c r="BWH57" s="228"/>
      <c r="BWI57" s="227"/>
      <c r="BWJ57" s="228"/>
      <c r="BWK57" s="227"/>
      <c r="BWL57" s="228"/>
      <c r="BWM57" s="227"/>
      <c r="BWN57" s="228"/>
      <c r="BWO57" s="227"/>
      <c r="BWP57" s="228"/>
      <c r="BWQ57" s="227"/>
      <c r="BWR57" s="228"/>
      <c r="BWS57" s="227"/>
      <c r="BWT57" s="228"/>
      <c r="BWU57" s="227"/>
      <c r="BWV57" s="228"/>
      <c r="BWW57" s="227"/>
      <c r="BWX57" s="228"/>
      <c r="BWY57" s="227"/>
      <c r="BWZ57" s="228"/>
      <c r="BXA57" s="227"/>
      <c r="BXB57" s="228"/>
      <c r="BXC57" s="227"/>
      <c r="BXD57" s="228"/>
      <c r="BXE57" s="227"/>
      <c r="BXF57" s="228"/>
      <c r="BXG57" s="227"/>
      <c r="BXH57" s="228"/>
      <c r="BXI57" s="227"/>
      <c r="BXJ57" s="228"/>
      <c r="BXK57" s="227"/>
      <c r="BXL57" s="228"/>
      <c r="BXM57" s="227"/>
      <c r="BXN57" s="228"/>
      <c r="BXO57" s="227"/>
      <c r="BXP57" s="228"/>
      <c r="BXQ57" s="227"/>
      <c r="BXR57" s="228"/>
      <c r="BXS57" s="227"/>
      <c r="BXT57" s="228"/>
      <c r="BXU57" s="227"/>
      <c r="BXV57" s="228"/>
      <c r="BXW57" s="227"/>
      <c r="BXX57" s="228"/>
      <c r="BXY57" s="227"/>
      <c r="BXZ57" s="228"/>
      <c r="BYA57" s="227"/>
      <c r="BYB57" s="228"/>
      <c r="BYC57" s="227"/>
      <c r="BYD57" s="228"/>
      <c r="BYE57" s="227"/>
      <c r="BYF57" s="228"/>
      <c r="BYG57" s="227"/>
      <c r="BYH57" s="228"/>
      <c r="BYI57" s="227"/>
      <c r="BYJ57" s="228"/>
      <c r="BYK57" s="227"/>
      <c r="BYL57" s="228"/>
      <c r="BYM57" s="227"/>
      <c r="BYN57" s="228"/>
      <c r="BYO57" s="227"/>
      <c r="BYP57" s="228"/>
      <c r="BYQ57" s="227"/>
      <c r="BYR57" s="228"/>
      <c r="BYS57" s="227"/>
      <c r="BYT57" s="228"/>
      <c r="BYU57" s="227"/>
      <c r="BYV57" s="228"/>
      <c r="BYW57" s="227"/>
      <c r="BYX57" s="228"/>
      <c r="BYY57" s="227"/>
      <c r="BYZ57" s="228"/>
      <c r="BZA57" s="227"/>
      <c r="BZB57" s="228"/>
      <c r="BZC57" s="227"/>
      <c r="BZD57" s="228"/>
      <c r="BZE57" s="227"/>
      <c r="BZF57" s="228"/>
      <c r="BZG57" s="227"/>
      <c r="BZH57" s="228"/>
      <c r="BZI57" s="227"/>
      <c r="BZJ57" s="228"/>
      <c r="BZK57" s="227"/>
      <c r="BZL57" s="228"/>
      <c r="BZM57" s="227"/>
      <c r="BZN57" s="228"/>
      <c r="BZO57" s="227"/>
      <c r="BZP57" s="228"/>
      <c r="BZQ57" s="227"/>
      <c r="BZR57" s="228"/>
      <c r="BZS57" s="227"/>
      <c r="BZT57" s="228"/>
      <c r="BZU57" s="227"/>
      <c r="BZV57" s="228"/>
      <c r="BZW57" s="227"/>
      <c r="BZX57" s="228"/>
      <c r="BZY57" s="227"/>
      <c r="BZZ57" s="228"/>
      <c r="CAA57" s="227"/>
      <c r="CAB57" s="228"/>
      <c r="CAC57" s="227"/>
      <c r="CAD57" s="228"/>
      <c r="CAE57" s="227"/>
      <c r="CAF57" s="228"/>
      <c r="CAG57" s="227"/>
      <c r="CAH57" s="228"/>
      <c r="CAI57" s="227"/>
      <c r="CAJ57" s="228"/>
      <c r="CAK57" s="227"/>
      <c r="CAL57" s="228"/>
      <c r="CAM57" s="227"/>
      <c r="CAN57" s="228"/>
      <c r="CAO57" s="227"/>
      <c r="CAP57" s="228"/>
      <c r="CAQ57" s="227"/>
      <c r="CAR57" s="228"/>
      <c r="CAS57" s="227"/>
      <c r="CAT57" s="228"/>
      <c r="CAU57" s="227"/>
      <c r="CAV57" s="228"/>
      <c r="CAW57" s="227"/>
      <c r="CAX57" s="228"/>
      <c r="CAY57" s="227"/>
      <c r="CAZ57" s="228"/>
      <c r="CBA57" s="227"/>
      <c r="CBB57" s="228"/>
      <c r="CBC57" s="227"/>
      <c r="CBD57" s="228"/>
      <c r="CBE57" s="227"/>
      <c r="CBF57" s="228"/>
      <c r="CBG57" s="227"/>
      <c r="CBH57" s="228"/>
      <c r="CBI57" s="227"/>
      <c r="CBJ57" s="228"/>
      <c r="CBK57" s="227"/>
      <c r="CBL57" s="228"/>
      <c r="CBM57" s="227"/>
      <c r="CBN57" s="228"/>
      <c r="CBO57" s="227"/>
      <c r="CBP57" s="228"/>
      <c r="CBQ57" s="227"/>
      <c r="CBR57" s="228"/>
      <c r="CBS57" s="227"/>
      <c r="CBT57" s="228"/>
      <c r="CBU57" s="227"/>
      <c r="CBV57" s="228"/>
      <c r="CBW57" s="227"/>
      <c r="CBX57" s="228"/>
      <c r="CBY57" s="227"/>
      <c r="CBZ57" s="228"/>
      <c r="CCA57" s="227"/>
      <c r="CCB57" s="228"/>
      <c r="CCC57" s="227"/>
      <c r="CCD57" s="228"/>
      <c r="CCE57" s="227"/>
      <c r="CCF57" s="228"/>
      <c r="CCG57" s="227"/>
      <c r="CCH57" s="228"/>
      <c r="CCI57" s="227"/>
      <c r="CCJ57" s="228"/>
      <c r="CCK57" s="227"/>
      <c r="CCL57" s="228"/>
      <c r="CCM57" s="227"/>
      <c r="CCN57" s="228"/>
      <c r="CCO57" s="227"/>
      <c r="CCP57" s="228"/>
      <c r="CCQ57" s="227"/>
      <c r="CCR57" s="228"/>
      <c r="CCS57" s="227"/>
      <c r="CCT57" s="228"/>
      <c r="CCU57" s="227"/>
      <c r="CCV57" s="228"/>
      <c r="CCW57" s="227"/>
      <c r="CCX57" s="228"/>
      <c r="CCY57" s="227"/>
      <c r="CCZ57" s="228"/>
      <c r="CDA57" s="227"/>
      <c r="CDB57" s="228"/>
      <c r="CDC57" s="227"/>
      <c r="CDD57" s="228"/>
      <c r="CDE57" s="227"/>
      <c r="CDF57" s="228"/>
      <c r="CDG57" s="227"/>
      <c r="CDH57" s="228"/>
      <c r="CDI57" s="227"/>
      <c r="CDJ57" s="228"/>
      <c r="CDK57" s="227"/>
      <c r="CDL57" s="228"/>
      <c r="CDM57" s="227"/>
      <c r="CDN57" s="228"/>
      <c r="CDO57" s="227"/>
      <c r="CDP57" s="228"/>
      <c r="CDQ57" s="227"/>
      <c r="CDR57" s="228"/>
      <c r="CDS57" s="227"/>
      <c r="CDT57" s="228"/>
      <c r="CDU57" s="227"/>
      <c r="CDV57" s="228"/>
      <c r="CDW57" s="227"/>
      <c r="CDX57" s="228"/>
      <c r="CDY57" s="227"/>
      <c r="CDZ57" s="228"/>
      <c r="CEA57" s="227"/>
      <c r="CEB57" s="228"/>
      <c r="CEC57" s="227"/>
      <c r="CED57" s="228"/>
      <c r="CEE57" s="227"/>
      <c r="CEF57" s="228"/>
      <c r="CEG57" s="227"/>
      <c r="CEH57" s="228"/>
      <c r="CEI57" s="227"/>
      <c r="CEJ57" s="228"/>
      <c r="CEK57" s="227"/>
      <c r="CEL57" s="228"/>
      <c r="CEM57" s="227"/>
      <c r="CEN57" s="228"/>
      <c r="CEO57" s="227"/>
      <c r="CEP57" s="228"/>
      <c r="CEQ57" s="227"/>
      <c r="CER57" s="228"/>
      <c r="CES57" s="227"/>
      <c r="CET57" s="228"/>
      <c r="CEU57" s="227"/>
      <c r="CEV57" s="228"/>
      <c r="CEW57" s="227"/>
      <c r="CEX57" s="228"/>
      <c r="CEY57" s="227"/>
      <c r="CEZ57" s="228"/>
      <c r="CFA57" s="227"/>
      <c r="CFB57" s="228"/>
      <c r="CFC57" s="227"/>
      <c r="CFD57" s="228"/>
      <c r="CFE57" s="227"/>
      <c r="CFF57" s="228"/>
      <c r="CFG57" s="227"/>
      <c r="CFH57" s="228"/>
      <c r="CFI57" s="227"/>
      <c r="CFJ57" s="228"/>
      <c r="CFK57" s="227"/>
      <c r="CFL57" s="228"/>
      <c r="CFM57" s="227"/>
      <c r="CFN57" s="228"/>
      <c r="CFO57" s="227"/>
      <c r="CFP57" s="228"/>
      <c r="CFQ57" s="227"/>
      <c r="CFR57" s="228"/>
      <c r="CFS57" s="227"/>
      <c r="CFT57" s="228"/>
      <c r="CFU57" s="227"/>
      <c r="CFV57" s="228"/>
      <c r="CFW57" s="227"/>
      <c r="CFX57" s="228"/>
      <c r="CFY57" s="227"/>
      <c r="CFZ57" s="228"/>
      <c r="CGA57" s="227"/>
      <c r="CGB57" s="228"/>
      <c r="CGC57" s="227"/>
      <c r="CGD57" s="228"/>
      <c r="CGE57" s="227"/>
      <c r="CGF57" s="228"/>
      <c r="CGG57" s="227"/>
      <c r="CGH57" s="228"/>
      <c r="CGI57" s="227"/>
      <c r="CGJ57" s="228"/>
      <c r="CGK57" s="227"/>
      <c r="CGL57" s="228"/>
      <c r="CGM57" s="227"/>
      <c r="CGN57" s="228"/>
      <c r="CGO57" s="227"/>
      <c r="CGP57" s="228"/>
      <c r="CGQ57" s="227"/>
      <c r="CGR57" s="228"/>
      <c r="CGS57" s="227"/>
      <c r="CGT57" s="228"/>
      <c r="CGU57" s="227"/>
      <c r="CGV57" s="228"/>
      <c r="CGW57" s="227"/>
      <c r="CGX57" s="228"/>
      <c r="CGY57" s="227"/>
      <c r="CGZ57" s="228"/>
      <c r="CHA57" s="227"/>
      <c r="CHB57" s="228"/>
      <c r="CHC57" s="227"/>
      <c r="CHD57" s="228"/>
      <c r="CHE57" s="227"/>
      <c r="CHF57" s="228"/>
      <c r="CHG57" s="227"/>
      <c r="CHH57" s="228"/>
      <c r="CHI57" s="227"/>
      <c r="CHJ57" s="228"/>
      <c r="CHK57" s="227"/>
      <c r="CHL57" s="228"/>
      <c r="CHM57" s="227"/>
      <c r="CHN57" s="228"/>
      <c r="CHO57" s="227"/>
      <c r="CHP57" s="228"/>
      <c r="CHQ57" s="227"/>
      <c r="CHR57" s="228"/>
      <c r="CHS57" s="227"/>
      <c r="CHT57" s="228"/>
      <c r="CHU57" s="227"/>
      <c r="CHV57" s="228"/>
      <c r="CHW57" s="227"/>
      <c r="CHX57" s="228"/>
      <c r="CHY57" s="227"/>
      <c r="CHZ57" s="228"/>
      <c r="CIA57" s="227"/>
      <c r="CIB57" s="228"/>
      <c r="CIC57" s="227"/>
      <c r="CID57" s="228"/>
      <c r="CIE57" s="227"/>
      <c r="CIF57" s="228"/>
      <c r="CIG57" s="227"/>
      <c r="CIH57" s="228"/>
      <c r="CII57" s="227"/>
      <c r="CIJ57" s="228"/>
      <c r="CIK57" s="227"/>
      <c r="CIL57" s="228"/>
      <c r="CIM57" s="227"/>
      <c r="CIN57" s="228"/>
      <c r="CIO57" s="227"/>
      <c r="CIP57" s="228"/>
      <c r="CIQ57" s="227"/>
      <c r="CIR57" s="228"/>
      <c r="CIS57" s="227"/>
      <c r="CIT57" s="228"/>
      <c r="CIU57" s="227"/>
      <c r="CIV57" s="228"/>
      <c r="CIW57" s="227"/>
      <c r="CIX57" s="228"/>
      <c r="CIY57" s="227"/>
      <c r="CIZ57" s="228"/>
      <c r="CJA57" s="227"/>
      <c r="CJB57" s="228"/>
      <c r="CJC57" s="227"/>
      <c r="CJD57" s="228"/>
      <c r="CJE57" s="227"/>
      <c r="CJF57" s="228"/>
      <c r="CJG57" s="227"/>
      <c r="CJH57" s="228"/>
      <c r="CJI57" s="227"/>
      <c r="CJJ57" s="228"/>
      <c r="CJK57" s="227"/>
      <c r="CJL57" s="228"/>
      <c r="CJM57" s="227"/>
      <c r="CJN57" s="228"/>
      <c r="CJO57" s="227"/>
      <c r="CJP57" s="228"/>
      <c r="CJQ57" s="227"/>
      <c r="CJR57" s="228"/>
      <c r="CJS57" s="227"/>
      <c r="CJT57" s="228"/>
      <c r="CJU57" s="227"/>
      <c r="CJV57" s="228"/>
      <c r="CJW57" s="227"/>
      <c r="CJX57" s="228"/>
      <c r="CJY57" s="227"/>
      <c r="CJZ57" s="228"/>
      <c r="CKA57" s="227"/>
      <c r="CKB57" s="228"/>
      <c r="CKC57" s="227"/>
      <c r="CKD57" s="228"/>
      <c r="CKE57" s="227"/>
      <c r="CKF57" s="228"/>
      <c r="CKG57" s="227"/>
      <c r="CKH57" s="228"/>
      <c r="CKI57" s="227"/>
      <c r="CKJ57" s="228"/>
      <c r="CKK57" s="227"/>
      <c r="CKL57" s="228"/>
      <c r="CKM57" s="227"/>
      <c r="CKN57" s="228"/>
      <c r="CKO57" s="227"/>
      <c r="CKP57" s="228"/>
      <c r="CKQ57" s="227"/>
      <c r="CKR57" s="228"/>
      <c r="CKS57" s="227"/>
      <c r="CKT57" s="228"/>
      <c r="CKU57" s="227"/>
      <c r="CKV57" s="228"/>
      <c r="CKW57" s="227"/>
      <c r="CKX57" s="228"/>
      <c r="CKY57" s="227"/>
      <c r="CKZ57" s="228"/>
      <c r="CLA57" s="227"/>
      <c r="CLB57" s="228"/>
      <c r="CLC57" s="227"/>
      <c r="CLD57" s="228"/>
      <c r="CLE57" s="227"/>
      <c r="CLF57" s="228"/>
      <c r="CLG57" s="227"/>
      <c r="CLH57" s="228"/>
      <c r="CLI57" s="227"/>
      <c r="CLJ57" s="228"/>
      <c r="CLK57" s="227"/>
      <c r="CLL57" s="228"/>
      <c r="CLM57" s="227"/>
      <c r="CLN57" s="228"/>
      <c r="CLO57" s="227"/>
      <c r="CLP57" s="228"/>
      <c r="CLQ57" s="227"/>
      <c r="CLR57" s="228"/>
      <c r="CLS57" s="227"/>
      <c r="CLT57" s="228"/>
      <c r="CLU57" s="227"/>
      <c r="CLV57" s="228"/>
      <c r="CLW57" s="227"/>
      <c r="CLX57" s="228"/>
      <c r="CLY57" s="227"/>
      <c r="CLZ57" s="228"/>
      <c r="CMA57" s="227"/>
      <c r="CMB57" s="228"/>
      <c r="CMC57" s="227"/>
      <c r="CMD57" s="228"/>
      <c r="CME57" s="227"/>
      <c r="CMF57" s="228"/>
      <c r="CMG57" s="227"/>
      <c r="CMH57" s="228"/>
      <c r="CMI57" s="227"/>
      <c r="CMJ57" s="228"/>
      <c r="CMK57" s="227"/>
      <c r="CML57" s="228"/>
      <c r="CMM57" s="227"/>
      <c r="CMN57" s="228"/>
      <c r="CMO57" s="227"/>
      <c r="CMP57" s="228"/>
      <c r="CMQ57" s="227"/>
      <c r="CMR57" s="228"/>
      <c r="CMS57" s="227"/>
      <c r="CMT57" s="228"/>
      <c r="CMU57" s="227"/>
      <c r="CMV57" s="228"/>
      <c r="CMW57" s="227"/>
      <c r="CMX57" s="228"/>
      <c r="CMY57" s="227"/>
      <c r="CMZ57" s="228"/>
      <c r="CNA57" s="227"/>
      <c r="CNB57" s="228"/>
      <c r="CNC57" s="227"/>
      <c r="CND57" s="228"/>
      <c r="CNE57" s="227"/>
      <c r="CNF57" s="228"/>
      <c r="CNG57" s="227"/>
      <c r="CNH57" s="228"/>
      <c r="CNI57" s="227"/>
      <c r="CNJ57" s="228"/>
      <c r="CNK57" s="227"/>
      <c r="CNL57" s="228"/>
      <c r="CNM57" s="227"/>
      <c r="CNN57" s="228"/>
      <c r="CNO57" s="227"/>
      <c r="CNP57" s="228"/>
      <c r="CNQ57" s="227"/>
      <c r="CNR57" s="228"/>
      <c r="CNS57" s="227"/>
      <c r="CNT57" s="228"/>
      <c r="CNU57" s="227"/>
      <c r="CNV57" s="228"/>
      <c r="CNW57" s="227"/>
      <c r="CNX57" s="228"/>
      <c r="CNY57" s="227"/>
      <c r="CNZ57" s="228"/>
      <c r="COA57" s="227"/>
      <c r="COB57" s="228"/>
      <c r="COC57" s="227"/>
      <c r="COD57" s="228"/>
      <c r="COE57" s="227"/>
      <c r="COF57" s="228"/>
      <c r="COG57" s="227"/>
      <c r="COH57" s="228"/>
      <c r="COI57" s="227"/>
      <c r="COJ57" s="228"/>
      <c r="COK57" s="227"/>
      <c r="COL57" s="228"/>
      <c r="COM57" s="227"/>
      <c r="CON57" s="228"/>
      <c r="COO57" s="227"/>
      <c r="COP57" s="228"/>
      <c r="COQ57" s="227"/>
      <c r="COR57" s="228"/>
      <c r="COS57" s="227"/>
      <c r="COT57" s="228"/>
      <c r="COU57" s="227"/>
      <c r="COV57" s="228"/>
      <c r="COW57" s="227"/>
      <c r="COX57" s="228"/>
      <c r="COY57" s="227"/>
      <c r="COZ57" s="228"/>
      <c r="CPA57" s="227"/>
      <c r="CPB57" s="228"/>
      <c r="CPC57" s="227"/>
      <c r="CPD57" s="228"/>
      <c r="CPE57" s="227"/>
      <c r="CPF57" s="228"/>
      <c r="CPG57" s="227"/>
      <c r="CPH57" s="228"/>
      <c r="CPI57" s="227"/>
      <c r="CPJ57" s="228"/>
      <c r="CPK57" s="227"/>
      <c r="CPL57" s="228"/>
      <c r="CPM57" s="227"/>
      <c r="CPN57" s="228"/>
      <c r="CPO57" s="227"/>
      <c r="CPP57" s="228"/>
      <c r="CPQ57" s="227"/>
      <c r="CPR57" s="228"/>
      <c r="CPS57" s="227"/>
      <c r="CPT57" s="228"/>
      <c r="CPU57" s="227"/>
      <c r="CPV57" s="228"/>
      <c r="CPW57" s="227"/>
      <c r="CPX57" s="228"/>
      <c r="CPY57" s="227"/>
      <c r="CPZ57" s="228"/>
      <c r="CQA57" s="227"/>
      <c r="CQB57" s="228"/>
      <c r="CQC57" s="227"/>
      <c r="CQD57" s="228"/>
      <c r="CQE57" s="227"/>
      <c r="CQF57" s="228"/>
      <c r="CQG57" s="227"/>
      <c r="CQH57" s="228"/>
      <c r="CQI57" s="227"/>
      <c r="CQJ57" s="228"/>
      <c r="CQK57" s="227"/>
      <c r="CQL57" s="228"/>
      <c r="CQM57" s="227"/>
      <c r="CQN57" s="228"/>
      <c r="CQO57" s="227"/>
      <c r="CQP57" s="228"/>
      <c r="CQQ57" s="227"/>
      <c r="CQR57" s="228"/>
      <c r="CQS57" s="227"/>
      <c r="CQT57" s="228"/>
      <c r="CQU57" s="227"/>
      <c r="CQV57" s="228"/>
      <c r="CQW57" s="227"/>
      <c r="CQX57" s="228"/>
      <c r="CQY57" s="227"/>
      <c r="CQZ57" s="228"/>
      <c r="CRA57" s="227"/>
      <c r="CRB57" s="228"/>
      <c r="CRC57" s="227"/>
      <c r="CRD57" s="228"/>
      <c r="CRE57" s="227"/>
      <c r="CRF57" s="228"/>
      <c r="CRG57" s="227"/>
      <c r="CRH57" s="228"/>
      <c r="CRI57" s="227"/>
      <c r="CRJ57" s="228"/>
      <c r="CRK57" s="227"/>
      <c r="CRL57" s="228"/>
      <c r="CRM57" s="227"/>
      <c r="CRN57" s="228"/>
      <c r="CRO57" s="227"/>
      <c r="CRP57" s="228"/>
      <c r="CRQ57" s="227"/>
      <c r="CRR57" s="228"/>
      <c r="CRS57" s="227"/>
      <c r="CRT57" s="228"/>
      <c r="CRU57" s="227"/>
      <c r="CRV57" s="228"/>
      <c r="CRW57" s="227"/>
      <c r="CRX57" s="228"/>
      <c r="CRY57" s="227"/>
      <c r="CRZ57" s="228"/>
      <c r="CSA57" s="227"/>
      <c r="CSB57" s="228"/>
      <c r="CSC57" s="227"/>
      <c r="CSD57" s="228"/>
      <c r="CSE57" s="227"/>
      <c r="CSF57" s="228"/>
      <c r="CSG57" s="227"/>
      <c r="CSH57" s="228"/>
      <c r="CSI57" s="227"/>
      <c r="CSJ57" s="228"/>
      <c r="CSK57" s="227"/>
      <c r="CSL57" s="228"/>
      <c r="CSM57" s="227"/>
      <c r="CSN57" s="228"/>
      <c r="CSO57" s="227"/>
      <c r="CSP57" s="228"/>
      <c r="CSQ57" s="227"/>
      <c r="CSR57" s="228"/>
      <c r="CSS57" s="227"/>
      <c r="CST57" s="228"/>
      <c r="CSU57" s="227"/>
      <c r="CSV57" s="228"/>
      <c r="CSW57" s="227"/>
      <c r="CSX57" s="228"/>
      <c r="CSY57" s="227"/>
      <c r="CSZ57" s="228"/>
      <c r="CTA57" s="227"/>
      <c r="CTB57" s="228"/>
      <c r="CTC57" s="227"/>
      <c r="CTD57" s="228"/>
      <c r="CTE57" s="227"/>
      <c r="CTF57" s="228"/>
      <c r="CTG57" s="227"/>
      <c r="CTH57" s="228"/>
      <c r="CTI57" s="227"/>
      <c r="CTJ57" s="228"/>
      <c r="CTK57" s="227"/>
      <c r="CTL57" s="228"/>
      <c r="CTM57" s="227"/>
      <c r="CTN57" s="228"/>
      <c r="CTO57" s="227"/>
      <c r="CTP57" s="228"/>
      <c r="CTQ57" s="227"/>
      <c r="CTR57" s="228"/>
      <c r="CTS57" s="227"/>
      <c r="CTT57" s="228"/>
      <c r="CTU57" s="227"/>
      <c r="CTV57" s="228"/>
      <c r="CTW57" s="227"/>
      <c r="CTX57" s="228"/>
      <c r="CTY57" s="227"/>
      <c r="CTZ57" s="228"/>
      <c r="CUA57" s="227"/>
      <c r="CUB57" s="228"/>
      <c r="CUC57" s="227"/>
      <c r="CUD57" s="228"/>
      <c r="CUE57" s="227"/>
      <c r="CUF57" s="228"/>
      <c r="CUG57" s="227"/>
      <c r="CUH57" s="228"/>
      <c r="CUI57" s="227"/>
      <c r="CUJ57" s="228"/>
      <c r="CUK57" s="227"/>
      <c r="CUL57" s="228"/>
      <c r="CUM57" s="227"/>
      <c r="CUN57" s="228"/>
      <c r="CUO57" s="227"/>
      <c r="CUP57" s="228"/>
      <c r="CUQ57" s="227"/>
      <c r="CUR57" s="228"/>
      <c r="CUS57" s="227"/>
      <c r="CUT57" s="228"/>
      <c r="CUU57" s="227"/>
      <c r="CUV57" s="228"/>
      <c r="CUW57" s="227"/>
      <c r="CUX57" s="228"/>
      <c r="CUY57" s="227"/>
      <c r="CUZ57" s="228"/>
      <c r="CVA57" s="227"/>
      <c r="CVB57" s="228"/>
      <c r="CVC57" s="227"/>
      <c r="CVD57" s="228"/>
      <c r="CVE57" s="227"/>
      <c r="CVF57" s="228"/>
      <c r="CVG57" s="227"/>
      <c r="CVH57" s="228"/>
      <c r="CVI57" s="227"/>
      <c r="CVJ57" s="228"/>
      <c r="CVK57" s="227"/>
      <c r="CVL57" s="228"/>
      <c r="CVM57" s="227"/>
      <c r="CVN57" s="228"/>
      <c r="CVO57" s="227"/>
      <c r="CVP57" s="228"/>
      <c r="CVQ57" s="227"/>
      <c r="CVR57" s="228"/>
      <c r="CVS57" s="227"/>
      <c r="CVT57" s="228"/>
      <c r="CVU57" s="227"/>
      <c r="CVV57" s="228"/>
      <c r="CVW57" s="227"/>
      <c r="CVX57" s="228"/>
      <c r="CVY57" s="227"/>
      <c r="CVZ57" s="228"/>
      <c r="CWA57" s="227"/>
      <c r="CWB57" s="228"/>
      <c r="CWC57" s="227"/>
      <c r="CWD57" s="228"/>
      <c r="CWE57" s="227"/>
      <c r="CWF57" s="228"/>
      <c r="CWG57" s="227"/>
      <c r="CWH57" s="228"/>
      <c r="CWI57" s="227"/>
      <c r="CWJ57" s="228"/>
      <c r="CWK57" s="227"/>
      <c r="CWL57" s="228"/>
      <c r="CWM57" s="227"/>
      <c r="CWN57" s="228"/>
      <c r="CWO57" s="227"/>
      <c r="CWP57" s="228"/>
      <c r="CWQ57" s="227"/>
      <c r="CWR57" s="228"/>
      <c r="CWS57" s="227"/>
      <c r="CWT57" s="228"/>
      <c r="CWU57" s="227"/>
      <c r="CWV57" s="228"/>
      <c r="CWW57" s="227"/>
      <c r="CWX57" s="228"/>
      <c r="CWY57" s="227"/>
      <c r="CWZ57" s="228"/>
      <c r="CXA57" s="227"/>
      <c r="CXB57" s="228"/>
      <c r="CXC57" s="227"/>
      <c r="CXD57" s="228"/>
      <c r="CXE57" s="227"/>
      <c r="CXF57" s="228"/>
      <c r="CXG57" s="227"/>
      <c r="CXH57" s="228"/>
      <c r="CXI57" s="227"/>
      <c r="CXJ57" s="228"/>
      <c r="CXK57" s="227"/>
      <c r="CXL57" s="228"/>
      <c r="CXM57" s="227"/>
      <c r="CXN57" s="228"/>
      <c r="CXO57" s="227"/>
      <c r="CXP57" s="228"/>
      <c r="CXQ57" s="227"/>
      <c r="CXR57" s="228"/>
      <c r="CXS57" s="227"/>
      <c r="CXT57" s="228"/>
      <c r="CXU57" s="227"/>
      <c r="CXV57" s="228"/>
      <c r="CXW57" s="227"/>
      <c r="CXX57" s="228"/>
      <c r="CXY57" s="227"/>
      <c r="CXZ57" s="228"/>
      <c r="CYA57" s="227"/>
      <c r="CYB57" s="228"/>
      <c r="CYC57" s="227"/>
      <c r="CYD57" s="228"/>
      <c r="CYE57" s="227"/>
      <c r="CYF57" s="228"/>
      <c r="CYG57" s="227"/>
      <c r="CYH57" s="228"/>
      <c r="CYI57" s="227"/>
      <c r="CYJ57" s="228"/>
      <c r="CYK57" s="227"/>
      <c r="CYL57" s="228"/>
      <c r="CYM57" s="227"/>
      <c r="CYN57" s="228"/>
      <c r="CYO57" s="227"/>
      <c r="CYP57" s="228"/>
      <c r="CYQ57" s="227"/>
      <c r="CYR57" s="228"/>
      <c r="CYS57" s="227"/>
      <c r="CYT57" s="228"/>
      <c r="CYU57" s="227"/>
      <c r="CYV57" s="228"/>
      <c r="CYW57" s="227"/>
      <c r="CYX57" s="228"/>
      <c r="CYY57" s="227"/>
      <c r="CYZ57" s="228"/>
      <c r="CZA57" s="227"/>
      <c r="CZB57" s="228"/>
      <c r="CZC57" s="227"/>
      <c r="CZD57" s="228"/>
      <c r="CZE57" s="227"/>
      <c r="CZF57" s="228"/>
      <c r="CZG57" s="227"/>
      <c r="CZH57" s="228"/>
      <c r="CZI57" s="227"/>
      <c r="CZJ57" s="228"/>
      <c r="CZK57" s="227"/>
      <c r="CZL57" s="228"/>
      <c r="CZM57" s="227"/>
      <c r="CZN57" s="228"/>
      <c r="CZO57" s="227"/>
      <c r="CZP57" s="228"/>
      <c r="CZQ57" s="227"/>
      <c r="CZR57" s="228"/>
      <c r="CZS57" s="227"/>
      <c r="CZT57" s="228"/>
      <c r="CZU57" s="227"/>
      <c r="CZV57" s="228"/>
      <c r="CZW57" s="227"/>
      <c r="CZX57" s="228"/>
      <c r="CZY57" s="227"/>
      <c r="CZZ57" s="228"/>
      <c r="DAA57" s="227"/>
      <c r="DAB57" s="228"/>
      <c r="DAC57" s="227"/>
      <c r="DAD57" s="228"/>
      <c r="DAE57" s="227"/>
      <c r="DAF57" s="228"/>
      <c r="DAG57" s="227"/>
      <c r="DAH57" s="228"/>
      <c r="DAI57" s="227"/>
      <c r="DAJ57" s="228"/>
      <c r="DAK57" s="227"/>
      <c r="DAL57" s="228"/>
      <c r="DAM57" s="227"/>
      <c r="DAN57" s="228"/>
      <c r="DAO57" s="227"/>
      <c r="DAP57" s="228"/>
      <c r="DAQ57" s="227"/>
      <c r="DAR57" s="228"/>
      <c r="DAS57" s="227"/>
      <c r="DAT57" s="228"/>
      <c r="DAU57" s="227"/>
      <c r="DAV57" s="228"/>
      <c r="DAW57" s="227"/>
      <c r="DAX57" s="228"/>
      <c r="DAY57" s="227"/>
      <c r="DAZ57" s="228"/>
      <c r="DBA57" s="227"/>
      <c r="DBB57" s="228"/>
      <c r="DBC57" s="227"/>
      <c r="DBD57" s="228"/>
      <c r="DBE57" s="227"/>
      <c r="DBF57" s="228"/>
      <c r="DBG57" s="227"/>
      <c r="DBH57" s="228"/>
      <c r="DBI57" s="227"/>
      <c r="DBJ57" s="228"/>
      <c r="DBK57" s="227"/>
      <c r="DBL57" s="228"/>
      <c r="DBM57" s="227"/>
      <c r="DBN57" s="228"/>
      <c r="DBO57" s="227"/>
      <c r="DBP57" s="228"/>
      <c r="DBQ57" s="227"/>
      <c r="DBR57" s="228"/>
      <c r="DBS57" s="227"/>
      <c r="DBT57" s="228"/>
      <c r="DBU57" s="227"/>
      <c r="DBV57" s="228"/>
      <c r="DBW57" s="227"/>
      <c r="DBX57" s="228"/>
      <c r="DBY57" s="227"/>
      <c r="DBZ57" s="228"/>
      <c r="DCA57" s="227"/>
      <c r="DCB57" s="228"/>
      <c r="DCC57" s="227"/>
      <c r="DCD57" s="228"/>
      <c r="DCE57" s="227"/>
      <c r="DCF57" s="228"/>
      <c r="DCG57" s="227"/>
      <c r="DCH57" s="228"/>
      <c r="DCI57" s="227"/>
      <c r="DCJ57" s="228"/>
      <c r="DCK57" s="227"/>
      <c r="DCL57" s="228"/>
      <c r="DCM57" s="227"/>
      <c r="DCN57" s="228"/>
      <c r="DCO57" s="227"/>
      <c r="DCP57" s="228"/>
      <c r="DCQ57" s="227"/>
      <c r="DCR57" s="228"/>
      <c r="DCS57" s="227"/>
      <c r="DCT57" s="228"/>
      <c r="DCU57" s="227"/>
      <c r="DCV57" s="228"/>
      <c r="DCW57" s="227"/>
      <c r="DCX57" s="228"/>
      <c r="DCY57" s="227"/>
      <c r="DCZ57" s="228"/>
      <c r="DDA57" s="227"/>
      <c r="DDB57" s="228"/>
      <c r="DDC57" s="227"/>
      <c r="DDD57" s="228"/>
      <c r="DDE57" s="227"/>
      <c r="DDF57" s="228"/>
      <c r="DDG57" s="227"/>
      <c r="DDH57" s="228"/>
      <c r="DDI57" s="227"/>
      <c r="DDJ57" s="228"/>
      <c r="DDK57" s="227"/>
      <c r="DDL57" s="228"/>
      <c r="DDM57" s="227"/>
      <c r="DDN57" s="228"/>
      <c r="DDO57" s="227"/>
      <c r="DDP57" s="228"/>
      <c r="DDQ57" s="227"/>
      <c r="DDR57" s="228"/>
      <c r="DDS57" s="227"/>
      <c r="DDT57" s="228"/>
      <c r="DDU57" s="227"/>
      <c r="DDV57" s="228"/>
      <c r="DDW57" s="227"/>
      <c r="DDX57" s="228"/>
      <c r="DDY57" s="227"/>
      <c r="DDZ57" s="228"/>
      <c r="DEA57" s="227"/>
      <c r="DEB57" s="228"/>
      <c r="DEC57" s="227"/>
      <c r="DED57" s="228"/>
      <c r="DEE57" s="227"/>
      <c r="DEF57" s="228"/>
      <c r="DEG57" s="227"/>
      <c r="DEH57" s="228"/>
      <c r="DEI57" s="227"/>
      <c r="DEJ57" s="228"/>
      <c r="DEK57" s="227"/>
      <c r="DEL57" s="228"/>
      <c r="DEM57" s="227"/>
      <c r="DEN57" s="228"/>
      <c r="DEO57" s="227"/>
      <c r="DEP57" s="228"/>
      <c r="DEQ57" s="227"/>
      <c r="DER57" s="228"/>
      <c r="DES57" s="227"/>
      <c r="DET57" s="228"/>
      <c r="DEU57" s="227"/>
      <c r="DEV57" s="228"/>
      <c r="DEW57" s="227"/>
      <c r="DEX57" s="228"/>
      <c r="DEY57" s="227"/>
      <c r="DEZ57" s="228"/>
      <c r="DFA57" s="227"/>
      <c r="DFB57" s="228"/>
      <c r="DFC57" s="227"/>
      <c r="DFD57" s="228"/>
      <c r="DFE57" s="227"/>
      <c r="DFF57" s="228"/>
      <c r="DFG57" s="227"/>
      <c r="DFH57" s="228"/>
      <c r="DFI57" s="227"/>
      <c r="DFJ57" s="228"/>
      <c r="DFK57" s="227"/>
      <c r="DFL57" s="228"/>
      <c r="DFM57" s="227"/>
      <c r="DFN57" s="228"/>
      <c r="DFO57" s="227"/>
      <c r="DFP57" s="228"/>
      <c r="DFQ57" s="227"/>
      <c r="DFR57" s="228"/>
      <c r="DFS57" s="227"/>
      <c r="DFT57" s="228"/>
      <c r="DFU57" s="227"/>
      <c r="DFV57" s="228"/>
      <c r="DFW57" s="227"/>
      <c r="DFX57" s="228"/>
      <c r="DFY57" s="227"/>
      <c r="DFZ57" s="228"/>
      <c r="DGA57" s="227"/>
      <c r="DGB57" s="228"/>
      <c r="DGC57" s="227"/>
      <c r="DGD57" s="228"/>
      <c r="DGE57" s="227"/>
      <c r="DGF57" s="228"/>
      <c r="DGG57" s="227"/>
      <c r="DGH57" s="228"/>
      <c r="DGI57" s="227"/>
      <c r="DGJ57" s="228"/>
      <c r="DGK57" s="227"/>
      <c r="DGL57" s="228"/>
      <c r="DGM57" s="227"/>
      <c r="DGN57" s="228"/>
      <c r="DGO57" s="227"/>
      <c r="DGP57" s="228"/>
      <c r="DGQ57" s="227"/>
      <c r="DGR57" s="228"/>
      <c r="DGS57" s="227"/>
      <c r="DGT57" s="228"/>
      <c r="DGU57" s="227"/>
      <c r="DGV57" s="228"/>
      <c r="DGW57" s="227"/>
      <c r="DGX57" s="228"/>
      <c r="DGY57" s="227"/>
      <c r="DGZ57" s="228"/>
      <c r="DHA57" s="227"/>
      <c r="DHB57" s="228"/>
      <c r="DHC57" s="227"/>
      <c r="DHD57" s="228"/>
      <c r="DHE57" s="227"/>
      <c r="DHF57" s="228"/>
      <c r="DHG57" s="227"/>
      <c r="DHH57" s="228"/>
      <c r="DHI57" s="227"/>
      <c r="DHJ57" s="228"/>
      <c r="DHK57" s="227"/>
      <c r="DHL57" s="228"/>
      <c r="DHM57" s="227"/>
      <c r="DHN57" s="228"/>
      <c r="DHO57" s="227"/>
      <c r="DHP57" s="228"/>
      <c r="DHQ57" s="227"/>
      <c r="DHR57" s="228"/>
      <c r="DHS57" s="227"/>
      <c r="DHT57" s="228"/>
      <c r="DHU57" s="227"/>
      <c r="DHV57" s="228"/>
      <c r="DHW57" s="227"/>
      <c r="DHX57" s="228"/>
      <c r="DHY57" s="227"/>
      <c r="DHZ57" s="228"/>
      <c r="DIA57" s="227"/>
      <c r="DIB57" s="228"/>
      <c r="DIC57" s="227"/>
      <c r="DID57" s="228"/>
      <c r="DIE57" s="227"/>
      <c r="DIF57" s="228"/>
      <c r="DIG57" s="227"/>
      <c r="DIH57" s="228"/>
      <c r="DII57" s="227"/>
      <c r="DIJ57" s="228"/>
      <c r="DIK57" s="227"/>
      <c r="DIL57" s="228"/>
      <c r="DIM57" s="227"/>
      <c r="DIN57" s="228"/>
      <c r="DIO57" s="227"/>
      <c r="DIP57" s="228"/>
      <c r="DIQ57" s="227"/>
      <c r="DIR57" s="228"/>
      <c r="DIS57" s="227"/>
      <c r="DIT57" s="228"/>
      <c r="DIU57" s="227"/>
      <c r="DIV57" s="228"/>
      <c r="DIW57" s="227"/>
      <c r="DIX57" s="228"/>
      <c r="DIY57" s="227"/>
      <c r="DIZ57" s="228"/>
      <c r="DJA57" s="227"/>
      <c r="DJB57" s="228"/>
      <c r="DJC57" s="227"/>
      <c r="DJD57" s="228"/>
      <c r="DJE57" s="227"/>
      <c r="DJF57" s="228"/>
      <c r="DJG57" s="227"/>
      <c r="DJH57" s="228"/>
      <c r="DJI57" s="227"/>
      <c r="DJJ57" s="228"/>
      <c r="DJK57" s="227"/>
      <c r="DJL57" s="228"/>
      <c r="DJM57" s="227"/>
      <c r="DJN57" s="228"/>
      <c r="DJO57" s="227"/>
      <c r="DJP57" s="228"/>
      <c r="DJQ57" s="227"/>
      <c r="DJR57" s="228"/>
      <c r="DJS57" s="227"/>
      <c r="DJT57" s="228"/>
      <c r="DJU57" s="227"/>
      <c r="DJV57" s="228"/>
      <c r="DJW57" s="227"/>
      <c r="DJX57" s="228"/>
      <c r="DJY57" s="227"/>
      <c r="DJZ57" s="228"/>
      <c r="DKA57" s="227"/>
      <c r="DKB57" s="228"/>
      <c r="DKC57" s="227"/>
      <c r="DKD57" s="228"/>
      <c r="DKE57" s="227"/>
      <c r="DKF57" s="228"/>
      <c r="DKG57" s="227"/>
      <c r="DKH57" s="228"/>
      <c r="DKI57" s="227"/>
      <c r="DKJ57" s="228"/>
      <c r="DKK57" s="227"/>
      <c r="DKL57" s="228"/>
      <c r="DKM57" s="227"/>
      <c r="DKN57" s="228"/>
      <c r="DKO57" s="227"/>
      <c r="DKP57" s="228"/>
      <c r="DKQ57" s="227"/>
      <c r="DKR57" s="228"/>
      <c r="DKS57" s="227"/>
      <c r="DKT57" s="228"/>
      <c r="DKU57" s="227"/>
      <c r="DKV57" s="228"/>
      <c r="DKW57" s="227"/>
      <c r="DKX57" s="228"/>
      <c r="DKY57" s="227"/>
      <c r="DKZ57" s="228"/>
      <c r="DLA57" s="227"/>
      <c r="DLB57" s="228"/>
      <c r="DLC57" s="227"/>
      <c r="DLD57" s="228"/>
      <c r="DLE57" s="227"/>
      <c r="DLF57" s="228"/>
      <c r="DLG57" s="227"/>
      <c r="DLH57" s="228"/>
      <c r="DLI57" s="227"/>
      <c r="DLJ57" s="228"/>
      <c r="DLK57" s="227"/>
      <c r="DLL57" s="228"/>
      <c r="DLM57" s="227"/>
      <c r="DLN57" s="228"/>
      <c r="DLO57" s="227"/>
      <c r="DLP57" s="228"/>
      <c r="DLQ57" s="227"/>
      <c r="DLR57" s="228"/>
      <c r="DLS57" s="227"/>
      <c r="DLT57" s="228"/>
      <c r="DLU57" s="227"/>
      <c r="DLV57" s="228"/>
      <c r="DLW57" s="227"/>
      <c r="DLX57" s="228"/>
      <c r="DLY57" s="227"/>
      <c r="DLZ57" s="228"/>
      <c r="DMA57" s="227"/>
      <c r="DMB57" s="228"/>
      <c r="DMC57" s="227"/>
      <c r="DMD57" s="228"/>
      <c r="DME57" s="227"/>
      <c r="DMF57" s="228"/>
      <c r="DMG57" s="227"/>
      <c r="DMH57" s="228"/>
      <c r="DMI57" s="227"/>
      <c r="DMJ57" s="228"/>
      <c r="DMK57" s="227"/>
      <c r="DML57" s="228"/>
      <c r="DMM57" s="227"/>
      <c r="DMN57" s="228"/>
      <c r="DMO57" s="227"/>
      <c r="DMP57" s="228"/>
      <c r="DMQ57" s="227"/>
      <c r="DMR57" s="228"/>
      <c r="DMS57" s="227"/>
      <c r="DMT57" s="228"/>
      <c r="DMU57" s="227"/>
      <c r="DMV57" s="228"/>
      <c r="DMW57" s="227"/>
      <c r="DMX57" s="228"/>
      <c r="DMY57" s="227"/>
      <c r="DMZ57" s="228"/>
      <c r="DNA57" s="227"/>
      <c r="DNB57" s="228"/>
      <c r="DNC57" s="227"/>
      <c r="DND57" s="228"/>
      <c r="DNE57" s="227"/>
      <c r="DNF57" s="228"/>
      <c r="DNG57" s="227"/>
      <c r="DNH57" s="228"/>
      <c r="DNI57" s="227"/>
      <c r="DNJ57" s="228"/>
      <c r="DNK57" s="227"/>
      <c r="DNL57" s="228"/>
      <c r="DNM57" s="227"/>
      <c r="DNN57" s="228"/>
      <c r="DNO57" s="227"/>
      <c r="DNP57" s="228"/>
      <c r="DNQ57" s="227"/>
      <c r="DNR57" s="228"/>
      <c r="DNS57" s="227"/>
      <c r="DNT57" s="228"/>
      <c r="DNU57" s="227"/>
      <c r="DNV57" s="228"/>
      <c r="DNW57" s="227"/>
      <c r="DNX57" s="228"/>
      <c r="DNY57" s="227"/>
      <c r="DNZ57" s="228"/>
      <c r="DOA57" s="227"/>
      <c r="DOB57" s="228"/>
      <c r="DOC57" s="227"/>
      <c r="DOD57" s="228"/>
      <c r="DOE57" s="227"/>
      <c r="DOF57" s="228"/>
      <c r="DOG57" s="227"/>
      <c r="DOH57" s="228"/>
      <c r="DOI57" s="227"/>
      <c r="DOJ57" s="228"/>
      <c r="DOK57" s="227"/>
      <c r="DOL57" s="228"/>
      <c r="DOM57" s="227"/>
      <c r="DON57" s="228"/>
      <c r="DOO57" s="227"/>
      <c r="DOP57" s="228"/>
      <c r="DOQ57" s="227"/>
      <c r="DOR57" s="228"/>
      <c r="DOS57" s="227"/>
      <c r="DOT57" s="228"/>
      <c r="DOU57" s="227"/>
      <c r="DOV57" s="228"/>
      <c r="DOW57" s="227"/>
      <c r="DOX57" s="228"/>
      <c r="DOY57" s="227"/>
      <c r="DOZ57" s="228"/>
      <c r="DPA57" s="227"/>
      <c r="DPB57" s="228"/>
      <c r="DPC57" s="227"/>
      <c r="DPD57" s="228"/>
      <c r="DPE57" s="227"/>
      <c r="DPF57" s="228"/>
      <c r="DPG57" s="227"/>
      <c r="DPH57" s="228"/>
      <c r="DPI57" s="227"/>
      <c r="DPJ57" s="228"/>
      <c r="DPK57" s="227"/>
      <c r="DPL57" s="228"/>
      <c r="DPM57" s="227"/>
      <c r="DPN57" s="228"/>
      <c r="DPO57" s="227"/>
      <c r="DPP57" s="228"/>
      <c r="DPQ57" s="227"/>
      <c r="DPR57" s="228"/>
      <c r="DPS57" s="227"/>
      <c r="DPT57" s="228"/>
      <c r="DPU57" s="227"/>
      <c r="DPV57" s="228"/>
      <c r="DPW57" s="227"/>
      <c r="DPX57" s="228"/>
      <c r="DPY57" s="227"/>
      <c r="DPZ57" s="228"/>
      <c r="DQA57" s="227"/>
      <c r="DQB57" s="228"/>
      <c r="DQC57" s="227"/>
      <c r="DQD57" s="228"/>
      <c r="DQE57" s="227"/>
      <c r="DQF57" s="228"/>
      <c r="DQG57" s="227"/>
      <c r="DQH57" s="228"/>
      <c r="DQI57" s="227"/>
      <c r="DQJ57" s="228"/>
      <c r="DQK57" s="227"/>
      <c r="DQL57" s="228"/>
      <c r="DQM57" s="227"/>
      <c r="DQN57" s="228"/>
      <c r="DQO57" s="227"/>
      <c r="DQP57" s="228"/>
      <c r="DQQ57" s="227"/>
      <c r="DQR57" s="228"/>
      <c r="DQS57" s="227"/>
      <c r="DQT57" s="228"/>
      <c r="DQU57" s="227"/>
      <c r="DQV57" s="228"/>
      <c r="DQW57" s="227"/>
      <c r="DQX57" s="228"/>
      <c r="DQY57" s="227"/>
      <c r="DQZ57" s="228"/>
      <c r="DRA57" s="227"/>
      <c r="DRB57" s="228"/>
      <c r="DRC57" s="227"/>
      <c r="DRD57" s="228"/>
      <c r="DRE57" s="227"/>
      <c r="DRF57" s="228"/>
      <c r="DRG57" s="227"/>
      <c r="DRH57" s="228"/>
      <c r="DRI57" s="227"/>
      <c r="DRJ57" s="228"/>
      <c r="DRK57" s="227"/>
      <c r="DRL57" s="228"/>
      <c r="DRM57" s="227"/>
      <c r="DRN57" s="228"/>
      <c r="DRO57" s="227"/>
      <c r="DRP57" s="228"/>
      <c r="DRQ57" s="227"/>
      <c r="DRR57" s="228"/>
      <c r="DRS57" s="227"/>
      <c r="DRT57" s="228"/>
      <c r="DRU57" s="227"/>
      <c r="DRV57" s="228"/>
      <c r="DRW57" s="227"/>
      <c r="DRX57" s="228"/>
      <c r="DRY57" s="227"/>
      <c r="DRZ57" s="228"/>
      <c r="DSA57" s="227"/>
      <c r="DSB57" s="228"/>
      <c r="DSC57" s="227"/>
      <c r="DSD57" s="228"/>
      <c r="DSE57" s="227"/>
      <c r="DSF57" s="228"/>
      <c r="DSG57" s="227"/>
      <c r="DSH57" s="228"/>
      <c r="DSI57" s="227"/>
      <c r="DSJ57" s="228"/>
      <c r="DSK57" s="227"/>
      <c r="DSL57" s="228"/>
      <c r="DSM57" s="227"/>
      <c r="DSN57" s="228"/>
      <c r="DSO57" s="227"/>
      <c r="DSP57" s="228"/>
      <c r="DSQ57" s="227"/>
      <c r="DSR57" s="228"/>
      <c r="DSS57" s="227"/>
      <c r="DST57" s="228"/>
      <c r="DSU57" s="227"/>
      <c r="DSV57" s="228"/>
      <c r="DSW57" s="227"/>
      <c r="DSX57" s="228"/>
      <c r="DSY57" s="227"/>
      <c r="DSZ57" s="228"/>
      <c r="DTA57" s="227"/>
      <c r="DTB57" s="228"/>
      <c r="DTC57" s="227"/>
      <c r="DTD57" s="228"/>
      <c r="DTE57" s="227"/>
      <c r="DTF57" s="228"/>
      <c r="DTG57" s="227"/>
      <c r="DTH57" s="228"/>
      <c r="DTI57" s="227"/>
      <c r="DTJ57" s="228"/>
      <c r="DTK57" s="227"/>
      <c r="DTL57" s="228"/>
      <c r="DTM57" s="227"/>
      <c r="DTN57" s="228"/>
      <c r="DTO57" s="227"/>
      <c r="DTP57" s="228"/>
      <c r="DTQ57" s="227"/>
      <c r="DTR57" s="228"/>
      <c r="DTS57" s="227"/>
      <c r="DTT57" s="228"/>
      <c r="DTU57" s="227"/>
      <c r="DTV57" s="228"/>
      <c r="DTW57" s="227"/>
      <c r="DTX57" s="228"/>
      <c r="DTY57" s="227"/>
      <c r="DTZ57" s="228"/>
      <c r="DUA57" s="227"/>
      <c r="DUB57" s="228"/>
      <c r="DUC57" s="227"/>
      <c r="DUD57" s="228"/>
      <c r="DUE57" s="227"/>
      <c r="DUF57" s="228"/>
      <c r="DUG57" s="227"/>
      <c r="DUH57" s="228"/>
      <c r="DUI57" s="227"/>
      <c r="DUJ57" s="228"/>
      <c r="DUK57" s="227"/>
      <c r="DUL57" s="228"/>
      <c r="DUM57" s="227"/>
      <c r="DUN57" s="228"/>
      <c r="DUO57" s="227"/>
      <c r="DUP57" s="228"/>
      <c r="DUQ57" s="227"/>
      <c r="DUR57" s="228"/>
      <c r="DUS57" s="227"/>
      <c r="DUT57" s="228"/>
      <c r="DUU57" s="227"/>
      <c r="DUV57" s="228"/>
      <c r="DUW57" s="227"/>
      <c r="DUX57" s="228"/>
      <c r="DUY57" s="227"/>
      <c r="DUZ57" s="228"/>
      <c r="DVA57" s="227"/>
      <c r="DVB57" s="228"/>
      <c r="DVC57" s="227"/>
      <c r="DVD57" s="228"/>
      <c r="DVE57" s="227"/>
      <c r="DVF57" s="228"/>
      <c r="DVG57" s="227"/>
      <c r="DVH57" s="228"/>
      <c r="DVI57" s="227"/>
      <c r="DVJ57" s="228"/>
      <c r="DVK57" s="227"/>
      <c r="DVL57" s="228"/>
      <c r="DVM57" s="227"/>
      <c r="DVN57" s="228"/>
      <c r="DVO57" s="227"/>
      <c r="DVP57" s="228"/>
      <c r="DVQ57" s="227"/>
      <c r="DVR57" s="228"/>
      <c r="DVS57" s="227"/>
      <c r="DVT57" s="228"/>
      <c r="DVU57" s="227"/>
      <c r="DVV57" s="228"/>
      <c r="DVW57" s="227"/>
      <c r="DVX57" s="228"/>
      <c r="DVY57" s="227"/>
      <c r="DVZ57" s="228"/>
      <c r="DWA57" s="227"/>
      <c r="DWB57" s="228"/>
      <c r="DWC57" s="227"/>
      <c r="DWD57" s="228"/>
      <c r="DWE57" s="227"/>
      <c r="DWF57" s="228"/>
      <c r="DWG57" s="227"/>
      <c r="DWH57" s="228"/>
      <c r="DWI57" s="227"/>
      <c r="DWJ57" s="228"/>
      <c r="DWK57" s="227"/>
      <c r="DWL57" s="228"/>
      <c r="DWM57" s="227"/>
      <c r="DWN57" s="228"/>
      <c r="DWO57" s="227"/>
      <c r="DWP57" s="228"/>
      <c r="DWQ57" s="227"/>
      <c r="DWR57" s="228"/>
      <c r="DWS57" s="227"/>
      <c r="DWT57" s="228"/>
      <c r="DWU57" s="227"/>
      <c r="DWV57" s="228"/>
      <c r="DWW57" s="227"/>
      <c r="DWX57" s="228"/>
      <c r="DWY57" s="227"/>
      <c r="DWZ57" s="228"/>
      <c r="DXA57" s="227"/>
      <c r="DXB57" s="228"/>
      <c r="DXC57" s="227"/>
      <c r="DXD57" s="228"/>
      <c r="DXE57" s="227"/>
      <c r="DXF57" s="228"/>
      <c r="DXG57" s="227"/>
      <c r="DXH57" s="228"/>
      <c r="DXI57" s="227"/>
      <c r="DXJ57" s="228"/>
      <c r="DXK57" s="227"/>
      <c r="DXL57" s="228"/>
      <c r="DXM57" s="227"/>
      <c r="DXN57" s="228"/>
      <c r="DXO57" s="227"/>
      <c r="DXP57" s="228"/>
      <c r="DXQ57" s="227"/>
      <c r="DXR57" s="228"/>
      <c r="DXS57" s="227"/>
      <c r="DXT57" s="228"/>
      <c r="DXU57" s="227"/>
      <c r="DXV57" s="228"/>
      <c r="DXW57" s="227"/>
      <c r="DXX57" s="228"/>
      <c r="DXY57" s="227"/>
      <c r="DXZ57" s="228"/>
      <c r="DYA57" s="227"/>
      <c r="DYB57" s="228"/>
      <c r="DYC57" s="227"/>
      <c r="DYD57" s="228"/>
      <c r="DYE57" s="227"/>
      <c r="DYF57" s="228"/>
      <c r="DYG57" s="227"/>
      <c r="DYH57" s="228"/>
      <c r="DYI57" s="227"/>
      <c r="DYJ57" s="228"/>
      <c r="DYK57" s="227"/>
      <c r="DYL57" s="228"/>
      <c r="DYM57" s="227"/>
      <c r="DYN57" s="228"/>
      <c r="DYO57" s="227"/>
      <c r="DYP57" s="228"/>
      <c r="DYQ57" s="227"/>
      <c r="DYR57" s="228"/>
      <c r="DYS57" s="227"/>
      <c r="DYT57" s="228"/>
      <c r="DYU57" s="227"/>
      <c r="DYV57" s="228"/>
      <c r="DYW57" s="227"/>
      <c r="DYX57" s="228"/>
      <c r="DYY57" s="227"/>
      <c r="DYZ57" s="228"/>
      <c r="DZA57" s="227"/>
      <c r="DZB57" s="228"/>
      <c r="DZC57" s="227"/>
      <c r="DZD57" s="228"/>
      <c r="DZE57" s="227"/>
      <c r="DZF57" s="228"/>
      <c r="DZG57" s="227"/>
      <c r="DZH57" s="228"/>
      <c r="DZI57" s="227"/>
      <c r="DZJ57" s="228"/>
      <c r="DZK57" s="227"/>
      <c r="DZL57" s="228"/>
      <c r="DZM57" s="227"/>
      <c r="DZN57" s="228"/>
      <c r="DZO57" s="227"/>
      <c r="DZP57" s="228"/>
      <c r="DZQ57" s="227"/>
      <c r="DZR57" s="228"/>
      <c r="DZS57" s="227"/>
      <c r="DZT57" s="228"/>
      <c r="DZU57" s="227"/>
      <c r="DZV57" s="228"/>
      <c r="DZW57" s="227"/>
      <c r="DZX57" s="228"/>
      <c r="DZY57" s="227"/>
      <c r="DZZ57" s="228"/>
      <c r="EAA57" s="227"/>
      <c r="EAB57" s="228"/>
      <c r="EAC57" s="227"/>
      <c r="EAD57" s="228"/>
      <c r="EAE57" s="227"/>
      <c r="EAF57" s="228"/>
      <c r="EAG57" s="227"/>
      <c r="EAH57" s="228"/>
      <c r="EAI57" s="227"/>
      <c r="EAJ57" s="228"/>
      <c r="EAK57" s="227"/>
      <c r="EAL57" s="228"/>
      <c r="EAM57" s="227"/>
      <c r="EAN57" s="228"/>
      <c r="EAO57" s="227"/>
      <c r="EAP57" s="228"/>
      <c r="EAQ57" s="227"/>
      <c r="EAR57" s="228"/>
      <c r="EAS57" s="227"/>
      <c r="EAT57" s="228"/>
      <c r="EAU57" s="227"/>
      <c r="EAV57" s="228"/>
      <c r="EAW57" s="227"/>
      <c r="EAX57" s="228"/>
      <c r="EAY57" s="227"/>
      <c r="EAZ57" s="228"/>
      <c r="EBA57" s="227"/>
      <c r="EBB57" s="228"/>
      <c r="EBC57" s="227"/>
      <c r="EBD57" s="228"/>
      <c r="EBE57" s="227"/>
      <c r="EBF57" s="228"/>
      <c r="EBG57" s="227"/>
      <c r="EBH57" s="228"/>
      <c r="EBI57" s="227"/>
      <c r="EBJ57" s="228"/>
      <c r="EBK57" s="227"/>
      <c r="EBL57" s="228"/>
      <c r="EBM57" s="227"/>
      <c r="EBN57" s="228"/>
      <c r="EBO57" s="227"/>
      <c r="EBP57" s="228"/>
      <c r="EBQ57" s="227"/>
      <c r="EBR57" s="228"/>
      <c r="EBS57" s="227"/>
      <c r="EBT57" s="228"/>
      <c r="EBU57" s="227"/>
      <c r="EBV57" s="228"/>
      <c r="EBW57" s="227"/>
      <c r="EBX57" s="228"/>
      <c r="EBY57" s="227"/>
      <c r="EBZ57" s="228"/>
      <c r="ECA57" s="227"/>
      <c r="ECB57" s="228"/>
      <c r="ECC57" s="227"/>
      <c r="ECD57" s="228"/>
      <c r="ECE57" s="227"/>
      <c r="ECF57" s="228"/>
      <c r="ECG57" s="227"/>
      <c r="ECH57" s="228"/>
      <c r="ECI57" s="227"/>
      <c r="ECJ57" s="228"/>
      <c r="ECK57" s="227"/>
      <c r="ECL57" s="228"/>
      <c r="ECM57" s="227"/>
      <c r="ECN57" s="228"/>
      <c r="ECO57" s="227"/>
      <c r="ECP57" s="228"/>
      <c r="ECQ57" s="227"/>
      <c r="ECR57" s="228"/>
      <c r="ECS57" s="227"/>
      <c r="ECT57" s="228"/>
      <c r="ECU57" s="227"/>
      <c r="ECV57" s="228"/>
      <c r="ECW57" s="227"/>
      <c r="ECX57" s="228"/>
      <c r="ECY57" s="227"/>
      <c r="ECZ57" s="228"/>
      <c r="EDA57" s="227"/>
      <c r="EDB57" s="228"/>
      <c r="EDC57" s="227"/>
      <c r="EDD57" s="228"/>
      <c r="EDE57" s="227"/>
      <c r="EDF57" s="228"/>
      <c r="EDG57" s="227"/>
      <c r="EDH57" s="228"/>
      <c r="EDI57" s="227"/>
      <c r="EDJ57" s="228"/>
      <c r="EDK57" s="227"/>
      <c r="EDL57" s="228"/>
      <c r="EDM57" s="227"/>
      <c r="EDN57" s="228"/>
      <c r="EDO57" s="227"/>
      <c r="EDP57" s="228"/>
      <c r="EDQ57" s="227"/>
      <c r="EDR57" s="228"/>
      <c r="EDS57" s="227"/>
      <c r="EDT57" s="228"/>
      <c r="EDU57" s="227"/>
      <c r="EDV57" s="228"/>
      <c r="EDW57" s="227"/>
      <c r="EDX57" s="228"/>
      <c r="EDY57" s="227"/>
      <c r="EDZ57" s="228"/>
      <c r="EEA57" s="227"/>
      <c r="EEB57" s="228"/>
      <c r="EEC57" s="227"/>
      <c r="EED57" s="228"/>
      <c r="EEE57" s="227"/>
      <c r="EEF57" s="228"/>
      <c r="EEG57" s="227"/>
      <c r="EEH57" s="228"/>
      <c r="EEI57" s="227"/>
      <c r="EEJ57" s="228"/>
      <c r="EEK57" s="227"/>
      <c r="EEL57" s="228"/>
      <c r="EEM57" s="227"/>
      <c r="EEN57" s="228"/>
      <c r="EEO57" s="227"/>
      <c r="EEP57" s="228"/>
      <c r="EEQ57" s="227"/>
      <c r="EER57" s="228"/>
      <c r="EES57" s="227"/>
      <c r="EET57" s="228"/>
      <c r="EEU57" s="227"/>
      <c r="EEV57" s="228"/>
      <c r="EEW57" s="227"/>
      <c r="EEX57" s="228"/>
      <c r="EEY57" s="227"/>
      <c r="EEZ57" s="228"/>
      <c r="EFA57" s="227"/>
      <c r="EFB57" s="228"/>
      <c r="EFC57" s="227"/>
      <c r="EFD57" s="228"/>
      <c r="EFE57" s="227"/>
      <c r="EFF57" s="228"/>
      <c r="EFG57" s="227"/>
      <c r="EFH57" s="228"/>
      <c r="EFI57" s="227"/>
      <c r="EFJ57" s="228"/>
      <c r="EFK57" s="227"/>
      <c r="EFL57" s="228"/>
      <c r="EFM57" s="227"/>
      <c r="EFN57" s="228"/>
      <c r="EFO57" s="227"/>
      <c r="EFP57" s="228"/>
      <c r="EFQ57" s="227"/>
      <c r="EFR57" s="228"/>
      <c r="EFS57" s="227"/>
      <c r="EFT57" s="228"/>
      <c r="EFU57" s="227"/>
      <c r="EFV57" s="228"/>
      <c r="EFW57" s="227"/>
      <c r="EFX57" s="228"/>
      <c r="EFY57" s="227"/>
      <c r="EFZ57" s="228"/>
      <c r="EGA57" s="227"/>
      <c r="EGB57" s="228"/>
      <c r="EGC57" s="227"/>
      <c r="EGD57" s="228"/>
      <c r="EGE57" s="227"/>
      <c r="EGF57" s="228"/>
      <c r="EGG57" s="227"/>
      <c r="EGH57" s="228"/>
      <c r="EGI57" s="227"/>
      <c r="EGJ57" s="228"/>
      <c r="EGK57" s="227"/>
      <c r="EGL57" s="228"/>
      <c r="EGM57" s="227"/>
      <c r="EGN57" s="228"/>
      <c r="EGO57" s="227"/>
      <c r="EGP57" s="228"/>
      <c r="EGQ57" s="227"/>
      <c r="EGR57" s="228"/>
      <c r="EGS57" s="227"/>
      <c r="EGT57" s="228"/>
      <c r="EGU57" s="227"/>
      <c r="EGV57" s="228"/>
      <c r="EGW57" s="227"/>
      <c r="EGX57" s="228"/>
      <c r="EGY57" s="227"/>
      <c r="EGZ57" s="228"/>
      <c r="EHA57" s="227"/>
      <c r="EHB57" s="228"/>
      <c r="EHC57" s="227"/>
      <c r="EHD57" s="228"/>
      <c r="EHE57" s="227"/>
      <c r="EHF57" s="228"/>
      <c r="EHG57" s="227"/>
      <c r="EHH57" s="228"/>
      <c r="EHI57" s="227"/>
      <c r="EHJ57" s="228"/>
      <c r="EHK57" s="227"/>
      <c r="EHL57" s="228"/>
      <c r="EHM57" s="227"/>
      <c r="EHN57" s="228"/>
      <c r="EHO57" s="227"/>
      <c r="EHP57" s="228"/>
      <c r="EHQ57" s="227"/>
      <c r="EHR57" s="228"/>
      <c r="EHS57" s="227"/>
      <c r="EHT57" s="228"/>
      <c r="EHU57" s="227"/>
      <c r="EHV57" s="228"/>
      <c r="EHW57" s="227"/>
      <c r="EHX57" s="228"/>
      <c r="EHY57" s="227"/>
      <c r="EHZ57" s="228"/>
      <c r="EIA57" s="227"/>
      <c r="EIB57" s="228"/>
      <c r="EIC57" s="227"/>
      <c r="EID57" s="228"/>
      <c r="EIE57" s="227"/>
      <c r="EIF57" s="228"/>
      <c r="EIG57" s="227"/>
      <c r="EIH57" s="228"/>
      <c r="EII57" s="227"/>
      <c r="EIJ57" s="228"/>
      <c r="EIK57" s="227"/>
      <c r="EIL57" s="228"/>
      <c r="EIM57" s="227"/>
      <c r="EIN57" s="228"/>
      <c r="EIO57" s="227"/>
      <c r="EIP57" s="228"/>
      <c r="EIQ57" s="227"/>
      <c r="EIR57" s="228"/>
      <c r="EIS57" s="227"/>
      <c r="EIT57" s="228"/>
      <c r="EIU57" s="227"/>
      <c r="EIV57" s="228"/>
      <c r="EIW57" s="227"/>
      <c r="EIX57" s="228"/>
      <c r="EIY57" s="227"/>
      <c r="EIZ57" s="228"/>
      <c r="EJA57" s="227"/>
      <c r="EJB57" s="228"/>
      <c r="EJC57" s="227"/>
      <c r="EJD57" s="228"/>
      <c r="EJE57" s="227"/>
      <c r="EJF57" s="228"/>
      <c r="EJG57" s="227"/>
      <c r="EJH57" s="228"/>
      <c r="EJI57" s="227"/>
      <c r="EJJ57" s="228"/>
      <c r="EJK57" s="227"/>
      <c r="EJL57" s="228"/>
      <c r="EJM57" s="227"/>
      <c r="EJN57" s="228"/>
      <c r="EJO57" s="227"/>
      <c r="EJP57" s="228"/>
      <c r="EJQ57" s="227"/>
      <c r="EJR57" s="228"/>
      <c r="EJS57" s="227"/>
      <c r="EJT57" s="228"/>
      <c r="EJU57" s="227"/>
      <c r="EJV57" s="228"/>
      <c r="EJW57" s="227"/>
      <c r="EJX57" s="228"/>
      <c r="EJY57" s="227"/>
      <c r="EJZ57" s="228"/>
      <c r="EKA57" s="227"/>
      <c r="EKB57" s="228"/>
      <c r="EKC57" s="227"/>
      <c r="EKD57" s="228"/>
      <c r="EKE57" s="227"/>
      <c r="EKF57" s="228"/>
      <c r="EKG57" s="227"/>
      <c r="EKH57" s="228"/>
      <c r="EKI57" s="227"/>
      <c r="EKJ57" s="228"/>
      <c r="EKK57" s="227"/>
      <c r="EKL57" s="228"/>
      <c r="EKM57" s="227"/>
      <c r="EKN57" s="228"/>
      <c r="EKO57" s="227"/>
      <c r="EKP57" s="228"/>
      <c r="EKQ57" s="227"/>
      <c r="EKR57" s="228"/>
      <c r="EKS57" s="227"/>
      <c r="EKT57" s="228"/>
      <c r="EKU57" s="227"/>
      <c r="EKV57" s="228"/>
      <c r="EKW57" s="227"/>
      <c r="EKX57" s="228"/>
      <c r="EKY57" s="227"/>
      <c r="EKZ57" s="228"/>
      <c r="ELA57" s="227"/>
      <c r="ELB57" s="228"/>
      <c r="ELC57" s="227"/>
      <c r="ELD57" s="228"/>
      <c r="ELE57" s="227"/>
      <c r="ELF57" s="228"/>
      <c r="ELG57" s="227"/>
      <c r="ELH57" s="228"/>
      <c r="ELI57" s="227"/>
      <c r="ELJ57" s="228"/>
      <c r="ELK57" s="227"/>
      <c r="ELL57" s="228"/>
      <c r="ELM57" s="227"/>
      <c r="ELN57" s="228"/>
      <c r="ELO57" s="227"/>
      <c r="ELP57" s="228"/>
      <c r="ELQ57" s="227"/>
      <c r="ELR57" s="228"/>
      <c r="ELS57" s="227"/>
      <c r="ELT57" s="228"/>
      <c r="ELU57" s="227"/>
      <c r="ELV57" s="228"/>
      <c r="ELW57" s="227"/>
      <c r="ELX57" s="228"/>
      <c r="ELY57" s="227"/>
      <c r="ELZ57" s="228"/>
      <c r="EMA57" s="227"/>
      <c r="EMB57" s="228"/>
      <c r="EMC57" s="227"/>
      <c r="EMD57" s="228"/>
      <c r="EME57" s="227"/>
      <c r="EMF57" s="228"/>
      <c r="EMG57" s="227"/>
      <c r="EMH57" s="228"/>
      <c r="EMI57" s="227"/>
      <c r="EMJ57" s="228"/>
      <c r="EMK57" s="227"/>
      <c r="EML57" s="228"/>
      <c r="EMM57" s="227"/>
      <c r="EMN57" s="228"/>
      <c r="EMO57" s="227"/>
      <c r="EMP57" s="228"/>
      <c r="EMQ57" s="227"/>
      <c r="EMR57" s="228"/>
      <c r="EMS57" s="227"/>
      <c r="EMT57" s="228"/>
      <c r="EMU57" s="227"/>
      <c r="EMV57" s="228"/>
      <c r="EMW57" s="227"/>
      <c r="EMX57" s="228"/>
      <c r="EMY57" s="227"/>
      <c r="EMZ57" s="228"/>
      <c r="ENA57" s="227"/>
      <c r="ENB57" s="228"/>
      <c r="ENC57" s="227"/>
      <c r="END57" s="228"/>
      <c r="ENE57" s="227"/>
      <c r="ENF57" s="228"/>
      <c r="ENG57" s="227"/>
      <c r="ENH57" s="228"/>
      <c r="ENI57" s="227"/>
      <c r="ENJ57" s="228"/>
      <c r="ENK57" s="227"/>
      <c r="ENL57" s="228"/>
      <c r="ENM57" s="227"/>
      <c r="ENN57" s="228"/>
      <c r="ENO57" s="227"/>
      <c r="ENP57" s="228"/>
      <c r="ENQ57" s="227"/>
      <c r="ENR57" s="228"/>
      <c r="ENS57" s="227"/>
      <c r="ENT57" s="228"/>
      <c r="ENU57" s="227"/>
      <c r="ENV57" s="228"/>
      <c r="ENW57" s="227"/>
      <c r="ENX57" s="228"/>
      <c r="ENY57" s="227"/>
      <c r="ENZ57" s="228"/>
      <c r="EOA57" s="227"/>
      <c r="EOB57" s="228"/>
      <c r="EOC57" s="227"/>
      <c r="EOD57" s="228"/>
      <c r="EOE57" s="227"/>
      <c r="EOF57" s="228"/>
      <c r="EOG57" s="227"/>
      <c r="EOH57" s="228"/>
      <c r="EOI57" s="227"/>
      <c r="EOJ57" s="228"/>
      <c r="EOK57" s="227"/>
      <c r="EOL57" s="228"/>
      <c r="EOM57" s="227"/>
      <c r="EON57" s="228"/>
      <c r="EOO57" s="227"/>
      <c r="EOP57" s="228"/>
      <c r="EOQ57" s="227"/>
      <c r="EOR57" s="228"/>
      <c r="EOS57" s="227"/>
      <c r="EOT57" s="228"/>
      <c r="EOU57" s="227"/>
      <c r="EOV57" s="228"/>
      <c r="EOW57" s="227"/>
      <c r="EOX57" s="228"/>
      <c r="EOY57" s="227"/>
      <c r="EOZ57" s="228"/>
      <c r="EPA57" s="227"/>
      <c r="EPB57" s="228"/>
      <c r="EPC57" s="227"/>
      <c r="EPD57" s="228"/>
      <c r="EPE57" s="227"/>
      <c r="EPF57" s="228"/>
      <c r="EPG57" s="227"/>
      <c r="EPH57" s="228"/>
      <c r="EPI57" s="227"/>
      <c r="EPJ57" s="228"/>
      <c r="EPK57" s="227"/>
      <c r="EPL57" s="228"/>
      <c r="EPM57" s="227"/>
      <c r="EPN57" s="228"/>
      <c r="EPO57" s="227"/>
      <c r="EPP57" s="228"/>
      <c r="EPQ57" s="227"/>
      <c r="EPR57" s="228"/>
      <c r="EPS57" s="227"/>
      <c r="EPT57" s="228"/>
      <c r="EPU57" s="227"/>
      <c r="EPV57" s="228"/>
      <c r="EPW57" s="227"/>
      <c r="EPX57" s="228"/>
      <c r="EPY57" s="227"/>
      <c r="EPZ57" s="228"/>
      <c r="EQA57" s="227"/>
      <c r="EQB57" s="228"/>
      <c r="EQC57" s="227"/>
      <c r="EQD57" s="228"/>
      <c r="EQE57" s="227"/>
      <c r="EQF57" s="228"/>
      <c r="EQG57" s="227"/>
      <c r="EQH57" s="228"/>
      <c r="EQI57" s="227"/>
      <c r="EQJ57" s="228"/>
      <c r="EQK57" s="227"/>
      <c r="EQL57" s="228"/>
      <c r="EQM57" s="227"/>
      <c r="EQN57" s="228"/>
      <c r="EQO57" s="227"/>
      <c r="EQP57" s="228"/>
      <c r="EQQ57" s="227"/>
      <c r="EQR57" s="228"/>
      <c r="EQS57" s="227"/>
      <c r="EQT57" s="228"/>
      <c r="EQU57" s="227"/>
      <c r="EQV57" s="228"/>
      <c r="EQW57" s="227"/>
      <c r="EQX57" s="228"/>
      <c r="EQY57" s="227"/>
      <c r="EQZ57" s="228"/>
      <c r="ERA57" s="227"/>
      <c r="ERB57" s="228"/>
      <c r="ERC57" s="227"/>
      <c r="ERD57" s="228"/>
      <c r="ERE57" s="227"/>
      <c r="ERF57" s="228"/>
      <c r="ERG57" s="227"/>
      <c r="ERH57" s="228"/>
      <c r="ERI57" s="227"/>
      <c r="ERJ57" s="228"/>
      <c r="ERK57" s="227"/>
      <c r="ERL57" s="228"/>
      <c r="ERM57" s="227"/>
      <c r="ERN57" s="228"/>
      <c r="ERO57" s="227"/>
      <c r="ERP57" s="228"/>
      <c r="ERQ57" s="227"/>
      <c r="ERR57" s="228"/>
      <c r="ERS57" s="227"/>
      <c r="ERT57" s="228"/>
      <c r="ERU57" s="227"/>
      <c r="ERV57" s="228"/>
      <c r="ERW57" s="227"/>
      <c r="ERX57" s="228"/>
      <c r="ERY57" s="227"/>
      <c r="ERZ57" s="228"/>
      <c r="ESA57" s="227"/>
      <c r="ESB57" s="228"/>
      <c r="ESC57" s="227"/>
      <c r="ESD57" s="228"/>
      <c r="ESE57" s="227"/>
      <c r="ESF57" s="228"/>
      <c r="ESG57" s="227"/>
      <c r="ESH57" s="228"/>
      <c r="ESI57" s="227"/>
      <c r="ESJ57" s="228"/>
      <c r="ESK57" s="227"/>
      <c r="ESL57" s="228"/>
      <c r="ESM57" s="227"/>
      <c r="ESN57" s="228"/>
      <c r="ESO57" s="227"/>
      <c r="ESP57" s="228"/>
      <c r="ESQ57" s="227"/>
      <c r="ESR57" s="228"/>
      <c r="ESS57" s="227"/>
      <c r="EST57" s="228"/>
      <c r="ESU57" s="227"/>
      <c r="ESV57" s="228"/>
      <c r="ESW57" s="227"/>
      <c r="ESX57" s="228"/>
      <c r="ESY57" s="227"/>
      <c r="ESZ57" s="228"/>
      <c r="ETA57" s="227"/>
      <c r="ETB57" s="228"/>
      <c r="ETC57" s="227"/>
      <c r="ETD57" s="228"/>
      <c r="ETE57" s="227"/>
      <c r="ETF57" s="228"/>
      <c r="ETG57" s="227"/>
      <c r="ETH57" s="228"/>
      <c r="ETI57" s="227"/>
      <c r="ETJ57" s="228"/>
      <c r="ETK57" s="227"/>
      <c r="ETL57" s="228"/>
      <c r="ETM57" s="227"/>
      <c r="ETN57" s="228"/>
      <c r="ETO57" s="227"/>
      <c r="ETP57" s="228"/>
      <c r="ETQ57" s="227"/>
      <c r="ETR57" s="228"/>
      <c r="ETS57" s="227"/>
      <c r="ETT57" s="228"/>
      <c r="ETU57" s="227"/>
      <c r="ETV57" s="228"/>
      <c r="ETW57" s="227"/>
      <c r="ETX57" s="228"/>
      <c r="ETY57" s="227"/>
      <c r="ETZ57" s="228"/>
      <c r="EUA57" s="227"/>
      <c r="EUB57" s="228"/>
      <c r="EUC57" s="227"/>
      <c r="EUD57" s="228"/>
      <c r="EUE57" s="227"/>
      <c r="EUF57" s="228"/>
      <c r="EUG57" s="227"/>
      <c r="EUH57" s="228"/>
      <c r="EUI57" s="227"/>
      <c r="EUJ57" s="228"/>
      <c r="EUK57" s="227"/>
      <c r="EUL57" s="228"/>
      <c r="EUM57" s="227"/>
      <c r="EUN57" s="228"/>
      <c r="EUO57" s="227"/>
      <c r="EUP57" s="228"/>
      <c r="EUQ57" s="227"/>
      <c r="EUR57" s="228"/>
      <c r="EUS57" s="227"/>
      <c r="EUT57" s="228"/>
      <c r="EUU57" s="227"/>
      <c r="EUV57" s="228"/>
      <c r="EUW57" s="227"/>
      <c r="EUX57" s="228"/>
      <c r="EUY57" s="227"/>
      <c r="EUZ57" s="228"/>
      <c r="EVA57" s="227"/>
      <c r="EVB57" s="228"/>
      <c r="EVC57" s="227"/>
      <c r="EVD57" s="228"/>
      <c r="EVE57" s="227"/>
      <c r="EVF57" s="228"/>
      <c r="EVG57" s="227"/>
      <c r="EVH57" s="228"/>
      <c r="EVI57" s="227"/>
      <c r="EVJ57" s="228"/>
      <c r="EVK57" s="227"/>
      <c r="EVL57" s="228"/>
      <c r="EVM57" s="227"/>
      <c r="EVN57" s="228"/>
      <c r="EVO57" s="227"/>
      <c r="EVP57" s="228"/>
      <c r="EVQ57" s="227"/>
      <c r="EVR57" s="228"/>
      <c r="EVS57" s="227"/>
      <c r="EVT57" s="228"/>
      <c r="EVU57" s="227"/>
      <c r="EVV57" s="228"/>
      <c r="EVW57" s="227"/>
      <c r="EVX57" s="228"/>
      <c r="EVY57" s="227"/>
      <c r="EVZ57" s="228"/>
      <c r="EWA57" s="227"/>
      <c r="EWB57" s="228"/>
      <c r="EWC57" s="227"/>
      <c r="EWD57" s="228"/>
      <c r="EWE57" s="227"/>
      <c r="EWF57" s="228"/>
      <c r="EWG57" s="227"/>
      <c r="EWH57" s="228"/>
      <c r="EWI57" s="227"/>
      <c r="EWJ57" s="228"/>
      <c r="EWK57" s="227"/>
      <c r="EWL57" s="228"/>
      <c r="EWM57" s="227"/>
      <c r="EWN57" s="228"/>
      <c r="EWO57" s="227"/>
      <c r="EWP57" s="228"/>
      <c r="EWQ57" s="227"/>
      <c r="EWR57" s="228"/>
      <c r="EWS57" s="227"/>
      <c r="EWT57" s="228"/>
      <c r="EWU57" s="227"/>
      <c r="EWV57" s="228"/>
      <c r="EWW57" s="227"/>
      <c r="EWX57" s="228"/>
      <c r="EWY57" s="227"/>
      <c r="EWZ57" s="228"/>
      <c r="EXA57" s="227"/>
      <c r="EXB57" s="228"/>
      <c r="EXC57" s="227"/>
      <c r="EXD57" s="228"/>
      <c r="EXE57" s="227"/>
      <c r="EXF57" s="228"/>
      <c r="EXG57" s="227"/>
      <c r="EXH57" s="228"/>
      <c r="EXI57" s="227"/>
      <c r="EXJ57" s="228"/>
      <c r="EXK57" s="227"/>
      <c r="EXL57" s="228"/>
      <c r="EXM57" s="227"/>
      <c r="EXN57" s="228"/>
      <c r="EXO57" s="227"/>
      <c r="EXP57" s="228"/>
      <c r="EXQ57" s="227"/>
      <c r="EXR57" s="228"/>
      <c r="EXS57" s="227"/>
      <c r="EXT57" s="228"/>
      <c r="EXU57" s="227"/>
      <c r="EXV57" s="228"/>
      <c r="EXW57" s="227"/>
      <c r="EXX57" s="228"/>
      <c r="EXY57" s="227"/>
      <c r="EXZ57" s="228"/>
      <c r="EYA57" s="227"/>
      <c r="EYB57" s="228"/>
      <c r="EYC57" s="227"/>
      <c r="EYD57" s="228"/>
      <c r="EYE57" s="227"/>
      <c r="EYF57" s="228"/>
      <c r="EYG57" s="227"/>
      <c r="EYH57" s="228"/>
      <c r="EYI57" s="227"/>
      <c r="EYJ57" s="228"/>
      <c r="EYK57" s="227"/>
      <c r="EYL57" s="228"/>
      <c r="EYM57" s="227"/>
      <c r="EYN57" s="228"/>
      <c r="EYO57" s="227"/>
      <c r="EYP57" s="228"/>
      <c r="EYQ57" s="227"/>
      <c r="EYR57" s="228"/>
      <c r="EYS57" s="227"/>
      <c r="EYT57" s="228"/>
      <c r="EYU57" s="227"/>
      <c r="EYV57" s="228"/>
      <c r="EYW57" s="227"/>
      <c r="EYX57" s="228"/>
      <c r="EYY57" s="227"/>
      <c r="EYZ57" s="228"/>
      <c r="EZA57" s="227"/>
      <c r="EZB57" s="228"/>
      <c r="EZC57" s="227"/>
      <c r="EZD57" s="228"/>
      <c r="EZE57" s="227"/>
      <c r="EZF57" s="228"/>
      <c r="EZG57" s="227"/>
      <c r="EZH57" s="228"/>
      <c r="EZI57" s="227"/>
      <c r="EZJ57" s="228"/>
      <c r="EZK57" s="227"/>
      <c r="EZL57" s="228"/>
      <c r="EZM57" s="227"/>
      <c r="EZN57" s="228"/>
      <c r="EZO57" s="227"/>
      <c r="EZP57" s="228"/>
      <c r="EZQ57" s="227"/>
      <c r="EZR57" s="228"/>
      <c r="EZS57" s="227"/>
      <c r="EZT57" s="228"/>
      <c r="EZU57" s="227"/>
      <c r="EZV57" s="228"/>
      <c r="EZW57" s="227"/>
      <c r="EZX57" s="228"/>
      <c r="EZY57" s="227"/>
      <c r="EZZ57" s="228"/>
      <c r="FAA57" s="227"/>
      <c r="FAB57" s="228"/>
      <c r="FAC57" s="227"/>
      <c r="FAD57" s="228"/>
      <c r="FAE57" s="227"/>
      <c r="FAF57" s="228"/>
      <c r="FAG57" s="227"/>
      <c r="FAH57" s="228"/>
      <c r="FAI57" s="227"/>
      <c r="FAJ57" s="228"/>
      <c r="FAK57" s="227"/>
      <c r="FAL57" s="228"/>
      <c r="FAM57" s="227"/>
      <c r="FAN57" s="228"/>
      <c r="FAO57" s="227"/>
      <c r="FAP57" s="228"/>
      <c r="FAQ57" s="227"/>
      <c r="FAR57" s="228"/>
      <c r="FAS57" s="227"/>
      <c r="FAT57" s="228"/>
      <c r="FAU57" s="227"/>
      <c r="FAV57" s="228"/>
      <c r="FAW57" s="227"/>
      <c r="FAX57" s="228"/>
      <c r="FAY57" s="227"/>
      <c r="FAZ57" s="228"/>
      <c r="FBA57" s="227"/>
      <c r="FBB57" s="228"/>
      <c r="FBC57" s="227"/>
      <c r="FBD57" s="228"/>
      <c r="FBE57" s="227"/>
      <c r="FBF57" s="228"/>
      <c r="FBG57" s="227"/>
      <c r="FBH57" s="228"/>
      <c r="FBI57" s="227"/>
      <c r="FBJ57" s="228"/>
      <c r="FBK57" s="227"/>
      <c r="FBL57" s="228"/>
      <c r="FBM57" s="227"/>
      <c r="FBN57" s="228"/>
      <c r="FBO57" s="227"/>
      <c r="FBP57" s="228"/>
      <c r="FBQ57" s="227"/>
      <c r="FBR57" s="228"/>
      <c r="FBS57" s="227"/>
      <c r="FBT57" s="228"/>
      <c r="FBU57" s="227"/>
      <c r="FBV57" s="228"/>
      <c r="FBW57" s="227"/>
      <c r="FBX57" s="228"/>
      <c r="FBY57" s="227"/>
      <c r="FBZ57" s="228"/>
      <c r="FCA57" s="227"/>
      <c r="FCB57" s="228"/>
      <c r="FCC57" s="227"/>
      <c r="FCD57" s="228"/>
      <c r="FCE57" s="227"/>
      <c r="FCF57" s="228"/>
      <c r="FCG57" s="227"/>
      <c r="FCH57" s="228"/>
      <c r="FCI57" s="227"/>
      <c r="FCJ57" s="228"/>
      <c r="FCK57" s="227"/>
      <c r="FCL57" s="228"/>
      <c r="FCM57" s="227"/>
      <c r="FCN57" s="228"/>
      <c r="FCO57" s="227"/>
      <c r="FCP57" s="228"/>
      <c r="FCQ57" s="227"/>
      <c r="FCR57" s="228"/>
      <c r="FCS57" s="227"/>
      <c r="FCT57" s="228"/>
      <c r="FCU57" s="227"/>
      <c r="FCV57" s="228"/>
      <c r="FCW57" s="227"/>
      <c r="FCX57" s="228"/>
      <c r="FCY57" s="227"/>
      <c r="FCZ57" s="228"/>
      <c r="FDA57" s="227"/>
      <c r="FDB57" s="228"/>
      <c r="FDC57" s="227"/>
      <c r="FDD57" s="228"/>
      <c r="FDE57" s="227"/>
      <c r="FDF57" s="228"/>
      <c r="FDG57" s="227"/>
      <c r="FDH57" s="228"/>
      <c r="FDI57" s="227"/>
      <c r="FDJ57" s="228"/>
      <c r="FDK57" s="227"/>
      <c r="FDL57" s="228"/>
      <c r="FDM57" s="227"/>
      <c r="FDN57" s="228"/>
      <c r="FDO57" s="227"/>
      <c r="FDP57" s="228"/>
      <c r="FDQ57" s="227"/>
      <c r="FDR57" s="228"/>
      <c r="FDS57" s="227"/>
      <c r="FDT57" s="228"/>
      <c r="FDU57" s="227"/>
      <c r="FDV57" s="228"/>
      <c r="FDW57" s="227"/>
      <c r="FDX57" s="228"/>
      <c r="FDY57" s="227"/>
      <c r="FDZ57" s="228"/>
      <c r="FEA57" s="227"/>
      <c r="FEB57" s="228"/>
      <c r="FEC57" s="227"/>
      <c r="FED57" s="228"/>
      <c r="FEE57" s="227"/>
      <c r="FEF57" s="228"/>
      <c r="FEG57" s="227"/>
      <c r="FEH57" s="228"/>
      <c r="FEI57" s="227"/>
      <c r="FEJ57" s="228"/>
      <c r="FEK57" s="227"/>
      <c r="FEL57" s="228"/>
      <c r="FEM57" s="227"/>
      <c r="FEN57" s="228"/>
      <c r="FEO57" s="227"/>
      <c r="FEP57" s="228"/>
      <c r="FEQ57" s="227"/>
      <c r="FER57" s="228"/>
      <c r="FES57" s="227"/>
      <c r="FET57" s="228"/>
      <c r="FEU57" s="227"/>
      <c r="FEV57" s="228"/>
      <c r="FEW57" s="227"/>
      <c r="FEX57" s="228"/>
      <c r="FEY57" s="227"/>
      <c r="FEZ57" s="228"/>
      <c r="FFA57" s="227"/>
      <c r="FFB57" s="228"/>
      <c r="FFC57" s="227"/>
      <c r="FFD57" s="228"/>
      <c r="FFE57" s="227"/>
      <c r="FFF57" s="228"/>
      <c r="FFG57" s="227"/>
      <c r="FFH57" s="228"/>
      <c r="FFI57" s="227"/>
      <c r="FFJ57" s="228"/>
      <c r="FFK57" s="227"/>
      <c r="FFL57" s="228"/>
      <c r="FFM57" s="227"/>
      <c r="FFN57" s="228"/>
      <c r="FFO57" s="227"/>
      <c r="FFP57" s="228"/>
      <c r="FFQ57" s="227"/>
      <c r="FFR57" s="228"/>
      <c r="FFS57" s="227"/>
      <c r="FFT57" s="228"/>
      <c r="FFU57" s="227"/>
      <c r="FFV57" s="228"/>
      <c r="FFW57" s="227"/>
      <c r="FFX57" s="228"/>
      <c r="FFY57" s="227"/>
      <c r="FFZ57" s="228"/>
      <c r="FGA57" s="227"/>
      <c r="FGB57" s="228"/>
      <c r="FGC57" s="227"/>
      <c r="FGD57" s="228"/>
      <c r="FGE57" s="227"/>
      <c r="FGF57" s="228"/>
      <c r="FGG57" s="227"/>
      <c r="FGH57" s="228"/>
      <c r="FGI57" s="227"/>
      <c r="FGJ57" s="228"/>
      <c r="FGK57" s="227"/>
      <c r="FGL57" s="228"/>
      <c r="FGM57" s="227"/>
      <c r="FGN57" s="228"/>
      <c r="FGO57" s="227"/>
      <c r="FGP57" s="228"/>
      <c r="FGQ57" s="227"/>
      <c r="FGR57" s="228"/>
      <c r="FGS57" s="227"/>
      <c r="FGT57" s="228"/>
      <c r="FGU57" s="227"/>
      <c r="FGV57" s="228"/>
      <c r="FGW57" s="227"/>
      <c r="FGX57" s="228"/>
      <c r="FGY57" s="227"/>
      <c r="FGZ57" s="228"/>
      <c r="FHA57" s="227"/>
      <c r="FHB57" s="228"/>
      <c r="FHC57" s="227"/>
      <c r="FHD57" s="228"/>
      <c r="FHE57" s="227"/>
      <c r="FHF57" s="228"/>
      <c r="FHG57" s="227"/>
      <c r="FHH57" s="228"/>
      <c r="FHI57" s="227"/>
      <c r="FHJ57" s="228"/>
      <c r="FHK57" s="227"/>
      <c r="FHL57" s="228"/>
      <c r="FHM57" s="227"/>
      <c r="FHN57" s="228"/>
      <c r="FHO57" s="227"/>
      <c r="FHP57" s="228"/>
      <c r="FHQ57" s="227"/>
      <c r="FHR57" s="228"/>
      <c r="FHS57" s="227"/>
      <c r="FHT57" s="228"/>
      <c r="FHU57" s="227"/>
      <c r="FHV57" s="228"/>
      <c r="FHW57" s="227"/>
      <c r="FHX57" s="228"/>
      <c r="FHY57" s="227"/>
      <c r="FHZ57" s="228"/>
      <c r="FIA57" s="227"/>
      <c r="FIB57" s="228"/>
      <c r="FIC57" s="227"/>
      <c r="FID57" s="228"/>
      <c r="FIE57" s="227"/>
      <c r="FIF57" s="228"/>
      <c r="FIG57" s="227"/>
      <c r="FIH57" s="228"/>
      <c r="FII57" s="227"/>
      <c r="FIJ57" s="228"/>
      <c r="FIK57" s="227"/>
      <c r="FIL57" s="228"/>
      <c r="FIM57" s="227"/>
      <c r="FIN57" s="228"/>
      <c r="FIO57" s="227"/>
      <c r="FIP57" s="228"/>
      <c r="FIQ57" s="227"/>
      <c r="FIR57" s="228"/>
      <c r="FIS57" s="227"/>
      <c r="FIT57" s="228"/>
      <c r="FIU57" s="227"/>
      <c r="FIV57" s="228"/>
      <c r="FIW57" s="227"/>
      <c r="FIX57" s="228"/>
      <c r="FIY57" s="227"/>
      <c r="FIZ57" s="228"/>
      <c r="FJA57" s="227"/>
      <c r="FJB57" s="228"/>
      <c r="FJC57" s="227"/>
      <c r="FJD57" s="228"/>
      <c r="FJE57" s="227"/>
      <c r="FJF57" s="228"/>
      <c r="FJG57" s="227"/>
      <c r="FJH57" s="228"/>
      <c r="FJI57" s="227"/>
      <c r="FJJ57" s="228"/>
      <c r="FJK57" s="227"/>
      <c r="FJL57" s="228"/>
      <c r="FJM57" s="227"/>
      <c r="FJN57" s="228"/>
      <c r="FJO57" s="227"/>
      <c r="FJP57" s="228"/>
      <c r="FJQ57" s="227"/>
      <c r="FJR57" s="228"/>
      <c r="FJS57" s="227"/>
      <c r="FJT57" s="228"/>
      <c r="FJU57" s="227"/>
      <c r="FJV57" s="228"/>
      <c r="FJW57" s="227"/>
      <c r="FJX57" s="228"/>
      <c r="FJY57" s="227"/>
      <c r="FJZ57" s="228"/>
      <c r="FKA57" s="227"/>
      <c r="FKB57" s="228"/>
      <c r="FKC57" s="227"/>
      <c r="FKD57" s="228"/>
      <c r="FKE57" s="227"/>
      <c r="FKF57" s="228"/>
      <c r="FKG57" s="227"/>
      <c r="FKH57" s="228"/>
      <c r="FKI57" s="227"/>
      <c r="FKJ57" s="228"/>
      <c r="FKK57" s="227"/>
      <c r="FKL57" s="228"/>
      <c r="FKM57" s="227"/>
      <c r="FKN57" s="228"/>
      <c r="FKO57" s="227"/>
      <c r="FKP57" s="228"/>
      <c r="FKQ57" s="227"/>
      <c r="FKR57" s="228"/>
      <c r="FKS57" s="227"/>
      <c r="FKT57" s="228"/>
      <c r="FKU57" s="227"/>
      <c r="FKV57" s="228"/>
      <c r="FKW57" s="227"/>
      <c r="FKX57" s="228"/>
      <c r="FKY57" s="227"/>
      <c r="FKZ57" s="228"/>
      <c r="FLA57" s="227"/>
      <c r="FLB57" s="228"/>
      <c r="FLC57" s="227"/>
      <c r="FLD57" s="228"/>
      <c r="FLE57" s="227"/>
      <c r="FLF57" s="228"/>
      <c r="FLG57" s="227"/>
      <c r="FLH57" s="228"/>
      <c r="FLI57" s="227"/>
      <c r="FLJ57" s="228"/>
      <c r="FLK57" s="227"/>
      <c r="FLL57" s="228"/>
      <c r="FLM57" s="227"/>
      <c r="FLN57" s="228"/>
      <c r="FLO57" s="227"/>
      <c r="FLP57" s="228"/>
      <c r="FLQ57" s="227"/>
      <c r="FLR57" s="228"/>
      <c r="FLS57" s="227"/>
      <c r="FLT57" s="228"/>
      <c r="FLU57" s="227"/>
      <c r="FLV57" s="228"/>
      <c r="FLW57" s="227"/>
      <c r="FLX57" s="228"/>
      <c r="FLY57" s="227"/>
      <c r="FLZ57" s="228"/>
      <c r="FMA57" s="227"/>
      <c r="FMB57" s="228"/>
      <c r="FMC57" s="227"/>
      <c r="FMD57" s="228"/>
      <c r="FME57" s="227"/>
      <c r="FMF57" s="228"/>
      <c r="FMG57" s="227"/>
      <c r="FMH57" s="228"/>
      <c r="FMI57" s="227"/>
      <c r="FMJ57" s="228"/>
      <c r="FMK57" s="227"/>
      <c r="FML57" s="228"/>
      <c r="FMM57" s="227"/>
      <c r="FMN57" s="228"/>
      <c r="FMO57" s="227"/>
      <c r="FMP57" s="228"/>
      <c r="FMQ57" s="227"/>
      <c r="FMR57" s="228"/>
      <c r="FMS57" s="227"/>
      <c r="FMT57" s="228"/>
      <c r="FMU57" s="227"/>
      <c r="FMV57" s="228"/>
      <c r="FMW57" s="227"/>
      <c r="FMX57" s="228"/>
      <c r="FMY57" s="227"/>
      <c r="FMZ57" s="228"/>
      <c r="FNA57" s="227"/>
      <c r="FNB57" s="228"/>
      <c r="FNC57" s="227"/>
      <c r="FND57" s="228"/>
      <c r="FNE57" s="227"/>
      <c r="FNF57" s="228"/>
      <c r="FNG57" s="227"/>
      <c r="FNH57" s="228"/>
      <c r="FNI57" s="227"/>
      <c r="FNJ57" s="228"/>
      <c r="FNK57" s="227"/>
      <c r="FNL57" s="228"/>
      <c r="FNM57" s="227"/>
      <c r="FNN57" s="228"/>
      <c r="FNO57" s="227"/>
      <c r="FNP57" s="228"/>
      <c r="FNQ57" s="227"/>
      <c r="FNR57" s="228"/>
      <c r="FNS57" s="227"/>
      <c r="FNT57" s="228"/>
      <c r="FNU57" s="227"/>
      <c r="FNV57" s="228"/>
      <c r="FNW57" s="227"/>
      <c r="FNX57" s="228"/>
      <c r="FNY57" s="227"/>
      <c r="FNZ57" s="228"/>
      <c r="FOA57" s="227"/>
      <c r="FOB57" s="228"/>
      <c r="FOC57" s="227"/>
      <c r="FOD57" s="228"/>
      <c r="FOE57" s="227"/>
      <c r="FOF57" s="228"/>
      <c r="FOG57" s="227"/>
      <c r="FOH57" s="228"/>
      <c r="FOI57" s="227"/>
      <c r="FOJ57" s="228"/>
      <c r="FOK57" s="227"/>
      <c r="FOL57" s="228"/>
      <c r="FOM57" s="227"/>
      <c r="FON57" s="228"/>
      <c r="FOO57" s="227"/>
      <c r="FOP57" s="228"/>
      <c r="FOQ57" s="227"/>
      <c r="FOR57" s="228"/>
      <c r="FOS57" s="227"/>
      <c r="FOT57" s="228"/>
      <c r="FOU57" s="227"/>
      <c r="FOV57" s="228"/>
      <c r="FOW57" s="227"/>
      <c r="FOX57" s="228"/>
      <c r="FOY57" s="227"/>
      <c r="FOZ57" s="228"/>
      <c r="FPA57" s="227"/>
      <c r="FPB57" s="228"/>
      <c r="FPC57" s="227"/>
      <c r="FPD57" s="228"/>
      <c r="FPE57" s="227"/>
      <c r="FPF57" s="228"/>
      <c r="FPG57" s="227"/>
      <c r="FPH57" s="228"/>
      <c r="FPI57" s="227"/>
      <c r="FPJ57" s="228"/>
      <c r="FPK57" s="227"/>
      <c r="FPL57" s="228"/>
      <c r="FPM57" s="227"/>
      <c r="FPN57" s="228"/>
      <c r="FPO57" s="227"/>
      <c r="FPP57" s="228"/>
      <c r="FPQ57" s="227"/>
      <c r="FPR57" s="228"/>
      <c r="FPS57" s="227"/>
      <c r="FPT57" s="228"/>
      <c r="FPU57" s="227"/>
      <c r="FPV57" s="228"/>
      <c r="FPW57" s="227"/>
      <c r="FPX57" s="228"/>
      <c r="FPY57" s="227"/>
      <c r="FPZ57" s="228"/>
      <c r="FQA57" s="227"/>
      <c r="FQB57" s="228"/>
      <c r="FQC57" s="227"/>
      <c r="FQD57" s="228"/>
      <c r="FQE57" s="227"/>
      <c r="FQF57" s="228"/>
      <c r="FQG57" s="227"/>
      <c r="FQH57" s="228"/>
      <c r="FQI57" s="227"/>
      <c r="FQJ57" s="228"/>
      <c r="FQK57" s="227"/>
      <c r="FQL57" s="228"/>
      <c r="FQM57" s="227"/>
      <c r="FQN57" s="228"/>
      <c r="FQO57" s="227"/>
      <c r="FQP57" s="228"/>
      <c r="FQQ57" s="227"/>
      <c r="FQR57" s="228"/>
      <c r="FQS57" s="227"/>
      <c r="FQT57" s="228"/>
      <c r="FQU57" s="227"/>
      <c r="FQV57" s="228"/>
      <c r="FQW57" s="227"/>
      <c r="FQX57" s="228"/>
      <c r="FQY57" s="227"/>
      <c r="FQZ57" s="228"/>
      <c r="FRA57" s="227"/>
      <c r="FRB57" s="228"/>
      <c r="FRC57" s="227"/>
      <c r="FRD57" s="228"/>
      <c r="FRE57" s="227"/>
      <c r="FRF57" s="228"/>
      <c r="FRG57" s="227"/>
      <c r="FRH57" s="228"/>
      <c r="FRI57" s="227"/>
      <c r="FRJ57" s="228"/>
      <c r="FRK57" s="227"/>
      <c r="FRL57" s="228"/>
      <c r="FRM57" s="227"/>
      <c r="FRN57" s="228"/>
      <c r="FRO57" s="227"/>
      <c r="FRP57" s="228"/>
      <c r="FRQ57" s="227"/>
      <c r="FRR57" s="228"/>
      <c r="FRS57" s="227"/>
      <c r="FRT57" s="228"/>
      <c r="FRU57" s="227"/>
      <c r="FRV57" s="228"/>
      <c r="FRW57" s="227"/>
      <c r="FRX57" s="228"/>
      <c r="FRY57" s="227"/>
      <c r="FRZ57" s="228"/>
      <c r="FSA57" s="227"/>
      <c r="FSB57" s="228"/>
      <c r="FSC57" s="227"/>
      <c r="FSD57" s="228"/>
      <c r="FSE57" s="227"/>
      <c r="FSF57" s="228"/>
      <c r="FSG57" s="227"/>
      <c r="FSH57" s="228"/>
      <c r="FSI57" s="227"/>
      <c r="FSJ57" s="228"/>
      <c r="FSK57" s="227"/>
      <c r="FSL57" s="228"/>
      <c r="FSM57" s="227"/>
      <c r="FSN57" s="228"/>
      <c r="FSO57" s="227"/>
      <c r="FSP57" s="228"/>
      <c r="FSQ57" s="227"/>
      <c r="FSR57" s="228"/>
      <c r="FSS57" s="227"/>
      <c r="FST57" s="228"/>
      <c r="FSU57" s="227"/>
      <c r="FSV57" s="228"/>
      <c r="FSW57" s="227"/>
      <c r="FSX57" s="228"/>
      <c r="FSY57" s="227"/>
      <c r="FSZ57" s="228"/>
      <c r="FTA57" s="227"/>
      <c r="FTB57" s="228"/>
      <c r="FTC57" s="227"/>
      <c r="FTD57" s="228"/>
      <c r="FTE57" s="227"/>
      <c r="FTF57" s="228"/>
      <c r="FTG57" s="227"/>
      <c r="FTH57" s="228"/>
      <c r="FTI57" s="227"/>
      <c r="FTJ57" s="228"/>
      <c r="FTK57" s="227"/>
      <c r="FTL57" s="228"/>
      <c r="FTM57" s="227"/>
      <c r="FTN57" s="228"/>
      <c r="FTO57" s="227"/>
      <c r="FTP57" s="228"/>
      <c r="FTQ57" s="227"/>
      <c r="FTR57" s="228"/>
      <c r="FTS57" s="227"/>
      <c r="FTT57" s="228"/>
      <c r="FTU57" s="227"/>
      <c r="FTV57" s="228"/>
      <c r="FTW57" s="227"/>
      <c r="FTX57" s="228"/>
      <c r="FTY57" s="227"/>
      <c r="FTZ57" s="228"/>
      <c r="FUA57" s="227"/>
      <c r="FUB57" s="228"/>
      <c r="FUC57" s="227"/>
      <c r="FUD57" s="228"/>
      <c r="FUE57" s="227"/>
      <c r="FUF57" s="228"/>
      <c r="FUG57" s="227"/>
      <c r="FUH57" s="228"/>
      <c r="FUI57" s="227"/>
      <c r="FUJ57" s="228"/>
      <c r="FUK57" s="227"/>
      <c r="FUL57" s="228"/>
      <c r="FUM57" s="227"/>
      <c r="FUN57" s="228"/>
      <c r="FUO57" s="227"/>
      <c r="FUP57" s="228"/>
      <c r="FUQ57" s="227"/>
      <c r="FUR57" s="228"/>
      <c r="FUS57" s="227"/>
      <c r="FUT57" s="228"/>
      <c r="FUU57" s="227"/>
      <c r="FUV57" s="228"/>
      <c r="FUW57" s="227"/>
      <c r="FUX57" s="228"/>
      <c r="FUY57" s="227"/>
      <c r="FUZ57" s="228"/>
      <c r="FVA57" s="227"/>
      <c r="FVB57" s="228"/>
      <c r="FVC57" s="227"/>
      <c r="FVD57" s="228"/>
      <c r="FVE57" s="227"/>
      <c r="FVF57" s="228"/>
      <c r="FVG57" s="227"/>
      <c r="FVH57" s="228"/>
      <c r="FVI57" s="227"/>
      <c r="FVJ57" s="228"/>
      <c r="FVK57" s="227"/>
      <c r="FVL57" s="228"/>
      <c r="FVM57" s="227"/>
      <c r="FVN57" s="228"/>
      <c r="FVO57" s="227"/>
      <c r="FVP57" s="228"/>
      <c r="FVQ57" s="227"/>
      <c r="FVR57" s="228"/>
      <c r="FVS57" s="227"/>
      <c r="FVT57" s="228"/>
      <c r="FVU57" s="227"/>
      <c r="FVV57" s="228"/>
      <c r="FVW57" s="227"/>
      <c r="FVX57" s="228"/>
      <c r="FVY57" s="227"/>
      <c r="FVZ57" s="228"/>
      <c r="FWA57" s="227"/>
      <c r="FWB57" s="228"/>
      <c r="FWC57" s="227"/>
      <c r="FWD57" s="228"/>
      <c r="FWE57" s="227"/>
      <c r="FWF57" s="228"/>
      <c r="FWG57" s="227"/>
      <c r="FWH57" s="228"/>
      <c r="FWI57" s="227"/>
      <c r="FWJ57" s="228"/>
      <c r="FWK57" s="227"/>
      <c r="FWL57" s="228"/>
      <c r="FWM57" s="227"/>
      <c r="FWN57" s="228"/>
      <c r="FWO57" s="227"/>
      <c r="FWP57" s="228"/>
      <c r="FWQ57" s="227"/>
      <c r="FWR57" s="228"/>
      <c r="FWS57" s="227"/>
      <c r="FWT57" s="228"/>
      <c r="FWU57" s="227"/>
      <c r="FWV57" s="228"/>
      <c r="FWW57" s="227"/>
      <c r="FWX57" s="228"/>
      <c r="FWY57" s="227"/>
      <c r="FWZ57" s="228"/>
      <c r="FXA57" s="227"/>
      <c r="FXB57" s="228"/>
      <c r="FXC57" s="227"/>
      <c r="FXD57" s="228"/>
      <c r="FXE57" s="227"/>
      <c r="FXF57" s="228"/>
      <c r="FXG57" s="227"/>
      <c r="FXH57" s="228"/>
      <c r="FXI57" s="227"/>
      <c r="FXJ57" s="228"/>
      <c r="FXK57" s="227"/>
      <c r="FXL57" s="228"/>
      <c r="FXM57" s="227"/>
      <c r="FXN57" s="228"/>
      <c r="FXO57" s="227"/>
      <c r="FXP57" s="228"/>
      <c r="FXQ57" s="227"/>
      <c r="FXR57" s="228"/>
      <c r="FXS57" s="227"/>
      <c r="FXT57" s="228"/>
      <c r="FXU57" s="227"/>
      <c r="FXV57" s="228"/>
      <c r="FXW57" s="227"/>
      <c r="FXX57" s="228"/>
      <c r="FXY57" s="227"/>
      <c r="FXZ57" s="228"/>
      <c r="FYA57" s="227"/>
      <c r="FYB57" s="228"/>
      <c r="FYC57" s="227"/>
      <c r="FYD57" s="228"/>
      <c r="FYE57" s="227"/>
      <c r="FYF57" s="228"/>
      <c r="FYG57" s="227"/>
      <c r="FYH57" s="228"/>
      <c r="FYI57" s="227"/>
      <c r="FYJ57" s="228"/>
      <c r="FYK57" s="227"/>
      <c r="FYL57" s="228"/>
      <c r="FYM57" s="227"/>
      <c r="FYN57" s="228"/>
      <c r="FYO57" s="227"/>
      <c r="FYP57" s="228"/>
      <c r="FYQ57" s="227"/>
      <c r="FYR57" s="228"/>
      <c r="FYS57" s="227"/>
      <c r="FYT57" s="228"/>
      <c r="FYU57" s="227"/>
      <c r="FYV57" s="228"/>
      <c r="FYW57" s="227"/>
      <c r="FYX57" s="228"/>
      <c r="FYY57" s="227"/>
      <c r="FYZ57" s="228"/>
      <c r="FZA57" s="227"/>
      <c r="FZB57" s="228"/>
      <c r="FZC57" s="227"/>
      <c r="FZD57" s="228"/>
      <c r="FZE57" s="227"/>
      <c r="FZF57" s="228"/>
      <c r="FZG57" s="227"/>
      <c r="FZH57" s="228"/>
      <c r="FZI57" s="227"/>
      <c r="FZJ57" s="228"/>
      <c r="FZK57" s="227"/>
      <c r="FZL57" s="228"/>
      <c r="FZM57" s="227"/>
      <c r="FZN57" s="228"/>
      <c r="FZO57" s="227"/>
      <c r="FZP57" s="228"/>
      <c r="FZQ57" s="227"/>
      <c r="FZR57" s="228"/>
      <c r="FZS57" s="227"/>
      <c r="FZT57" s="228"/>
      <c r="FZU57" s="227"/>
      <c r="FZV57" s="228"/>
      <c r="FZW57" s="227"/>
      <c r="FZX57" s="228"/>
      <c r="FZY57" s="227"/>
      <c r="FZZ57" s="228"/>
      <c r="GAA57" s="227"/>
      <c r="GAB57" s="228"/>
      <c r="GAC57" s="227"/>
      <c r="GAD57" s="228"/>
      <c r="GAE57" s="227"/>
      <c r="GAF57" s="228"/>
      <c r="GAG57" s="227"/>
      <c r="GAH57" s="228"/>
      <c r="GAI57" s="227"/>
      <c r="GAJ57" s="228"/>
      <c r="GAK57" s="227"/>
      <c r="GAL57" s="228"/>
      <c r="GAM57" s="227"/>
      <c r="GAN57" s="228"/>
      <c r="GAO57" s="227"/>
      <c r="GAP57" s="228"/>
      <c r="GAQ57" s="227"/>
      <c r="GAR57" s="228"/>
      <c r="GAS57" s="227"/>
      <c r="GAT57" s="228"/>
      <c r="GAU57" s="227"/>
      <c r="GAV57" s="228"/>
      <c r="GAW57" s="227"/>
      <c r="GAX57" s="228"/>
      <c r="GAY57" s="227"/>
      <c r="GAZ57" s="228"/>
      <c r="GBA57" s="227"/>
      <c r="GBB57" s="228"/>
      <c r="GBC57" s="227"/>
      <c r="GBD57" s="228"/>
      <c r="GBE57" s="227"/>
      <c r="GBF57" s="228"/>
      <c r="GBG57" s="227"/>
      <c r="GBH57" s="228"/>
      <c r="GBI57" s="227"/>
      <c r="GBJ57" s="228"/>
      <c r="GBK57" s="227"/>
      <c r="GBL57" s="228"/>
      <c r="GBM57" s="227"/>
      <c r="GBN57" s="228"/>
      <c r="GBO57" s="227"/>
      <c r="GBP57" s="228"/>
      <c r="GBQ57" s="227"/>
      <c r="GBR57" s="228"/>
      <c r="GBS57" s="227"/>
      <c r="GBT57" s="228"/>
      <c r="GBU57" s="227"/>
      <c r="GBV57" s="228"/>
      <c r="GBW57" s="227"/>
      <c r="GBX57" s="228"/>
      <c r="GBY57" s="227"/>
      <c r="GBZ57" s="228"/>
      <c r="GCA57" s="227"/>
      <c r="GCB57" s="228"/>
      <c r="GCC57" s="227"/>
      <c r="GCD57" s="228"/>
      <c r="GCE57" s="227"/>
      <c r="GCF57" s="228"/>
      <c r="GCG57" s="227"/>
      <c r="GCH57" s="228"/>
      <c r="GCI57" s="227"/>
      <c r="GCJ57" s="228"/>
      <c r="GCK57" s="227"/>
      <c r="GCL57" s="228"/>
      <c r="GCM57" s="227"/>
      <c r="GCN57" s="228"/>
      <c r="GCO57" s="227"/>
      <c r="GCP57" s="228"/>
      <c r="GCQ57" s="227"/>
      <c r="GCR57" s="228"/>
      <c r="GCS57" s="227"/>
      <c r="GCT57" s="228"/>
      <c r="GCU57" s="227"/>
      <c r="GCV57" s="228"/>
      <c r="GCW57" s="227"/>
      <c r="GCX57" s="228"/>
      <c r="GCY57" s="227"/>
      <c r="GCZ57" s="228"/>
      <c r="GDA57" s="227"/>
      <c r="GDB57" s="228"/>
      <c r="GDC57" s="227"/>
      <c r="GDD57" s="228"/>
      <c r="GDE57" s="227"/>
      <c r="GDF57" s="228"/>
      <c r="GDG57" s="227"/>
      <c r="GDH57" s="228"/>
      <c r="GDI57" s="227"/>
      <c r="GDJ57" s="228"/>
      <c r="GDK57" s="227"/>
      <c r="GDL57" s="228"/>
      <c r="GDM57" s="227"/>
      <c r="GDN57" s="228"/>
      <c r="GDO57" s="227"/>
      <c r="GDP57" s="228"/>
      <c r="GDQ57" s="227"/>
      <c r="GDR57" s="228"/>
      <c r="GDS57" s="227"/>
      <c r="GDT57" s="228"/>
      <c r="GDU57" s="227"/>
      <c r="GDV57" s="228"/>
      <c r="GDW57" s="227"/>
      <c r="GDX57" s="228"/>
      <c r="GDY57" s="227"/>
      <c r="GDZ57" s="228"/>
      <c r="GEA57" s="227"/>
      <c r="GEB57" s="228"/>
      <c r="GEC57" s="227"/>
      <c r="GED57" s="228"/>
      <c r="GEE57" s="227"/>
      <c r="GEF57" s="228"/>
      <c r="GEG57" s="227"/>
      <c r="GEH57" s="228"/>
      <c r="GEI57" s="227"/>
      <c r="GEJ57" s="228"/>
      <c r="GEK57" s="227"/>
      <c r="GEL57" s="228"/>
      <c r="GEM57" s="227"/>
      <c r="GEN57" s="228"/>
      <c r="GEO57" s="227"/>
      <c r="GEP57" s="228"/>
      <c r="GEQ57" s="227"/>
      <c r="GER57" s="228"/>
      <c r="GES57" s="227"/>
      <c r="GET57" s="228"/>
      <c r="GEU57" s="227"/>
      <c r="GEV57" s="228"/>
      <c r="GEW57" s="227"/>
      <c r="GEX57" s="228"/>
      <c r="GEY57" s="227"/>
      <c r="GEZ57" s="228"/>
      <c r="GFA57" s="227"/>
      <c r="GFB57" s="228"/>
      <c r="GFC57" s="227"/>
      <c r="GFD57" s="228"/>
      <c r="GFE57" s="227"/>
      <c r="GFF57" s="228"/>
      <c r="GFG57" s="227"/>
      <c r="GFH57" s="228"/>
      <c r="GFI57" s="227"/>
      <c r="GFJ57" s="228"/>
      <c r="GFK57" s="227"/>
      <c r="GFL57" s="228"/>
      <c r="GFM57" s="227"/>
      <c r="GFN57" s="228"/>
      <c r="GFO57" s="227"/>
      <c r="GFP57" s="228"/>
      <c r="GFQ57" s="227"/>
      <c r="GFR57" s="228"/>
      <c r="GFS57" s="227"/>
      <c r="GFT57" s="228"/>
      <c r="GFU57" s="227"/>
      <c r="GFV57" s="228"/>
      <c r="GFW57" s="227"/>
      <c r="GFX57" s="228"/>
      <c r="GFY57" s="227"/>
      <c r="GFZ57" s="228"/>
      <c r="GGA57" s="227"/>
      <c r="GGB57" s="228"/>
      <c r="GGC57" s="227"/>
      <c r="GGD57" s="228"/>
      <c r="GGE57" s="227"/>
      <c r="GGF57" s="228"/>
      <c r="GGG57" s="227"/>
      <c r="GGH57" s="228"/>
      <c r="GGI57" s="227"/>
      <c r="GGJ57" s="228"/>
      <c r="GGK57" s="227"/>
      <c r="GGL57" s="228"/>
      <c r="GGM57" s="227"/>
      <c r="GGN57" s="228"/>
      <c r="GGO57" s="227"/>
      <c r="GGP57" s="228"/>
      <c r="GGQ57" s="227"/>
      <c r="GGR57" s="228"/>
      <c r="GGS57" s="227"/>
      <c r="GGT57" s="228"/>
      <c r="GGU57" s="227"/>
      <c r="GGV57" s="228"/>
      <c r="GGW57" s="227"/>
      <c r="GGX57" s="228"/>
      <c r="GGY57" s="227"/>
      <c r="GGZ57" s="228"/>
      <c r="GHA57" s="227"/>
      <c r="GHB57" s="228"/>
      <c r="GHC57" s="227"/>
      <c r="GHD57" s="228"/>
      <c r="GHE57" s="227"/>
      <c r="GHF57" s="228"/>
      <c r="GHG57" s="227"/>
      <c r="GHH57" s="228"/>
      <c r="GHI57" s="227"/>
      <c r="GHJ57" s="228"/>
      <c r="GHK57" s="227"/>
      <c r="GHL57" s="228"/>
      <c r="GHM57" s="227"/>
      <c r="GHN57" s="228"/>
      <c r="GHO57" s="227"/>
      <c r="GHP57" s="228"/>
      <c r="GHQ57" s="227"/>
      <c r="GHR57" s="228"/>
      <c r="GHS57" s="227"/>
      <c r="GHT57" s="228"/>
      <c r="GHU57" s="227"/>
      <c r="GHV57" s="228"/>
      <c r="GHW57" s="227"/>
      <c r="GHX57" s="228"/>
      <c r="GHY57" s="227"/>
      <c r="GHZ57" s="228"/>
      <c r="GIA57" s="227"/>
      <c r="GIB57" s="228"/>
      <c r="GIC57" s="227"/>
      <c r="GID57" s="228"/>
      <c r="GIE57" s="227"/>
      <c r="GIF57" s="228"/>
      <c r="GIG57" s="227"/>
      <c r="GIH57" s="228"/>
      <c r="GII57" s="227"/>
      <c r="GIJ57" s="228"/>
      <c r="GIK57" s="227"/>
      <c r="GIL57" s="228"/>
      <c r="GIM57" s="227"/>
      <c r="GIN57" s="228"/>
      <c r="GIO57" s="227"/>
      <c r="GIP57" s="228"/>
      <c r="GIQ57" s="227"/>
      <c r="GIR57" s="228"/>
      <c r="GIS57" s="227"/>
      <c r="GIT57" s="228"/>
      <c r="GIU57" s="227"/>
      <c r="GIV57" s="228"/>
      <c r="GIW57" s="227"/>
      <c r="GIX57" s="228"/>
      <c r="GIY57" s="227"/>
      <c r="GIZ57" s="228"/>
      <c r="GJA57" s="227"/>
      <c r="GJB57" s="228"/>
      <c r="GJC57" s="227"/>
      <c r="GJD57" s="228"/>
      <c r="GJE57" s="227"/>
      <c r="GJF57" s="228"/>
      <c r="GJG57" s="227"/>
      <c r="GJH57" s="228"/>
      <c r="GJI57" s="227"/>
      <c r="GJJ57" s="228"/>
      <c r="GJK57" s="227"/>
      <c r="GJL57" s="228"/>
      <c r="GJM57" s="227"/>
      <c r="GJN57" s="228"/>
      <c r="GJO57" s="227"/>
      <c r="GJP57" s="228"/>
      <c r="GJQ57" s="227"/>
      <c r="GJR57" s="228"/>
      <c r="GJS57" s="227"/>
      <c r="GJT57" s="228"/>
      <c r="GJU57" s="227"/>
      <c r="GJV57" s="228"/>
      <c r="GJW57" s="227"/>
      <c r="GJX57" s="228"/>
      <c r="GJY57" s="227"/>
      <c r="GJZ57" s="228"/>
      <c r="GKA57" s="227"/>
      <c r="GKB57" s="228"/>
      <c r="GKC57" s="227"/>
      <c r="GKD57" s="228"/>
      <c r="GKE57" s="227"/>
      <c r="GKF57" s="228"/>
      <c r="GKG57" s="227"/>
      <c r="GKH57" s="228"/>
      <c r="GKI57" s="227"/>
      <c r="GKJ57" s="228"/>
      <c r="GKK57" s="227"/>
      <c r="GKL57" s="228"/>
      <c r="GKM57" s="227"/>
      <c r="GKN57" s="228"/>
      <c r="GKO57" s="227"/>
      <c r="GKP57" s="228"/>
      <c r="GKQ57" s="227"/>
      <c r="GKR57" s="228"/>
      <c r="GKS57" s="227"/>
      <c r="GKT57" s="228"/>
      <c r="GKU57" s="227"/>
      <c r="GKV57" s="228"/>
      <c r="GKW57" s="227"/>
      <c r="GKX57" s="228"/>
      <c r="GKY57" s="227"/>
      <c r="GKZ57" s="228"/>
      <c r="GLA57" s="227"/>
      <c r="GLB57" s="228"/>
      <c r="GLC57" s="227"/>
      <c r="GLD57" s="228"/>
      <c r="GLE57" s="227"/>
      <c r="GLF57" s="228"/>
      <c r="GLG57" s="227"/>
      <c r="GLH57" s="228"/>
      <c r="GLI57" s="227"/>
      <c r="GLJ57" s="228"/>
      <c r="GLK57" s="227"/>
      <c r="GLL57" s="228"/>
      <c r="GLM57" s="227"/>
      <c r="GLN57" s="228"/>
      <c r="GLO57" s="227"/>
      <c r="GLP57" s="228"/>
      <c r="GLQ57" s="227"/>
      <c r="GLR57" s="228"/>
      <c r="GLS57" s="227"/>
      <c r="GLT57" s="228"/>
      <c r="GLU57" s="227"/>
      <c r="GLV57" s="228"/>
      <c r="GLW57" s="227"/>
      <c r="GLX57" s="228"/>
      <c r="GLY57" s="227"/>
      <c r="GLZ57" s="228"/>
      <c r="GMA57" s="227"/>
      <c r="GMB57" s="228"/>
      <c r="GMC57" s="227"/>
      <c r="GMD57" s="228"/>
      <c r="GME57" s="227"/>
      <c r="GMF57" s="228"/>
      <c r="GMG57" s="227"/>
      <c r="GMH57" s="228"/>
      <c r="GMI57" s="227"/>
      <c r="GMJ57" s="228"/>
      <c r="GMK57" s="227"/>
      <c r="GML57" s="228"/>
      <c r="GMM57" s="227"/>
      <c r="GMN57" s="228"/>
      <c r="GMO57" s="227"/>
      <c r="GMP57" s="228"/>
      <c r="GMQ57" s="227"/>
      <c r="GMR57" s="228"/>
      <c r="GMS57" s="227"/>
      <c r="GMT57" s="228"/>
      <c r="GMU57" s="227"/>
      <c r="GMV57" s="228"/>
      <c r="GMW57" s="227"/>
      <c r="GMX57" s="228"/>
      <c r="GMY57" s="227"/>
      <c r="GMZ57" s="228"/>
      <c r="GNA57" s="227"/>
      <c r="GNB57" s="228"/>
      <c r="GNC57" s="227"/>
      <c r="GND57" s="228"/>
      <c r="GNE57" s="227"/>
      <c r="GNF57" s="228"/>
      <c r="GNG57" s="227"/>
      <c r="GNH57" s="228"/>
      <c r="GNI57" s="227"/>
      <c r="GNJ57" s="228"/>
      <c r="GNK57" s="227"/>
      <c r="GNL57" s="228"/>
      <c r="GNM57" s="227"/>
      <c r="GNN57" s="228"/>
      <c r="GNO57" s="227"/>
      <c r="GNP57" s="228"/>
      <c r="GNQ57" s="227"/>
      <c r="GNR57" s="228"/>
      <c r="GNS57" s="227"/>
      <c r="GNT57" s="228"/>
      <c r="GNU57" s="227"/>
      <c r="GNV57" s="228"/>
      <c r="GNW57" s="227"/>
      <c r="GNX57" s="228"/>
      <c r="GNY57" s="227"/>
      <c r="GNZ57" s="228"/>
      <c r="GOA57" s="227"/>
      <c r="GOB57" s="228"/>
      <c r="GOC57" s="227"/>
      <c r="GOD57" s="228"/>
      <c r="GOE57" s="227"/>
      <c r="GOF57" s="228"/>
      <c r="GOG57" s="227"/>
      <c r="GOH57" s="228"/>
      <c r="GOI57" s="227"/>
      <c r="GOJ57" s="228"/>
      <c r="GOK57" s="227"/>
      <c r="GOL57" s="228"/>
      <c r="GOM57" s="227"/>
      <c r="GON57" s="228"/>
      <c r="GOO57" s="227"/>
      <c r="GOP57" s="228"/>
      <c r="GOQ57" s="227"/>
      <c r="GOR57" s="228"/>
      <c r="GOS57" s="227"/>
      <c r="GOT57" s="228"/>
      <c r="GOU57" s="227"/>
      <c r="GOV57" s="228"/>
      <c r="GOW57" s="227"/>
      <c r="GOX57" s="228"/>
      <c r="GOY57" s="227"/>
      <c r="GOZ57" s="228"/>
      <c r="GPA57" s="227"/>
      <c r="GPB57" s="228"/>
      <c r="GPC57" s="227"/>
      <c r="GPD57" s="228"/>
      <c r="GPE57" s="227"/>
      <c r="GPF57" s="228"/>
      <c r="GPG57" s="227"/>
      <c r="GPH57" s="228"/>
      <c r="GPI57" s="227"/>
      <c r="GPJ57" s="228"/>
      <c r="GPK57" s="227"/>
      <c r="GPL57" s="228"/>
      <c r="GPM57" s="227"/>
      <c r="GPN57" s="228"/>
      <c r="GPO57" s="227"/>
      <c r="GPP57" s="228"/>
      <c r="GPQ57" s="227"/>
      <c r="GPR57" s="228"/>
      <c r="GPS57" s="227"/>
      <c r="GPT57" s="228"/>
      <c r="GPU57" s="227"/>
      <c r="GPV57" s="228"/>
      <c r="GPW57" s="227"/>
      <c r="GPX57" s="228"/>
      <c r="GPY57" s="227"/>
      <c r="GPZ57" s="228"/>
      <c r="GQA57" s="227"/>
      <c r="GQB57" s="228"/>
      <c r="GQC57" s="227"/>
      <c r="GQD57" s="228"/>
      <c r="GQE57" s="227"/>
      <c r="GQF57" s="228"/>
      <c r="GQG57" s="227"/>
      <c r="GQH57" s="228"/>
      <c r="GQI57" s="227"/>
      <c r="GQJ57" s="228"/>
      <c r="GQK57" s="227"/>
      <c r="GQL57" s="228"/>
      <c r="GQM57" s="227"/>
      <c r="GQN57" s="228"/>
      <c r="GQO57" s="227"/>
      <c r="GQP57" s="228"/>
      <c r="GQQ57" s="227"/>
      <c r="GQR57" s="228"/>
      <c r="GQS57" s="227"/>
      <c r="GQT57" s="228"/>
      <c r="GQU57" s="227"/>
      <c r="GQV57" s="228"/>
      <c r="GQW57" s="227"/>
      <c r="GQX57" s="228"/>
      <c r="GQY57" s="227"/>
      <c r="GQZ57" s="228"/>
      <c r="GRA57" s="227"/>
      <c r="GRB57" s="228"/>
      <c r="GRC57" s="227"/>
      <c r="GRD57" s="228"/>
      <c r="GRE57" s="227"/>
      <c r="GRF57" s="228"/>
      <c r="GRG57" s="227"/>
      <c r="GRH57" s="228"/>
      <c r="GRI57" s="227"/>
      <c r="GRJ57" s="228"/>
      <c r="GRK57" s="227"/>
      <c r="GRL57" s="228"/>
      <c r="GRM57" s="227"/>
      <c r="GRN57" s="228"/>
      <c r="GRO57" s="227"/>
      <c r="GRP57" s="228"/>
      <c r="GRQ57" s="227"/>
      <c r="GRR57" s="228"/>
      <c r="GRS57" s="227"/>
      <c r="GRT57" s="228"/>
      <c r="GRU57" s="227"/>
      <c r="GRV57" s="228"/>
      <c r="GRW57" s="227"/>
      <c r="GRX57" s="228"/>
      <c r="GRY57" s="227"/>
      <c r="GRZ57" s="228"/>
      <c r="GSA57" s="227"/>
      <c r="GSB57" s="228"/>
      <c r="GSC57" s="227"/>
      <c r="GSD57" s="228"/>
      <c r="GSE57" s="227"/>
      <c r="GSF57" s="228"/>
      <c r="GSG57" s="227"/>
      <c r="GSH57" s="228"/>
      <c r="GSI57" s="227"/>
      <c r="GSJ57" s="228"/>
      <c r="GSK57" s="227"/>
      <c r="GSL57" s="228"/>
      <c r="GSM57" s="227"/>
      <c r="GSN57" s="228"/>
      <c r="GSO57" s="227"/>
      <c r="GSP57" s="228"/>
      <c r="GSQ57" s="227"/>
      <c r="GSR57" s="228"/>
      <c r="GSS57" s="227"/>
      <c r="GST57" s="228"/>
      <c r="GSU57" s="227"/>
      <c r="GSV57" s="228"/>
      <c r="GSW57" s="227"/>
      <c r="GSX57" s="228"/>
      <c r="GSY57" s="227"/>
      <c r="GSZ57" s="228"/>
      <c r="GTA57" s="227"/>
      <c r="GTB57" s="228"/>
      <c r="GTC57" s="227"/>
      <c r="GTD57" s="228"/>
      <c r="GTE57" s="227"/>
      <c r="GTF57" s="228"/>
      <c r="GTG57" s="227"/>
      <c r="GTH57" s="228"/>
      <c r="GTI57" s="227"/>
      <c r="GTJ57" s="228"/>
      <c r="GTK57" s="227"/>
      <c r="GTL57" s="228"/>
      <c r="GTM57" s="227"/>
      <c r="GTN57" s="228"/>
      <c r="GTO57" s="227"/>
      <c r="GTP57" s="228"/>
      <c r="GTQ57" s="227"/>
      <c r="GTR57" s="228"/>
      <c r="GTS57" s="227"/>
      <c r="GTT57" s="228"/>
      <c r="GTU57" s="227"/>
      <c r="GTV57" s="228"/>
      <c r="GTW57" s="227"/>
      <c r="GTX57" s="228"/>
      <c r="GTY57" s="227"/>
      <c r="GTZ57" s="228"/>
      <c r="GUA57" s="227"/>
      <c r="GUB57" s="228"/>
      <c r="GUC57" s="227"/>
      <c r="GUD57" s="228"/>
      <c r="GUE57" s="227"/>
      <c r="GUF57" s="228"/>
      <c r="GUG57" s="227"/>
      <c r="GUH57" s="228"/>
      <c r="GUI57" s="227"/>
      <c r="GUJ57" s="228"/>
      <c r="GUK57" s="227"/>
      <c r="GUL57" s="228"/>
      <c r="GUM57" s="227"/>
      <c r="GUN57" s="228"/>
      <c r="GUO57" s="227"/>
      <c r="GUP57" s="228"/>
      <c r="GUQ57" s="227"/>
      <c r="GUR57" s="228"/>
      <c r="GUS57" s="227"/>
      <c r="GUT57" s="228"/>
      <c r="GUU57" s="227"/>
      <c r="GUV57" s="228"/>
      <c r="GUW57" s="227"/>
      <c r="GUX57" s="228"/>
      <c r="GUY57" s="227"/>
      <c r="GUZ57" s="228"/>
      <c r="GVA57" s="227"/>
      <c r="GVB57" s="228"/>
      <c r="GVC57" s="227"/>
      <c r="GVD57" s="228"/>
      <c r="GVE57" s="227"/>
      <c r="GVF57" s="228"/>
      <c r="GVG57" s="227"/>
      <c r="GVH57" s="228"/>
      <c r="GVI57" s="227"/>
      <c r="GVJ57" s="228"/>
      <c r="GVK57" s="227"/>
      <c r="GVL57" s="228"/>
      <c r="GVM57" s="227"/>
      <c r="GVN57" s="228"/>
      <c r="GVO57" s="227"/>
      <c r="GVP57" s="228"/>
      <c r="GVQ57" s="227"/>
      <c r="GVR57" s="228"/>
      <c r="GVS57" s="227"/>
      <c r="GVT57" s="228"/>
      <c r="GVU57" s="227"/>
      <c r="GVV57" s="228"/>
      <c r="GVW57" s="227"/>
      <c r="GVX57" s="228"/>
      <c r="GVY57" s="227"/>
      <c r="GVZ57" s="228"/>
      <c r="GWA57" s="227"/>
      <c r="GWB57" s="228"/>
      <c r="GWC57" s="227"/>
      <c r="GWD57" s="228"/>
      <c r="GWE57" s="227"/>
      <c r="GWF57" s="228"/>
      <c r="GWG57" s="227"/>
      <c r="GWH57" s="228"/>
      <c r="GWI57" s="227"/>
      <c r="GWJ57" s="228"/>
      <c r="GWK57" s="227"/>
      <c r="GWL57" s="228"/>
      <c r="GWM57" s="227"/>
      <c r="GWN57" s="228"/>
      <c r="GWO57" s="227"/>
      <c r="GWP57" s="228"/>
      <c r="GWQ57" s="227"/>
      <c r="GWR57" s="228"/>
      <c r="GWS57" s="227"/>
      <c r="GWT57" s="228"/>
      <c r="GWU57" s="227"/>
      <c r="GWV57" s="228"/>
      <c r="GWW57" s="227"/>
      <c r="GWX57" s="228"/>
      <c r="GWY57" s="227"/>
      <c r="GWZ57" s="228"/>
      <c r="GXA57" s="227"/>
      <c r="GXB57" s="228"/>
      <c r="GXC57" s="227"/>
      <c r="GXD57" s="228"/>
      <c r="GXE57" s="227"/>
      <c r="GXF57" s="228"/>
      <c r="GXG57" s="227"/>
      <c r="GXH57" s="228"/>
      <c r="GXI57" s="227"/>
      <c r="GXJ57" s="228"/>
      <c r="GXK57" s="227"/>
      <c r="GXL57" s="228"/>
      <c r="GXM57" s="227"/>
      <c r="GXN57" s="228"/>
      <c r="GXO57" s="227"/>
      <c r="GXP57" s="228"/>
      <c r="GXQ57" s="227"/>
      <c r="GXR57" s="228"/>
      <c r="GXS57" s="227"/>
      <c r="GXT57" s="228"/>
      <c r="GXU57" s="227"/>
      <c r="GXV57" s="228"/>
      <c r="GXW57" s="227"/>
      <c r="GXX57" s="228"/>
      <c r="GXY57" s="227"/>
      <c r="GXZ57" s="228"/>
      <c r="GYA57" s="227"/>
      <c r="GYB57" s="228"/>
      <c r="GYC57" s="227"/>
      <c r="GYD57" s="228"/>
      <c r="GYE57" s="227"/>
      <c r="GYF57" s="228"/>
      <c r="GYG57" s="227"/>
      <c r="GYH57" s="228"/>
      <c r="GYI57" s="227"/>
      <c r="GYJ57" s="228"/>
      <c r="GYK57" s="227"/>
      <c r="GYL57" s="228"/>
      <c r="GYM57" s="227"/>
      <c r="GYN57" s="228"/>
      <c r="GYO57" s="227"/>
      <c r="GYP57" s="228"/>
      <c r="GYQ57" s="227"/>
      <c r="GYR57" s="228"/>
      <c r="GYS57" s="227"/>
      <c r="GYT57" s="228"/>
      <c r="GYU57" s="227"/>
      <c r="GYV57" s="228"/>
      <c r="GYW57" s="227"/>
      <c r="GYX57" s="228"/>
      <c r="GYY57" s="227"/>
      <c r="GYZ57" s="228"/>
      <c r="GZA57" s="227"/>
      <c r="GZB57" s="228"/>
      <c r="GZC57" s="227"/>
      <c r="GZD57" s="228"/>
      <c r="GZE57" s="227"/>
      <c r="GZF57" s="228"/>
      <c r="GZG57" s="227"/>
      <c r="GZH57" s="228"/>
      <c r="GZI57" s="227"/>
      <c r="GZJ57" s="228"/>
      <c r="GZK57" s="227"/>
      <c r="GZL57" s="228"/>
      <c r="GZM57" s="227"/>
      <c r="GZN57" s="228"/>
      <c r="GZO57" s="227"/>
      <c r="GZP57" s="228"/>
      <c r="GZQ57" s="227"/>
      <c r="GZR57" s="228"/>
      <c r="GZS57" s="227"/>
      <c r="GZT57" s="228"/>
      <c r="GZU57" s="227"/>
      <c r="GZV57" s="228"/>
      <c r="GZW57" s="227"/>
      <c r="GZX57" s="228"/>
      <c r="GZY57" s="227"/>
      <c r="GZZ57" s="228"/>
      <c r="HAA57" s="227"/>
      <c r="HAB57" s="228"/>
      <c r="HAC57" s="227"/>
      <c r="HAD57" s="228"/>
      <c r="HAE57" s="227"/>
      <c r="HAF57" s="228"/>
      <c r="HAG57" s="227"/>
      <c r="HAH57" s="228"/>
      <c r="HAI57" s="227"/>
      <c r="HAJ57" s="228"/>
      <c r="HAK57" s="227"/>
      <c r="HAL57" s="228"/>
      <c r="HAM57" s="227"/>
      <c r="HAN57" s="228"/>
      <c r="HAO57" s="227"/>
      <c r="HAP57" s="228"/>
      <c r="HAQ57" s="227"/>
      <c r="HAR57" s="228"/>
      <c r="HAS57" s="227"/>
      <c r="HAT57" s="228"/>
      <c r="HAU57" s="227"/>
      <c r="HAV57" s="228"/>
      <c r="HAW57" s="227"/>
      <c r="HAX57" s="228"/>
      <c r="HAY57" s="227"/>
      <c r="HAZ57" s="228"/>
      <c r="HBA57" s="227"/>
      <c r="HBB57" s="228"/>
      <c r="HBC57" s="227"/>
      <c r="HBD57" s="228"/>
      <c r="HBE57" s="227"/>
      <c r="HBF57" s="228"/>
      <c r="HBG57" s="227"/>
      <c r="HBH57" s="228"/>
      <c r="HBI57" s="227"/>
      <c r="HBJ57" s="228"/>
      <c r="HBK57" s="227"/>
      <c r="HBL57" s="228"/>
      <c r="HBM57" s="227"/>
      <c r="HBN57" s="228"/>
      <c r="HBO57" s="227"/>
      <c r="HBP57" s="228"/>
      <c r="HBQ57" s="227"/>
      <c r="HBR57" s="228"/>
      <c r="HBS57" s="227"/>
      <c r="HBT57" s="228"/>
      <c r="HBU57" s="227"/>
      <c r="HBV57" s="228"/>
      <c r="HBW57" s="227"/>
      <c r="HBX57" s="228"/>
      <c r="HBY57" s="227"/>
      <c r="HBZ57" s="228"/>
      <c r="HCA57" s="227"/>
      <c r="HCB57" s="228"/>
      <c r="HCC57" s="227"/>
      <c r="HCD57" s="228"/>
      <c r="HCE57" s="227"/>
      <c r="HCF57" s="228"/>
      <c r="HCG57" s="227"/>
      <c r="HCH57" s="228"/>
      <c r="HCI57" s="227"/>
      <c r="HCJ57" s="228"/>
      <c r="HCK57" s="227"/>
      <c r="HCL57" s="228"/>
      <c r="HCM57" s="227"/>
      <c r="HCN57" s="228"/>
      <c r="HCO57" s="227"/>
      <c r="HCP57" s="228"/>
      <c r="HCQ57" s="227"/>
      <c r="HCR57" s="228"/>
      <c r="HCS57" s="227"/>
      <c r="HCT57" s="228"/>
      <c r="HCU57" s="227"/>
      <c r="HCV57" s="228"/>
      <c r="HCW57" s="227"/>
      <c r="HCX57" s="228"/>
      <c r="HCY57" s="227"/>
      <c r="HCZ57" s="228"/>
      <c r="HDA57" s="227"/>
      <c r="HDB57" s="228"/>
      <c r="HDC57" s="227"/>
      <c r="HDD57" s="228"/>
      <c r="HDE57" s="227"/>
      <c r="HDF57" s="228"/>
      <c r="HDG57" s="227"/>
      <c r="HDH57" s="228"/>
      <c r="HDI57" s="227"/>
      <c r="HDJ57" s="228"/>
      <c r="HDK57" s="227"/>
      <c r="HDL57" s="228"/>
      <c r="HDM57" s="227"/>
      <c r="HDN57" s="228"/>
      <c r="HDO57" s="227"/>
      <c r="HDP57" s="228"/>
      <c r="HDQ57" s="227"/>
      <c r="HDR57" s="228"/>
      <c r="HDS57" s="227"/>
      <c r="HDT57" s="228"/>
      <c r="HDU57" s="227"/>
      <c r="HDV57" s="228"/>
      <c r="HDW57" s="227"/>
      <c r="HDX57" s="228"/>
      <c r="HDY57" s="227"/>
      <c r="HDZ57" s="228"/>
      <c r="HEA57" s="227"/>
      <c r="HEB57" s="228"/>
      <c r="HEC57" s="227"/>
      <c r="HED57" s="228"/>
      <c r="HEE57" s="227"/>
      <c r="HEF57" s="228"/>
      <c r="HEG57" s="227"/>
      <c r="HEH57" s="228"/>
      <c r="HEI57" s="227"/>
      <c r="HEJ57" s="228"/>
      <c r="HEK57" s="227"/>
      <c r="HEL57" s="228"/>
      <c r="HEM57" s="227"/>
      <c r="HEN57" s="228"/>
      <c r="HEO57" s="227"/>
      <c r="HEP57" s="228"/>
      <c r="HEQ57" s="227"/>
      <c r="HER57" s="228"/>
      <c r="HES57" s="227"/>
      <c r="HET57" s="228"/>
      <c r="HEU57" s="227"/>
      <c r="HEV57" s="228"/>
      <c r="HEW57" s="227"/>
      <c r="HEX57" s="228"/>
      <c r="HEY57" s="227"/>
      <c r="HEZ57" s="228"/>
      <c r="HFA57" s="227"/>
      <c r="HFB57" s="228"/>
      <c r="HFC57" s="227"/>
      <c r="HFD57" s="228"/>
      <c r="HFE57" s="227"/>
      <c r="HFF57" s="228"/>
      <c r="HFG57" s="227"/>
      <c r="HFH57" s="228"/>
      <c r="HFI57" s="227"/>
      <c r="HFJ57" s="228"/>
      <c r="HFK57" s="227"/>
      <c r="HFL57" s="228"/>
      <c r="HFM57" s="227"/>
      <c r="HFN57" s="228"/>
      <c r="HFO57" s="227"/>
      <c r="HFP57" s="228"/>
      <c r="HFQ57" s="227"/>
      <c r="HFR57" s="228"/>
      <c r="HFS57" s="227"/>
      <c r="HFT57" s="228"/>
      <c r="HFU57" s="227"/>
      <c r="HFV57" s="228"/>
      <c r="HFW57" s="227"/>
      <c r="HFX57" s="228"/>
      <c r="HFY57" s="227"/>
      <c r="HFZ57" s="228"/>
      <c r="HGA57" s="227"/>
      <c r="HGB57" s="228"/>
      <c r="HGC57" s="227"/>
      <c r="HGD57" s="228"/>
      <c r="HGE57" s="227"/>
      <c r="HGF57" s="228"/>
      <c r="HGG57" s="227"/>
      <c r="HGH57" s="228"/>
      <c r="HGI57" s="227"/>
      <c r="HGJ57" s="228"/>
      <c r="HGK57" s="227"/>
      <c r="HGL57" s="228"/>
      <c r="HGM57" s="227"/>
      <c r="HGN57" s="228"/>
      <c r="HGO57" s="227"/>
      <c r="HGP57" s="228"/>
      <c r="HGQ57" s="227"/>
      <c r="HGR57" s="228"/>
      <c r="HGS57" s="227"/>
      <c r="HGT57" s="228"/>
      <c r="HGU57" s="227"/>
      <c r="HGV57" s="228"/>
      <c r="HGW57" s="227"/>
      <c r="HGX57" s="228"/>
      <c r="HGY57" s="227"/>
      <c r="HGZ57" s="228"/>
      <c r="HHA57" s="227"/>
      <c r="HHB57" s="228"/>
      <c r="HHC57" s="227"/>
      <c r="HHD57" s="228"/>
      <c r="HHE57" s="227"/>
      <c r="HHF57" s="228"/>
      <c r="HHG57" s="227"/>
      <c r="HHH57" s="228"/>
      <c r="HHI57" s="227"/>
      <c r="HHJ57" s="228"/>
      <c r="HHK57" s="227"/>
      <c r="HHL57" s="228"/>
      <c r="HHM57" s="227"/>
      <c r="HHN57" s="228"/>
      <c r="HHO57" s="227"/>
      <c r="HHP57" s="228"/>
      <c r="HHQ57" s="227"/>
      <c r="HHR57" s="228"/>
      <c r="HHS57" s="227"/>
      <c r="HHT57" s="228"/>
      <c r="HHU57" s="227"/>
      <c r="HHV57" s="228"/>
      <c r="HHW57" s="227"/>
      <c r="HHX57" s="228"/>
      <c r="HHY57" s="227"/>
      <c r="HHZ57" s="228"/>
      <c r="HIA57" s="227"/>
      <c r="HIB57" s="228"/>
      <c r="HIC57" s="227"/>
      <c r="HID57" s="228"/>
      <c r="HIE57" s="227"/>
      <c r="HIF57" s="228"/>
      <c r="HIG57" s="227"/>
      <c r="HIH57" s="228"/>
      <c r="HII57" s="227"/>
      <c r="HIJ57" s="228"/>
      <c r="HIK57" s="227"/>
      <c r="HIL57" s="228"/>
      <c r="HIM57" s="227"/>
      <c r="HIN57" s="228"/>
      <c r="HIO57" s="227"/>
      <c r="HIP57" s="228"/>
      <c r="HIQ57" s="227"/>
      <c r="HIR57" s="228"/>
      <c r="HIS57" s="227"/>
      <c r="HIT57" s="228"/>
      <c r="HIU57" s="227"/>
      <c r="HIV57" s="228"/>
      <c r="HIW57" s="227"/>
      <c r="HIX57" s="228"/>
      <c r="HIY57" s="227"/>
      <c r="HIZ57" s="228"/>
      <c r="HJA57" s="227"/>
      <c r="HJB57" s="228"/>
      <c r="HJC57" s="227"/>
      <c r="HJD57" s="228"/>
      <c r="HJE57" s="227"/>
      <c r="HJF57" s="228"/>
      <c r="HJG57" s="227"/>
      <c r="HJH57" s="228"/>
      <c r="HJI57" s="227"/>
      <c r="HJJ57" s="228"/>
      <c r="HJK57" s="227"/>
      <c r="HJL57" s="228"/>
      <c r="HJM57" s="227"/>
      <c r="HJN57" s="228"/>
      <c r="HJO57" s="227"/>
      <c r="HJP57" s="228"/>
      <c r="HJQ57" s="227"/>
      <c r="HJR57" s="228"/>
      <c r="HJS57" s="227"/>
      <c r="HJT57" s="228"/>
      <c r="HJU57" s="227"/>
      <c r="HJV57" s="228"/>
      <c r="HJW57" s="227"/>
      <c r="HJX57" s="228"/>
      <c r="HJY57" s="227"/>
      <c r="HJZ57" s="228"/>
      <c r="HKA57" s="227"/>
      <c r="HKB57" s="228"/>
      <c r="HKC57" s="227"/>
      <c r="HKD57" s="228"/>
      <c r="HKE57" s="227"/>
      <c r="HKF57" s="228"/>
      <c r="HKG57" s="227"/>
      <c r="HKH57" s="228"/>
      <c r="HKI57" s="227"/>
      <c r="HKJ57" s="228"/>
      <c r="HKK57" s="227"/>
      <c r="HKL57" s="228"/>
      <c r="HKM57" s="227"/>
      <c r="HKN57" s="228"/>
      <c r="HKO57" s="227"/>
      <c r="HKP57" s="228"/>
      <c r="HKQ57" s="227"/>
      <c r="HKR57" s="228"/>
      <c r="HKS57" s="227"/>
      <c r="HKT57" s="228"/>
      <c r="HKU57" s="227"/>
      <c r="HKV57" s="228"/>
      <c r="HKW57" s="227"/>
      <c r="HKX57" s="228"/>
      <c r="HKY57" s="227"/>
      <c r="HKZ57" s="228"/>
      <c r="HLA57" s="227"/>
      <c r="HLB57" s="228"/>
      <c r="HLC57" s="227"/>
      <c r="HLD57" s="228"/>
      <c r="HLE57" s="227"/>
      <c r="HLF57" s="228"/>
      <c r="HLG57" s="227"/>
      <c r="HLH57" s="228"/>
      <c r="HLI57" s="227"/>
      <c r="HLJ57" s="228"/>
      <c r="HLK57" s="227"/>
      <c r="HLL57" s="228"/>
      <c r="HLM57" s="227"/>
      <c r="HLN57" s="228"/>
      <c r="HLO57" s="227"/>
      <c r="HLP57" s="228"/>
      <c r="HLQ57" s="227"/>
      <c r="HLR57" s="228"/>
      <c r="HLS57" s="227"/>
      <c r="HLT57" s="228"/>
      <c r="HLU57" s="227"/>
      <c r="HLV57" s="228"/>
      <c r="HLW57" s="227"/>
      <c r="HLX57" s="228"/>
      <c r="HLY57" s="227"/>
      <c r="HLZ57" s="228"/>
      <c r="HMA57" s="227"/>
      <c r="HMB57" s="228"/>
      <c r="HMC57" s="227"/>
      <c r="HMD57" s="228"/>
      <c r="HME57" s="227"/>
      <c r="HMF57" s="228"/>
      <c r="HMG57" s="227"/>
      <c r="HMH57" s="228"/>
      <c r="HMI57" s="227"/>
      <c r="HMJ57" s="228"/>
      <c r="HMK57" s="227"/>
      <c r="HML57" s="228"/>
      <c r="HMM57" s="227"/>
      <c r="HMN57" s="228"/>
      <c r="HMO57" s="227"/>
      <c r="HMP57" s="228"/>
      <c r="HMQ57" s="227"/>
      <c r="HMR57" s="228"/>
      <c r="HMS57" s="227"/>
      <c r="HMT57" s="228"/>
      <c r="HMU57" s="227"/>
      <c r="HMV57" s="228"/>
      <c r="HMW57" s="227"/>
      <c r="HMX57" s="228"/>
      <c r="HMY57" s="227"/>
      <c r="HMZ57" s="228"/>
      <c r="HNA57" s="227"/>
      <c r="HNB57" s="228"/>
      <c r="HNC57" s="227"/>
      <c r="HND57" s="228"/>
      <c r="HNE57" s="227"/>
      <c r="HNF57" s="228"/>
      <c r="HNG57" s="227"/>
      <c r="HNH57" s="228"/>
      <c r="HNI57" s="227"/>
      <c r="HNJ57" s="228"/>
      <c r="HNK57" s="227"/>
      <c r="HNL57" s="228"/>
      <c r="HNM57" s="227"/>
      <c r="HNN57" s="228"/>
      <c r="HNO57" s="227"/>
      <c r="HNP57" s="228"/>
      <c r="HNQ57" s="227"/>
      <c r="HNR57" s="228"/>
      <c r="HNS57" s="227"/>
      <c r="HNT57" s="228"/>
      <c r="HNU57" s="227"/>
      <c r="HNV57" s="228"/>
      <c r="HNW57" s="227"/>
      <c r="HNX57" s="228"/>
      <c r="HNY57" s="227"/>
      <c r="HNZ57" s="228"/>
      <c r="HOA57" s="227"/>
      <c r="HOB57" s="228"/>
      <c r="HOC57" s="227"/>
      <c r="HOD57" s="228"/>
      <c r="HOE57" s="227"/>
      <c r="HOF57" s="228"/>
      <c r="HOG57" s="227"/>
      <c r="HOH57" s="228"/>
      <c r="HOI57" s="227"/>
      <c r="HOJ57" s="228"/>
      <c r="HOK57" s="227"/>
      <c r="HOL57" s="228"/>
      <c r="HOM57" s="227"/>
      <c r="HON57" s="228"/>
      <c r="HOO57" s="227"/>
      <c r="HOP57" s="228"/>
      <c r="HOQ57" s="227"/>
      <c r="HOR57" s="228"/>
      <c r="HOS57" s="227"/>
      <c r="HOT57" s="228"/>
      <c r="HOU57" s="227"/>
      <c r="HOV57" s="228"/>
      <c r="HOW57" s="227"/>
      <c r="HOX57" s="228"/>
      <c r="HOY57" s="227"/>
      <c r="HOZ57" s="228"/>
      <c r="HPA57" s="227"/>
      <c r="HPB57" s="228"/>
      <c r="HPC57" s="227"/>
      <c r="HPD57" s="228"/>
      <c r="HPE57" s="227"/>
      <c r="HPF57" s="228"/>
      <c r="HPG57" s="227"/>
      <c r="HPH57" s="228"/>
      <c r="HPI57" s="227"/>
      <c r="HPJ57" s="228"/>
      <c r="HPK57" s="227"/>
      <c r="HPL57" s="228"/>
      <c r="HPM57" s="227"/>
      <c r="HPN57" s="228"/>
      <c r="HPO57" s="227"/>
      <c r="HPP57" s="228"/>
      <c r="HPQ57" s="227"/>
      <c r="HPR57" s="228"/>
      <c r="HPS57" s="227"/>
      <c r="HPT57" s="228"/>
      <c r="HPU57" s="227"/>
      <c r="HPV57" s="228"/>
      <c r="HPW57" s="227"/>
      <c r="HPX57" s="228"/>
      <c r="HPY57" s="227"/>
      <c r="HPZ57" s="228"/>
      <c r="HQA57" s="227"/>
      <c r="HQB57" s="228"/>
      <c r="HQC57" s="227"/>
      <c r="HQD57" s="228"/>
      <c r="HQE57" s="227"/>
      <c r="HQF57" s="228"/>
      <c r="HQG57" s="227"/>
      <c r="HQH57" s="228"/>
      <c r="HQI57" s="227"/>
      <c r="HQJ57" s="228"/>
      <c r="HQK57" s="227"/>
      <c r="HQL57" s="228"/>
      <c r="HQM57" s="227"/>
      <c r="HQN57" s="228"/>
      <c r="HQO57" s="227"/>
      <c r="HQP57" s="228"/>
      <c r="HQQ57" s="227"/>
      <c r="HQR57" s="228"/>
      <c r="HQS57" s="227"/>
      <c r="HQT57" s="228"/>
      <c r="HQU57" s="227"/>
      <c r="HQV57" s="228"/>
      <c r="HQW57" s="227"/>
      <c r="HQX57" s="228"/>
      <c r="HQY57" s="227"/>
      <c r="HQZ57" s="228"/>
      <c r="HRA57" s="227"/>
      <c r="HRB57" s="228"/>
      <c r="HRC57" s="227"/>
      <c r="HRD57" s="228"/>
      <c r="HRE57" s="227"/>
      <c r="HRF57" s="228"/>
      <c r="HRG57" s="227"/>
      <c r="HRH57" s="228"/>
      <c r="HRI57" s="227"/>
      <c r="HRJ57" s="228"/>
      <c r="HRK57" s="227"/>
      <c r="HRL57" s="228"/>
      <c r="HRM57" s="227"/>
      <c r="HRN57" s="228"/>
      <c r="HRO57" s="227"/>
      <c r="HRP57" s="228"/>
      <c r="HRQ57" s="227"/>
      <c r="HRR57" s="228"/>
      <c r="HRS57" s="227"/>
      <c r="HRT57" s="228"/>
      <c r="HRU57" s="227"/>
      <c r="HRV57" s="228"/>
      <c r="HRW57" s="227"/>
      <c r="HRX57" s="228"/>
      <c r="HRY57" s="227"/>
      <c r="HRZ57" s="228"/>
      <c r="HSA57" s="227"/>
      <c r="HSB57" s="228"/>
      <c r="HSC57" s="227"/>
      <c r="HSD57" s="228"/>
      <c r="HSE57" s="227"/>
      <c r="HSF57" s="228"/>
      <c r="HSG57" s="227"/>
      <c r="HSH57" s="228"/>
      <c r="HSI57" s="227"/>
      <c r="HSJ57" s="228"/>
      <c r="HSK57" s="227"/>
      <c r="HSL57" s="228"/>
      <c r="HSM57" s="227"/>
      <c r="HSN57" s="228"/>
      <c r="HSO57" s="227"/>
      <c r="HSP57" s="228"/>
      <c r="HSQ57" s="227"/>
      <c r="HSR57" s="228"/>
      <c r="HSS57" s="227"/>
      <c r="HST57" s="228"/>
      <c r="HSU57" s="227"/>
      <c r="HSV57" s="228"/>
      <c r="HSW57" s="227"/>
      <c r="HSX57" s="228"/>
      <c r="HSY57" s="227"/>
      <c r="HSZ57" s="228"/>
      <c r="HTA57" s="227"/>
      <c r="HTB57" s="228"/>
      <c r="HTC57" s="227"/>
      <c r="HTD57" s="228"/>
      <c r="HTE57" s="227"/>
      <c r="HTF57" s="228"/>
      <c r="HTG57" s="227"/>
      <c r="HTH57" s="228"/>
      <c r="HTI57" s="227"/>
      <c r="HTJ57" s="228"/>
      <c r="HTK57" s="227"/>
      <c r="HTL57" s="228"/>
      <c r="HTM57" s="227"/>
      <c r="HTN57" s="228"/>
      <c r="HTO57" s="227"/>
      <c r="HTP57" s="228"/>
      <c r="HTQ57" s="227"/>
      <c r="HTR57" s="228"/>
      <c r="HTS57" s="227"/>
      <c r="HTT57" s="228"/>
      <c r="HTU57" s="227"/>
      <c r="HTV57" s="228"/>
      <c r="HTW57" s="227"/>
      <c r="HTX57" s="228"/>
      <c r="HTY57" s="227"/>
      <c r="HTZ57" s="228"/>
      <c r="HUA57" s="227"/>
      <c r="HUB57" s="228"/>
      <c r="HUC57" s="227"/>
      <c r="HUD57" s="228"/>
      <c r="HUE57" s="227"/>
      <c r="HUF57" s="228"/>
      <c r="HUG57" s="227"/>
      <c r="HUH57" s="228"/>
      <c r="HUI57" s="227"/>
      <c r="HUJ57" s="228"/>
      <c r="HUK57" s="227"/>
      <c r="HUL57" s="228"/>
      <c r="HUM57" s="227"/>
      <c r="HUN57" s="228"/>
      <c r="HUO57" s="227"/>
      <c r="HUP57" s="228"/>
      <c r="HUQ57" s="227"/>
      <c r="HUR57" s="228"/>
      <c r="HUS57" s="227"/>
      <c r="HUT57" s="228"/>
      <c r="HUU57" s="227"/>
      <c r="HUV57" s="228"/>
      <c r="HUW57" s="227"/>
      <c r="HUX57" s="228"/>
      <c r="HUY57" s="227"/>
      <c r="HUZ57" s="228"/>
      <c r="HVA57" s="227"/>
      <c r="HVB57" s="228"/>
      <c r="HVC57" s="227"/>
      <c r="HVD57" s="228"/>
      <c r="HVE57" s="227"/>
      <c r="HVF57" s="228"/>
      <c r="HVG57" s="227"/>
      <c r="HVH57" s="228"/>
      <c r="HVI57" s="227"/>
      <c r="HVJ57" s="228"/>
      <c r="HVK57" s="227"/>
      <c r="HVL57" s="228"/>
      <c r="HVM57" s="227"/>
      <c r="HVN57" s="228"/>
      <c r="HVO57" s="227"/>
      <c r="HVP57" s="228"/>
      <c r="HVQ57" s="227"/>
      <c r="HVR57" s="228"/>
      <c r="HVS57" s="227"/>
      <c r="HVT57" s="228"/>
      <c r="HVU57" s="227"/>
      <c r="HVV57" s="228"/>
      <c r="HVW57" s="227"/>
      <c r="HVX57" s="228"/>
      <c r="HVY57" s="227"/>
      <c r="HVZ57" s="228"/>
      <c r="HWA57" s="227"/>
      <c r="HWB57" s="228"/>
      <c r="HWC57" s="227"/>
      <c r="HWD57" s="228"/>
      <c r="HWE57" s="227"/>
      <c r="HWF57" s="228"/>
      <c r="HWG57" s="227"/>
      <c r="HWH57" s="228"/>
      <c r="HWI57" s="227"/>
      <c r="HWJ57" s="228"/>
      <c r="HWK57" s="227"/>
      <c r="HWL57" s="228"/>
      <c r="HWM57" s="227"/>
      <c r="HWN57" s="228"/>
      <c r="HWO57" s="227"/>
      <c r="HWP57" s="228"/>
      <c r="HWQ57" s="227"/>
      <c r="HWR57" s="228"/>
      <c r="HWS57" s="227"/>
      <c r="HWT57" s="228"/>
      <c r="HWU57" s="227"/>
      <c r="HWV57" s="228"/>
      <c r="HWW57" s="227"/>
      <c r="HWX57" s="228"/>
      <c r="HWY57" s="227"/>
      <c r="HWZ57" s="228"/>
      <c r="HXA57" s="227"/>
      <c r="HXB57" s="228"/>
      <c r="HXC57" s="227"/>
      <c r="HXD57" s="228"/>
      <c r="HXE57" s="227"/>
      <c r="HXF57" s="228"/>
      <c r="HXG57" s="227"/>
      <c r="HXH57" s="228"/>
      <c r="HXI57" s="227"/>
      <c r="HXJ57" s="228"/>
      <c r="HXK57" s="227"/>
      <c r="HXL57" s="228"/>
      <c r="HXM57" s="227"/>
      <c r="HXN57" s="228"/>
      <c r="HXO57" s="227"/>
      <c r="HXP57" s="228"/>
      <c r="HXQ57" s="227"/>
      <c r="HXR57" s="228"/>
      <c r="HXS57" s="227"/>
      <c r="HXT57" s="228"/>
      <c r="HXU57" s="227"/>
      <c r="HXV57" s="228"/>
      <c r="HXW57" s="227"/>
      <c r="HXX57" s="228"/>
      <c r="HXY57" s="227"/>
      <c r="HXZ57" s="228"/>
      <c r="HYA57" s="227"/>
      <c r="HYB57" s="228"/>
      <c r="HYC57" s="227"/>
      <c r="HYD57" s="228"/>
      <c r="HYE57" s="227"/>
      <c r="HYF57" s="228"/>
      <c r="HYG57" s="227"/>
      <c r="HYH57" s="228"/>
      <c r="HYI57" s="227"/>
      <c r="HYJ57" s="228"/>
      <c r="HYK57" s="227"/>
      <c r="HYL57" s="228"/>
      <c r="HYM57" s="227"/>
      <c r="HYN57" s="228"/>
      <c r="HYO57" s="227"/>
      <c r="HYP57" s="228"/>
      <c r="HYQ57" s="227"/>
      <c r="HYR57" s="228"/>
      <c r="HYS57" s="227"/>
      <c r="HYT57" s="228"/>
      <c r="HYU57" s="227"/>
      <c r="HYV57" s="228"/>
      <c r="HYW57" s="227"/>
      <c r="HYX57" s="228"/>
      <c r="HYY57" s="227"/>
      <c r="HYZ57" s="228"/>
      <c r="HZA57" s="227"/>
      <c r="HZB57" s="228"/>
      <c r="HZC57" s="227"/>
      <c r="HZD57" s="228"/>
      <c r="HZE57" s="227"/>
      <c r="HZF57" s="228"/>
      <c r="HZG57" s="227"/>
      <c r="HZH57" s="228"/>
      <c r="HZI57" s="227"/>
      <c r="HZJ57" s="228"/>
      <c r="HZK57" s="227"/>
      <c r="HZL57" s="228"/>
      <c r="HZM57" s="227"/>
      <c r="HZN57" s="228"/>
      <c r="HZO57" s="227"/>
      <c r="HZP57" s="228"/>
      <c r="HZQ57" s="227"/>
      <c r="HZR57" s="228"/>
      <c r="HZS57" s="227"/>
      <c r="HZT57" s="228"/>
      <c r="HZU57" s="227"/>
      <c r="HZV57" s="228"/>
      <c r="HZW57" s="227"/>
      <c r="HZX57" s="228"/>
      <c r="HZY57" s="227"/>
      <c r="HZZ57" s="228"/>
      <c r="IAA57" s="227"/>
      <c r="IAB57" s="228"/>
      <c r="IAC57" s="227"/>
      <c r="IAD57" s="228"/>
      <c r="IAE57" s="227"/>
      <c r="IAF57" s="228"/>
      <c r="IAG57" s="227"/>
      <c r="IAH57" s="228"/>
      <c r="IAI57" s="227"/>
      <c r="IAJ57" s="228"/>
      <c r="IAK57" s="227"/>
      <c r="IAL57" s="228"/>
      <c r="IAM57" s="227"/>
      <c r="IAN57" s="228"/>
      <c r="IAO57" s="227"/>
      <c r="IAP57" s="228"/>
      <c r="IAQ57" s="227"/>
      <c r="IAR57" s="228"/>
      <c r="IAS57" s="227"/>
      <c r="IAT57" s="228"/>
      <c r="IAU57" s="227"/>
      <c r="IAV57" s="228"/>
      <c r="IAW57" s="227"/>
      <c r="IAX57" s="228"/>
      <c r="IAY57" s="227"/>
      <c r="IAZ57" s="228"/>
      <c r="IBA57" s="227"/>
      <c r="IBB57" s="228"/>
      <c r="IBC57" s="227"/>
      <c r="IBD57" s="228"/>
      <c r="IBE57" s="227"/>
      <c r="IBF57" s="228"/>
      <c r="IBG57" s="227"/>
      <c r="IBH57" s="228"/>
      <c r="IBI57" s="227"/>
      <c r="IBJ57" s="228"/>
      <c r="IBK57" s="227"/>
      <c r="IBL57" s="228"/>
      <c r="IBM57" s="227"/>
      <c r="IBN57" s="228"/>
      <c r="IBO57" s="227"/>
      <c r="IBP57" s="228"/>
      <c r="IBQ57" s="227"/>
      <c r="IBR57" s="228"/>
      <c r="IBS57" s="227"/>
      <c r="IBT57" s="228"/>
      <c r="IBU57" s="227"/>
      <c r="IBV57" s="228"/>
      <c r="IBW57" s="227"/>
      <c r="IBX57" s="228"/>
      <c r="IBY57" s="227"/>
      <c r="IBZ57" s="228"/>
      <c r="ICA57" s="227"/>
      <c r="ICB57" s="228"/>
      <c r="ICC57" s="227"/>
      <c r="ICD57" s="228"/>
      <c r="ICE57" s="227"/>
      <c r="ICF57" s="228"/>
      <c r="ICG57" s="227"/>
      <c r="ICH57" s="228"/>
      <c r="ICI57" s="227"/>
      <c r="ICJ57" s="228"/>
      <c r="ICK57" s="227"/>
      <c r="ICL57" s="228"/>
      <c r="ICM57" s="227"/>
      <c r="ICN57" s="228"/>
      <c r="ICO57" s="227"/>
      <c r="ICP57" s="228"/>
      <c r="ICQ57" s="227"/>
      <c r="ICR57" s="228"/>
      <c r="ICS57" s="227"/>
      <c r="ICT57" s="228"/>
      <c r="ICU57" s="227"/>
      <c r="ICV57" s="228"/>
      <c r="ICW57" s="227"/>
      <c r="ICX57" s="228"/>
      <c r="ICY57" s="227"/>
      <c r="ICZ57" s="228"/>
      <c r="IDA57" s="227"/>
      <c r="IDB57" s="228"/>
      <c r="IDC57" s="227"/>
      <c r="IDD57" s="228"/>
      <c r="IDE57" s="227"/>
      <c r="IDF57" s="228"/>
      <c r="IDG57" s="227"/>
      <c r="IDH57" s="228"/>
      <c r="IDI57" s="227"/>
      <c r="IDJ57" s="228"/>
      <c r="IDK57" s="227"/>
      <c r="IDL57" s="228"/>
      <c r="IDM57" s="227"/>
      <c r="IDN57" s="228"/>
      <c r="IDO57" s="227"/>
      <c r="IDP57" s="228"/>
      <c r="IDQ57" s="227"/>
      <c r="IDR57" s="228"/>
      <c r="IDS57" s="227"/>
      <c r="IDT57" s="228"/>
      <c r="IDU57" s="227"/>
      <c r="IDV57" s="228"/>
      <c r="IDW57" s="227"/>
      <c r="IDX57" s="228"/>
      <c r="IDY57" s="227"/>
      <c r="IDZ57" s="228"/>
      <c r="IEA57" s="227"/>
      <c r="IEB57" s="228"/>
      <c r="IEC57" s="227"/>
      <c r="IED57" s="228"/>
      <c r="IEE57" s="227"/>
      <c r="IEF57" s="228"/>
      <c r="IEG57" s="227"/>
      <c r="IEH57" s="228"/>
      <c r="IEI57" s="227"/>
      <c r="IEJ57" s="228"/>
      <c r="IEK57" s="227"/>
      <c r="IEL57" s="228"/>
      <c r="IEM57" s="227"/>
      <c r="IEN57" s="228"/>
      <c r="IEO57" s="227"/>
      <c r="IEP57" s="228"/>
      <c r="IEQ57" s="227"/>
      <c r="IER57" s="228"/>
      <c r="IES57" s="227"/>
      <c r="IET57" s="228"/>
      <c r="IEU57" s="227"/>
      <c r="IEV57" s="228"/>
      <c r="IEW57" s="227"/>
      <c r="IEX57" s="228"/>
      <c r="IEY57" s="227"/>
      <c r="IEZ57" s="228"/>
      <c r="IFA57" s="227"/>
      <c r="IFB57" s="228"/>
      <c r="IFC57" s="227"/>
      <c r="IFD57" s="228"/>
      <c r="IFE57" s="227"/>
      <c r="IFF57" s="228"/>
      <c r="IFG57" s="227"/>
      <c r="IFH57" s="228"/>
      <c r="IFI57" s="227"/>
      <c r="IFJ57" s="228"/>
      <c r="IFK57" s="227"/>
      <c r="IFL57" s="228"/>
      <c r="IFM57" s="227"/>
      <c r="IFN57" s="228"/>
      <c r="IFO57" s="227"/>
      <c r="IFP57" s="228"/>
      <c r="IFQ57" s="227"/>
      <c r="IFR57" s="228"/>
      <c r="IFS57" s="227"/>
      <c r="IFT57" s="228"/>
      <c r="IFU57" s="227"/>
      <c r="IFV57" s="228"/>
      <c r="IFW57" s="227"/>
      <c r="IFX57" s="228"/>
      <c r="IFY57" s="227"/>
      <c r="IFZ57" s="228"/>
      <c r="IGA57" s="227"/>
      <c r="IGB57" s="228"/>
      <c r="IGC57" s="227"/>
      <c r="IGD57" s="228"/>
      <c r="IGE57" s="227"/>
      <c r="IGF57" s="228"/>
      <c r="IGG57" s="227"/>
      <c r="IGH57" s="228"/>
      <c r="IGI57" s="227"/>
      <c r="IGJ57" s="228"/>
      <c r="IGK57" s="227"/>
      <c r="IGL57" s="228"/>
      <c r="IGM57" s="227"/>
      <c r="IGN57" s="228"/>
      <c r="IGO57" s="227"/>
      <c r="IGP57" s="228"/>
      <c r="IGQ57" s="227"/>
      <c r="IGR57" s="228"/>
      <c r="IGS57" s="227"/>
      <c r="IGT57" s="228"/>
      <c r="IGU57" s="227"/>
      <c r="IGV57" s="228"/>
      <c r="IGW57" s="227"/>
      <c r="IGX57" s="228"/>
      <c r="IGY57" s="227"/>
      <c r="IGZ57" s="228"/>
      <c r="IHA57" s="227"/>
      <c r="IHB57" s="228"/>
      <c r="IHC57" s="227"/>
      <c r="IHD57" s="228"/>
      <c r="IHE57" s="227"/>
      <c r="IHF57" s="228"/>
      <c r="IHG57" s="227"/>
      <c r="IHH57" s="228"/>
      <c r="IHI57" s="227"/>
      <c r="IHJ57" s="228"/>
      <c r="IHK57" s="227"/>
      <c r="IHL57" s="228"/>
      <c r="IHM57" s="227"/>
      <c r="IHN57" s="228"/>
      <c r="IHO57" s="227"/>
      <c r="IHP57" s="228"/>
      <c r="IHQ57" s="227"/>
      <c r="IHR57" s="228"/>
      <c r="IHS57" s="227"/>
      <c r="IHT57" s="228"/>
      <c r="IHU57" s="227"/>
      <c r="IHV57" s="228"/>
      <c r="IHW57" s="227"/>
      <c r="IHX57" s="228"/>
      <c r="IHY57" s="227"/>
      <c r="IHZ57" s="228"/>
      <c r="IIA57" s="227"/>
      <c r="IIB57" s="228"/>
      <c r="IIC57" s="227"/>
      <c r="IID57" s="228"/>
      <c r="IIE57" s="227"/>
      <c r="IIF57" s="228"/>
      <c r="IIG57" s="227"/>
      <c r="IIH57" s="228"/>
      <c r="III57" s="227"/>
      <c r="IIJ57" s="228"/>
      <c r="IIK57" s="227"/>
      <c r="IIL57" s="228"/>
      <c r="IIM57" s="227"/>
      <c r="IIN57" s="228"/>
      <c r="IIO57" s="227"/>
      <c r="IIP57" s="228"/>
      <c r="IIQ57" s="227"/>
      <c r="IIR57" s="228"/>
      <c r="IIS57" s="227"/>
      <c r="IIT57" s="228"/>
      <c r="IIU57" s="227"/>
      <c r="IIV57" s="228"/>
      <c r="IIW57" s="227"/>
      <c r="IIX57" s="228"/>
      <c r="IIY57" s="227"/>
      <c r="IIZ57" s="228"/>
      <c r="IJA57" s="227"/>
      <c r="IJB57" s="228"/>
      <c r="IJC57" s="227"/>
      <c r="IJD57" s="228"/>
      <c r="IJE57" s="227"/>
      <c r="IJF57" s="228"/>
      <c r="IJG57" s="227"/>
      <c r="IJH57" s="228"/>
      <c r="IJI57" s="227"/>
      <c r="IJJ57" s="228"/>
      <c r="IJK57" s="227"/>
      <c r="IJL57" s="228"/>
      <c r="IJM57" s="227"/>
      <c r="IJN57" s="228"/>
      <c r="IJO57" s="227"/>
      <c r="IJP57" s="228"/>
      <c r="IJQ57" s="227"/>
      <c r="IJR57" s="228"/>
      <c r="IJS57" s="227"/>
      <c r="IJT57" s="228"/>
      <c r="IJU57" s="227"/>
      <c r="IJV57" s="228"/>
      <c r="IJW57" s="227"/>
      <c r="IJX57" s="228"/>
      <c r="IJY57" s="227"/>
      <c r="IJZ57" s="228"/>
      <c r="IKA57" s="227"/>
      <c r="IKB57" s="228"/>
      <c r="IKC57" s="227"/>
      <c r="IKD57" s="228"/>
      <c r="IKE57" s="227"/>
      <c r="IKF57" s="228"/>
      <c r="IKG57" s="227"/>
      <c r="IKH57" s="228"/>
      <c r="IKI57" s="227"/>
      <c r="IKJ57" s="228"/>
      <c r="IKK57" s="227"/>
      <c r="IKL57" s="228"/>
      <c r="IKM57" s="227"/>
      <c r="IKN57" s="228"/>
      <c r="IKO57" s="227"/>
      <c r="IKP57" s="228"/>
      <c r="IKQ57" s="227"/>
      <c r="IKR57" s="228"/>
      <c r="IKS57" s="227"/>
      <c r="IKT57" s="228"/>
      <c r="IKU57" s="227"/>
      <c r="IKV57" s="228"/>
      <c r="IKW57" s="227"/>
      <c r="IKX57" s="228"/>
      <c r="IKY57" s="227"/>
      <c r="IKZ57" s="228"/>
      <c r="ILA57" s="227"/>
      <c r="ILB57" s="228"/>
      <c r="ILC57" s="227"/>
      <c r="ILD57" s="228"/>
      <c r="ILE57" s="227"/>
      <c r="ILF57" s="228"/>
      <c r="ILG57" s="227"/>
      <c r="ILH57" s="228"/>
      <c r="ILI57" s="227"/>
      <c r="ILJ57" s="228"/>
      <c r="ILK57" s="227"/>
      <c r="ILL57" s="228"/>
      <c r="ILM57" s="227"/>
      <c r="ILN57" s="228"/>
      <c r="ILO57" s="227"/>
      <c r="ILP57" s="228"/>
      <c r="ILQ57" s="227"/>
      <c r="ILR57" s="228"/>
      <c r="ILS57" s="227"/>
      <c r="ILT57" s="228"/>
      <c r="ILU57" s="227"/>
      <c r="ILV57" s="228"/>
      <c r="ILW57" s="227"/>
      <c r="ILX57" s="228"/>
      <c r="ILY57" s="227"/>
      <c r="ILZ57" s="228"/>
      <c r="IMA57" s="227"/>
      <c r="IMB57" s="228"/>
      <c r="IMC57" s="227"/>
      <c r="IMD57" s="228"/>
      <c r="IME57" s="227"/>
      <c r="IMF57" s="228"/>
      <c r="IMG57" s="227"/>
      <c r="IMH57" s="228"/>
      <c r="IMI57" s="227"/>
      <c r="IMJ57" s="228"/>
      <c r="IMK57" s="227"/>
      <c r="IML57" s="228"/>
      <c r="IMM57" s="227"/>
      <c r="IMN57" s="228"/>
      <c r="IMO57" s="227"/>
      <c r="IMP57" s="228"/>
      <c r="IMQ57" s="227"/>
      <c r="IMR57" s="228"/>
      <c r="IMS57" s="227"/>
      <c r="IMT57" s="228"/>
      <c r="IMU57" s="227"/>
      <c r="IMV57" s="228"/>
      <c r="IMW57" s="227"/>
      <c r="IMX57" s="228"/>
      <c r="IMY57" s="227"/>
      <c r="IMZ57" s="228"/>
      <c r="INA57" s="227"/>
      <c r="INB57" s="228"/>
      <c r="INC57" s="227"/>
      <c r="IND57" s="228"/>
      <c r="INE57" s="227"/>
      <c r="INF57" s="228"/>
      <c r="ING57" s="227"/>
      <c r="INH57" s="228"/>
      <c r="INI57" s="227"/>
      <c r="INJ57" s="228"/>
      <c r="INK57" s="227"/>
      <c r="INL57" s="228"/>
      <c r="INM57" s="227"/>
      <c r="INN57" s="228"/>
      <c r="INO57" s="227"/>
      <c r="INP57" s="228"/>
      <c r="INQ57" s="227"/>
      <c r="INR57" s="228"/>
      <c r="INS57" s="227"/>
      <c r="INT57" s="228"/>
      <c r="INU57" s="227"/>
      <c r="INV57" s="228"/>
      <c r="INW57" s="227"/>
      <c r="INX57" s="228"/>
      <c r="INY57" s="227"/>
      <c r="INZ57" s="228"/>
      <c r="IOA57" s="227"/>
      <c r="IOB57" s="228"/>
      <c r="IOC57" s="227"/>
      <c r="IOD57" s="228"/>
      <c r="IOE57" s="227"/>
      <c r="IOF57" s="228"/>
      <c r="IOG57" s="227"/>
      <c r="IOH57" s="228"/>
      <c r="IOI57" s="227"/>
      <c r="IOJ57" s="228"/>
      <c r="IOK57" s="227"/>
      <c r="IOL57" s="228"/>
      <c r="IOM57" s="227"/>
      <c r="ION57" s="228"/>
      <c r="IOO57" s="227"/>
      <c r="IOP57" s="228"/>
      <c r="IOQ57" s="227"/>
      <c r="IOR57" s="228"/>
      <c r="IOS57" s="227"/>
      <c r="IOT57" s="228"/>
      <c r="IOU57" s="227"/>
      <c r="IOV57" s="228"/>
      <c r="IOW57" s="227"/>
      <c r="IOX57" s="228"/>
      <c r="IOY57" s="227"/>
      <c r="IOZ57" s="228"/>
      <c r="IPA57" s="227"/>
      <c r="IPB57" s="228"/>
      <c r="IPC57" s="227"/>
      <c r="IPD57" s="228"/>
      <c r="IPE57" s="227"/>
      <c r="IPF57" s="228"/>
      <c r="IPG57" s="227"/>
      <c r="IPH57" s="228"/>
      <c r="IPI57" s="227"/>
      <c r="IPJ57" s="228"/>
      <c r="IPK57" s="227"/>
      <c r="IPL57" s="228"/>
      <c r="IPM57" s="227"/>
      <c r="IPN57" s="228"/>
      <c r="IPO57" s="227"/>
      <c r="IPP57" s="228"/>
      <c r="IPQ57" s="227"/>
      <c r="IPR57" s="228"/>
      <c r="IPS57" s="227"/>
      <c r="IPT57" s="228"/>
      <c r="IPU57" s="227"/>
      <c r="IPV57" s="228"/>
      <c r="IPW57" s="227"/>
      <c r="IPX57" s="228"/>
      <c r="IPY57" s="227"/>
      <c r="IPZ57" s="228"/>
      <c r="IQA57" s="227"/>
      <c r="IQB57" s="228"/>
      <c r="IQC57" s="227"/>
      <c r="IQD57" s="228"/>
      <c r="IQE57" s="227"/>
      <c r="IQF57" s="228"/>
      <c r="IQG57" s="227"/>
      <c r="IQH57" s="228"/>
      <c r="IQI57" s="227"/>
      <c r="IQJ57" s="228"/>
      <c r="IQK57" s="227"/>
      <c r="IQL57" s="228"/>
      <c r="IQM57" s="227"/>
      <c r="IQN57" s="228"/>
      <c r="IQO57" s="227"/>
      <c r="IQP57" s="228"/>
      <c r="IQQ57" s="227"/>
      <c r="IQR57" s="228"/>
      <c r="IQS57" s="227"/>
      <c r="IQT57" s="228"/>
      <c r="IQU57" s="227"/>
      <c r="IQV57" s="228"/>
      <c r="IQW57" s="227"/>
      <c r="IQX57" s="228"/>
      <c r="IQY57" s="227"/>
      <c r="IQZ57" s="228"/>
      <c r="IRA57" s="227"/>
      <c r="IRB57" s="228"/>
      <c r="IRC57" s="227"/>
      <c r="IRD57" s="228"/>
      <c r="IRE57" s="227"/>
      <c r="IRF57" s="228"/>
      <c r="IRG57" s="227"/>
      <c r="IRH57" s="228"/>
      <c r="IRI57" s="227"/>
      <c r="IRJ57" s="228"/>
      <c r="IRK57" s="227"/>
      <c r="IRL57" s="228"/>
      <c r="IRM57" s="227"/>
      <c r="IRN57" s="228"/>
      <c r="IRO57" s="227"/>
      <c r="IRP57" s="228"/>
      <c r="IRQ57" s="227"/>
      <c r="IRR57" s="228"/>
      <c r="IRS57" s="227"/>
      <c r="IRT57" s="228"/>
      <c r="IRU57" s="227"/>
      <c r="IRV57" s="228"/>
      <c r="IRW57" s="227"/>
      <c r="IRX57" s="228"/>
      <c r="IRY57" s="227"/>
      <c r="IRZ57" s="228"/>
      <c r="ISA57" s="227"/>
      <c r="ISB57" s="228"/>
      <c r="ISC57" s="227"/>
      <c r="ISD57" s="228"/>
      <c r="ISE57" s="227"/>
      <c r="ISF57" s="228"/>
      <c r="ISG57" s="227"/>
      <c r="ISH57" s="228"/>
      <c r="ISI57" s="227"/>
      <c r="ISJ57" s="228"/>
      <c r="ISK57" s="227"/>
      <c r="ISL57" s="228"/>
      <c r="ISM57" s="227"/>
      <c r="ISN57" s="228"/>
      <c r="ISO57" s="227"/>
      <c r="ISP57" s="228"/>
      <c r="ISQ57" s="227"/>
      <c r="ISR57" s="228"/>
      <c r="ISS57" s="227"/>
      <c r="IST57" s="228"/>
      <c r="ISU57" s="227"/>
      <c r="ISV57" s="228"/>
      <c r="ISW57" s="227"/>
      <c r="ISX57" s="228"/>
      <c r="ISY57" s="227"/>
      <c r="ISZ57" s="228"/>
      <c r="ITA57" s="227"/>
      <c r="ITB57" s="228"/>
      <c r="ITC57" s="227"/>
      <c r="ITD57" s="228"/>
      <c r="ITE57" s="227"/>
      <c r="ITF57" s="228"/>
      <c r="ITG57" s="227"/>
      <c r="ITH57" s="228"/>
      <c r="ITI57" s="227"/>
      <c r="ITJ57" s="228"/>
      <c r="ITK57" s="227"/>
      <c r="ITL57" s="228"/>
      <c r="ITM57" s="227"/>
      <c r="ITN57" s="228"/>
      <c r="ITO57" s="227"/>
      <c r="ITP57" s="228"/>
      <c r="ITQ57" s="227"/>
      <c r="ITR57" s="228"/>
      <c r="ITS57" s="227"/>
      <c r="ITT57" s="228"/>
      <c r="ITU57" s="227"/>
      <c r="ITV57" s="228"/>
      <c r="ITW57" s="227"/>
      <c r="ITX57" s="228"/>
      <c r="ITY57" s="227"/>
      <c r="ITZ57" s="228"/>
      <c r="IUA57" s="227"/>
      <c r="IUB57" s="228"/>
      <c r="IUC57" s="227"/>
      <c r="IUD57" s="228"/>
      <c r="IUE57" s="227"/>
      <c r="IUF57" s="228"/>
      <c r="IUG57" s="227"/>
      <c r="IUH57" s="228"/>
      <c r="IUI57" s="227"/>
      <c r="IUJ57" s="228"/>
      <c r="IUK57" s="227"/>
      <c r="IUL57" s="228"/>
      <c r="IUM57" s="227"/>
      <c r="IUN57" s="228"/>
      <c r="IUO57" s="227"/>
      <c r="IUP57" s="228"/>
      <c r="IUQ57" s="227"/>
      <c r="IUR57" s="228"/>
      <c r="IUS57" s="227"/>
      <c r="IUT57" s="228"/>
      <c r="IUU57" s="227"/>
      <c r="IUV57" s="228"/>
      <c r="IUW57" s="227"/>
      <c r="IUX57" s="228"/>
      <c r="IUY57" s="227"/>
      <c r="IUZ57" s="228"/>
      <c r="IVA57" s="227"/>
      <c r="IVB57" s="228"/>
      <c r="IVC57" s="227"/>
      <c r="IVD57" s="228"/>
      <c r="IVE57" s="227"/>
      <c r="IVF57" s="228"/>
      <c r="IVG57" s="227"/>
      <c r="IVH57" s="228"/>
      <c r="IVI57" s="227"/>
      <c r="IVJ57" s="228"/>
      <c r="IVK57" s="227"/>
      <c r="IVL57" s="228"/>
      <c r="IVM57" s="227"/>
      <c r="IVN57" s="228"/>
      <c r="IVO57" s="227"/>
      <c r="IVP57" s="228"/>
      <c r="IVQ57" s="227"/>
      <c r="IVR57" s="228"/>
      <c r="IVS57" s="227"/>
      <c r="IVT57" s="228"/>
      <c r="IVU57" s="227"/>
      <c r="IVV57" s="228"/>
      <c r="IVW57" s="227"/>
      <c r="IVX57" s="228"/>
      <c r="IVY57" s="227"/>
      <c r="IVZ57" s="228"/>
      <c r="IWA57" s="227"/>
      <c r="IWB57" s="228"/>
      <c r="IWC57" s="227"/>
      <c r="IWD57" s="228"/>
      <c r="IWE57" s="227"/>
      <c r="IWF57" s="228"/>
      <c r="IWG57" s="227"/>
      <c r="IWH57" s="228"/>
      <c r="IWI57" s="227"/>
      <c r="IWJ57" s="228"/>
      <c r="IWK57" s="227"/>
      <c r="IWL57" s="228"/>
      <c r="IWM57" s="227"/>
      <c r="IWN57" s="228"/>
      <c r="IWO57" s="227"/>
      <c r="IWP57" s="228"/>
      <c r="IWQ57" s="227"/>
      <c r="IWR57" s="228"/>
      <c r="IWS57" s="227"/>
      <c r="IWT57" s="228"/>
      <c r="IWU57" s="227"/>
      <c r="IWV57" s="228"/>
      <c r="IWW57" s="227"/>
      <c r="IWX57" s="228"/>
      <c r="IWY57" s="227"/>
      <c r="IWZ57" s="228"/>
      <c r="IXA57" s="227"/>
      <c r="IXB57" s="228"/>
      <c r="IXC57" s="227"/>
      <c r="IXD57" s="228"/>
      <c r="IXE57" s="227"/>
      <c r="IXF57" s="228"/>
      <c r="IXG57" s="227"/>
      <c r="IXH57" s="228"/>
      <c r="IXI57" s="227"/>
      <c r="IXJ57" s="228"/>
      <c r="IXK57" s="227"/>
      <c r="IXL57" s="228"/>
      <c r="IXM57" s="227"/>
      <c r="IXN57" s="228"/>
      <c r="IXO57" s="227"/>
      <c r="IXP57" s="228"/>
      <c r="IXQ57" s="227"/>
      <c r="IXR57" s="228"/>
      <c r="IXS57" s="227"/>
      <c r="IXT57" s="228"/>
      <c r="IXU57" s="227"/>
      <c r="IXV57" s="228"/>
      <c r="IXW57" s="227"/>
      <c r="IXX57" s="228"/>
      <c r="IXY57" s="227"/>
      <c r="IXZ57" s="228"/>
      <c r="IYA57" s="227"/>
      <c r="IYB57" s="228"/>
      <c r="IYC57" s="227"/>
      <c r="IYD57" s="228"/>
      <c r="IYE57" s="227"/>
      <c r="IYF57" s="228"/>
      <c r="IYG57" s="227"/>
      <c r="IYH57" s="228"/>
      <c r="IYI57" s="227"/>
      <c r="IYJ57" s="228"/>
      <c r="IYK57" s="227"/>
      <c r="IYL57" s="228"/>
      <c r="IYM57" s="227"/>
      <c r="IYN57" s="228"/>
      <c r="IYO57" s="227"/>
      <c r="IYP57" s="228"/>
      <c r="IYQ57" s="227"/>
      <c r="IYR57" s="228"/>
      <c r="IYS57" s="227"/>
      <c r="IYT57" s="228"/>
      <c r="IYU57" s="227"/>
      <c r="IYV57" s="228"/>
      <c r="IYW57" s="227"/>
      <c r="IYX57" s="228"/>
      <c r="IYY57" s="227"/>
      <c r="IYZ57" s="228"/>
      <c r="IZA57" s="227"/>
      <c r="IZB57" s="228"/>
      <c r="IZC57" s="227"/>
      <c r="IZD57" s="228"/>
      <c r="IZE57" s="227"/>
      <c r="IZF57" s="228"/>
      <c r="IZG57" s="227"/>
      <c r="IZH57" s="228"/>
      <c r="IZI57" s="227"/>
      <c r="IZJ57" s="228"/>
      <c r="IZK57" s="227"/>
      <c r="IZL57" s="228"/>
      <c r="IZM57" s="227"/>
      <c r="IZN57" s="228"/>
      <c r="IZO57" s="227"/>
      <c r="IZP57" s="228"/>
      <c r="IZQ57" s="227"/>
      <c r="IZR57" s="228"/>
      <c r="IZS57" s="227"/>
      <c r="IZT57" s="228"/>
      <c r="IZU57" s="227"/>
      <c r="IZV57" s="228"/>
      <c r="IZW57" s="227"/>
      <c r="IZX57" s="228"/>
      <c r="IZY57" s="227"/>
      <c r="IZZ57" s="228"/>
      <c r="JAA57" s="227"/>
      <c r="JAB57" s="228"/>
      <c r="JAC57" s="227"/>
      <c r="JAD57" s="228"/>
      <c r="JAE57" s="227"/>
      <c r="JAF57" s="228"/>
      <c r="JAG57" s="227"/>
      <c r="JAH57" s="228"/>
      <c r="JAI57" s="227"/>
      <c r="JAJ57" s="228"/>
      <c r="JAK57" s="227"/>
      <c r="JAL57" s="228"/>
      <c r="JAM57" s="227"/>
      <c r="JAN57" s="228"/>
      <c r="JAO57" s="227"/>
      <c r="JAP57" s="228"/>
      <c r="JAQ57" s="227"/>
      <c r="JAR57" s="228"/>
      <c r="JAS57" s="227"/>
      <c r="JAT57" s="228"/>
      <c r="JAU57" s="227"/>
      <c r="JAV57" s="228"/>
      <c r="JAW57" s="227"/>
      <c r="JAX57" s="228"/>
      <c r="JAY57" s="227"/>
      <c r="JAZ57" s="228"/>
      <c r="JBA57" s="227"/>
      <c r="JBB57" s="228"/>
      <c r="JBC57" s="227"/>
      <c r="JBD57" s="228"/>
      <c r="JBE57" s="227"/>
      <c r="JBF57" s="228"/>
      <c r="JBG57" s="227"/>
      <c r="JBH57" s="228"/>
      <c r="JBI57" s="227"/>
      <c r="JBJ57" s="228"/>
      <c r="JBK57" s="227"/>
      <c r="JBL57" s="228"/>
      <c r="JBM57" s="227"/>
      <c r="JBN57" s="228"/>
      <c r="JBO57" s="227"/>
      <c r="JBP57" s="228"/>
      <c r="JBQ57" s="227"/>
      <c r="JBR57" s="228"/>
      <c r="JBS57" s="227"/>
      <c r="JBT57" s="228"/>
      <c r="JBU57" s="227"/>
      <c r="JBV57" s="228"/>
      <c r="JBW57" s="227"/>
      <c r="JBX57" s="228"/>
      <c r="JBY57" s="227"/>
      <c r="JBZ57" s="228"/>
      <c r="JCA57" s="227"/>
      <c r="JCB57" s="228"/>
      <c r="JCC57" s="227"/>
      <c r="JCD57" s="228"/>
      <c r="JCE57" s="227"/>
      <c r="JCF57" s="228"/>
      <c r="JCG57" s="227"/>
      <c r="JCH57" s="228"/>
      <c r="JCI57" s="227"/>
      <c r="JCJ57" s="228"/>
      <c r="JCK57" s="227"/>
      <c r="JCL57" s="228"/>
      <c r="JCM57" s="227"/>
      <c r="JCN57" s="228"/>
      <c r="JCO57" s="227"/>
      <c r="JCP57" s="228"/>
      <c r="JCQ57" s="227"/>
      <c r="JCR57" s="228"/>
      <c r="JCS57" s="227"/>
      <c r="JCT57" s="228"/>
      <c r="JCU57" s="227"/>
      <c r="JCV57" s="228"/>
      <c r="JCW57" s="227"/>
      <c r="JCX57" s="228"/>
      <c r="JCY57" s="227"/>
      <c r="JCZ57" s="228"/>
      <c r="JDA57" s="227"/>
      <c r="JDB57" s="228"/>
      <c r="JDC57" s="227"/>
      <c r="JDD57" s="228"/>
      <c r="JDE57" s="227"/>
      <c r="JDF57" s="228"/>
      <c r="JDG57" s="227"/>
      <c r="JDH57" s="228"/>
      <c r="JDI57" s="227"/>
      <c r="JDJ57" s="228"/>
      <c r="JDK57" s="227"/>
      <c r="JDL57" s="228"/>
      <c r="JDM57" s="227"/>
      <c r="JDN57" s="228"/>
      <c r="JDO57" s="227"/>
      <c r="JDP57" s="228"/>
      <c r="JDQ57" s="227"/>
      <c r="JDR57" s="228"/>
      <c r="JDS57" s="227"/>
      <c r="JDT57" s="228"/>
      <c r="JDU57" s="227"/>
      <c r="JDV57" s="228"/>
      <c r="JDW57" s="227"/>
      <c r="JDX57" s="228"/>
      <c r="JDY57" s="227"/>
      <c r="JDZ57" s="228"/>
      <c r="JEA57" s="227"/>
      <c r="JEB57" s="228"/>
      <c r="JEC57" s="227"/>
      <c r="JED57" s="228"/>
      <c r="JEE57" s="227"/>
      <c r="JEF57" s="228"/>
      <c r="JEG57" s="227"/>
      <c r="JEH57" s="228"/>
      <c r="JEI57" s="227"/>
      <c r="JEJ57" s="228"/>
      <c r="JEK57" s="227"/>
      <c r="JEL57" s="228"/>
      <c r="JEM57" s="227"/>
      <c r="JEN57" s="228"/>
      <c r="JEO57" s="227"/>
      <c r="JEP57" s="228"/>
      <c r="JEQ57" s="227"/>
      <c r="JER57" s="228"/>
      <c r="JES57" s="227"/>
      <c r="JET57" s="228"/>
      <c r="JEU57" s="227"/>
      <c r="JEV57" s="228"/>
      <c r="JEW57" s="227"/>
      <c r="JEX57" s="228"/>
      <c r="JEY57" s="227"/>
      <c r="JEZ57" s="228"/>
      <c r="JFA57" s="227"/>
      <c r="JFB57" s="228"/>
      <c r="JFC57" s="227"/>
      <c r="JFD57" s="228"/>
      <c r="JFE57" s="227"/>
      <c r="JFF57" s="228"/>
      <c r="JFG57" s="227"/>
      <c r="JFH57" s="228"/>
      <c r="JFI57" s="227"/>
      <c r="JFJ57" s="228"/>
      <c r="JFK57" s="227"/>
      <c r="JFL57" s="228"/>
      <c r="JFM57" s="227"/>
      <c r="JFN57" s="228"/>
      <c r="JFO57" s="227"/>
      <c r="JFP57" s="228"/>
      <c r="JFQ57" s="227"/>
      <c r="JFR57" s="228"/>
      <c r="JFS57" s="227"/>
      <c r="JFT57" s="228"/>
      <c r="JFU57" s="227"/>
      <c r="JFV57" s="228"/>
      <c r="JFW57" s="227"/>
      <c r="JFX57" s="228"/>
      <c r="JFY57" s="227"/>
      <c r="JFZ57" s="228"/>
      <c r="JGA57" s="227"/>
      <c r="JGB57" s="228"/>
      <c r="JGC57" s="227"/>
      <c r="JGD57" s="228"/>
      <c r="JGE57" s="227"/>
      <c r="JGF57" s="228"/>
      <c r="JGG57" s="227"/>
      <c r="JGH57" s="228"/>
      <c r="JGI57" s="227"/>
      <c r="JGJ57" s="228"/>
      <c r="JGK57" s="227"/>
      <c r="JGL57" s="228"/>
      <c r="JGM57" s="227"/>
      <c r="JGN57" s="228"/>
      <c r="JGO57" s="227"/>
      <c r="JGP57" s="228"/>
      <c r="JGQ57" s="227"/>
      <c r="JGR57" s="228"/>
      <c r="JGS57" s="227"/>
      <c r="JGT57" s="228"/>
      <c r="JGU57" s="227"/>
      <c r="JGV57" s="228"/>
      <c r="JGW57" s="227"/>
      <c r="JGX57" s="228"/>
      <c r="JGY57" s="227"/>
      <c r="JGZ57" s="228"/>
      <c r="JHA57" s="227"/>
      <c r="JHB57" s="228"/>
      <c r="JHC57" s="227"/>
      <c r="JHD57" s="228"/>
      <c r="JHE57" s="227"/>
      <c r="JHF57" s="228"/>
      <c r="JHG57" s="227"/>
      <c r="JHH57" s="228"/>
      <c r="JHI57" s="227"/>
      <c r="JHJ57" s="228"/>
      <c r="JHK57" s="227"/>
      <c r="JHL57" s="228"/>
      <c r="JHM57" s="227"/>
      <c r="JHN57" s="228"/>
      <c r="JHO57" s="227"/>
      <c r="JHP57" s="228"/>
      <c r="JHQ57" s="227"/>
      <c r="JHR57" s="228"/>
      <c r="JHS57" s="227"/>
      <c r="JHT57" s="228"/>
      <c r="JHU57" s="227"/>
      <c r="JHV57" s="228"/>
      <c r="JHW57" s="227"/>
      <c r="JHX57" s="228"/>
      <c r="JHY57" s="227"/>
      <c r="JHZ57" s="228"/>
      <c r="JIA57" s="227"/>
      <c r="JIB57" s="228"/>
      <c r="JIC57" s="227"/>
      <c r="JID57" s="228"/>
      <c r="JIE57" s="227"/>
      <c r="JIF57" s="228"/>
      <c r="JIG57" s="227"/>
      <c r="JIH57" s="228"/>
      <c r="JII57" s="227"/>
      <c r="JIJ57" s="228"/>
      <c r="JIK57" s="227"/>
      <c r="JIL57" s="228"/>
      <c r="JIM57" s="227"/>
      <c r="JIN57" s="228"/>
      <c r="JIO57" s="227"/>
      <c r="JIP57" s="228"/>
      <c r="JIQ57" s="227"/>
      <c r="JIR57" s="228"/>
      <c r="JIS57" s="227"/>
      <c r="JIT57" s="228"/>
      <c r="JIU57" s="227"/>
      <c r="JIV57" s="228"/>
      <c r="JIW57" s="227"/>
      <c r="JIX57" s="228"/>
      <c r="JIY57" s="227"/>
      <c r="JIZ57" s="228"/>
      <c r="JJA57" s="227"/>
      <c r="JJB57" s="228"/>
      <c r="JJC57" s="227"/>
      <c r="JJD57" s="228"/>
      <c r="JJE57" s="227"/>
      <c r="JJF57" s="228"/>
      <c r="JJG57" s="227"/>
      <c r="JJH57" s="228"/>
      <c r="JJI57" s="227"/>
      <c r="JJJ57" s="228"/>
      <c r="JJK57" s="227"/>
      <c r="JJL57" s="228"/>
      <c r="JJM57" s="227"/>
      <c r="JJN57" s="228"/>
      <c r="JJO57" s="227"/>
      <c r="JJP57" s="228"/>
      <c r="JJQ57" s="227"/>
      <c r="JJR57" s="228"/>
      <c r="JJS57" s="227"/>
      <c r="JJT57" s="228"/>
      <c r="JJU57" s="227"/>
      <c r="JJV57" s="228"/>
      <c r="JJW57" s="227"/>
      <c r="JJX57" s="228"/>
      <c r="JJY57" s="227"/>
      <c r="JJZ57" s="228"/>
      <c r="JKA57" s="227"/>
      <c r="JKB57" s="228"/>
      <c r="JKC57" s="227"/>
      <c r="JKD57" s="228"/>
      <c r="JKE57" s="227"/>
      <c r="JKF57" s="228"/>
      <c r="JKG57" s="227"/>
      <c r="JKH57" s="228"/>
      <c r="JKI57" s="227"/>
      <c r="JKJ57" s="228"/>
      <c r="JKK57" s="227"/>
      <c r="JKL57" s="228"/>
      <c r="JKM57" s="227"/>
      <c r="JKN57" s="228"/>
      <c r="JKO57" s="227"/>
      <c r="JKP57" s="228"/>
      <c r="JKQ57" s="227"/>
      <c r="JKR57" s="228"/>
      <c r="JKS57" s="227"/>
      <c r="JKT57" s="228"/>
      <c r="JKU57" s="227"/>
      <c r="JKV57" s="228"/>
      <c r="JKW57" s="227"/>
      <c r="JKX57" s="228"/>
      <c r="JKY57" s="227"/>
      <c r="JKZ57" s="228"/>
      <c r="JLA57" s="227"/>
      <c r="JLB57" s="228"/>
      <c r="JLC57" s="227"/>
      <c r="JLD57" s="228"/>
      <c r="JLE57" s="227"/>
      <c r="JLF57" s="228"/>
      <c r="JLG57" s="227"/>
      <c r="JLH57" s="228"/>
      <c r="JLI57" s="227"/>
      <c r="JLJ57" s="228"/>
      <c r="JLK57" s="227"/>
      <c r="JLL57" s="228"/>
      <c r="JLM57" s="227"/>
      <c r="JLN57" s="228"/>
      <c r="JLO57" s="227"/>
      <c r="JLP57" s="228"/>
      <c r="JLQ57" s="227"/>
      <c r="JLR57" s="228"/>
      <c r="JLS57" s="227"/>
      <c r="JLT57" s="228"/>
      <c r="JLU57" s="227"/>
      <c r="JLV57" s="228"/>
      <c r="JLW57" s="227"/>
      <c r="JLX57" s="228"/>
      <c r="JLY57" s="227"/>
      <c r="JLZ57" s="228"/>
      <c r="JMA57" s="227"/>
      <c r="JMB57" s="228"/>
      <c r="JMC57" s="227"/>
      <c r="JMD57" s="228"/>
      <c r="JME57" s="227"/>
      <c r="JMF57" s="228"/>
      <c r="JMG57" s="227"/>
      <c r="JMH57" s="228"/>
      <c r="JMI57" s="227"/>
      <c r="JMJ57" s="228"/>
      <c r="JMK57" s="227"/>
      <c r="JML57" s="228"/>
      <c r="JMM57" s="227"/>
      <c r="JMN57" s="228"/>
      <c r="JMO57" s="227"/>
      <c r="JMP57" s="228"/>
      <c r="JMQ57" s="227"/>
      <c r="JMR57" s="228"/>
      <c r="JMS57" s="227"/>
      <c r="JMT57" s="228"/>
      <c r="JMU57" s="227"/>
      <c r="JMV57" s="228"/>
      <c r="JMW57" s="227"/>
      <c r="JMX57" s="228"/>
      <c r="JMY57" s="227"/>
      <c r="JMZ57" s="228"/>
      <c r="JNA57" s="227"/>
      <c r="JNB57" s="228"/>
      <c r="JNC57" s="227"/>
      <c r="JND57" s="228"/>
      <c r="JNE57" s="227"/>
      <c r="JNF57" s="228"/>
      <c r="JNG57" s="227"/>
      <c r="JNH57" s="228"/>
      <c r="JNI57" s="227"/>
      <c r="JNJ57" s="228"/>
      <c r="JNK57" s="227"/>
      <c r="JNL57" s="228"/>
      <c r="JNM57" s="227"/>
      <c r="JNN57" s="228"/>
      <c r="JNO57" s="227"/>
      <c r="JNP57" s="228"/>
      <c r="JNQ57" s="227"/>
      <c r="JNR57" s="228"/>
      <c r="JNS57" s="227"/>
      <c r="JNT57" s="228"/>
      <c r="JNU57" s="227"/>
      <c r="JNV57" s="228"/>
      <c r="JNW57" s="227"/>
      <c r="JNX57" s="228"/>
      <c r="JNY57" s="227"/>
      <c r="JNZ57" s="228"/>
      <c r="JOA57" s="227"/>
      <c r="JOB57" s="228"/>
      <c r="JOC57" s="227"/>
      <c r="JOD57" s="228"/>
      <c r="JOE57" s="227"/>
      <c r="JOF57" s="228"/>
      <c r="JOG57" s="227"/>
      <c r="JOH57" s="228"/>
      <c r="JOI57" s="227"/>
      <c r="JOJ57" s="228"/>
      <c r="JOK57" s="227"/>
      <c r="JOL57" s="228"/>
      <c r="JOM57" s="227"/>
      <c r="JON57" s="228"/>
      <c r="JOO57" s="227"/>
      <c r="JOP57" s="228"/>
      <c r="JOQ57" s="227"/>
      <c r="JOR57" s="228"/>
      <c r="JOS57" s="227"/>
      <c r="JOT57" s="228"/>
      <c r="JOU57" s="227"/>
      <c r="JOV57" s="228"/>
      <c r="JOW57" s="227"/>
      <c r="JOX57" s="228"/>
      <c r="JOY57" s="227"/>
      <c r="JOZ57" s="228"/>
      <c r="JPA57" s="227"/>
      <c r="JPB57" s="228"/>
      <c r="JPC57" s="227"/>
      <c r="JPD57" s="228"/>
      <c r="JPE57" s="227"/>
      <c r="JPF57" s="228"/>
      <c r="JPG57" s="227"/>
      <c r="JPH57" s="228"/>
      <c r="JPI57" s="227"/>
      <c r="JPJ57" s="228"/>
      <c r="JPK57" s="227"/>
      <c r="JPL57" s="228"/>
      <c r="JPM57" s="227"/>
      <c r="JPN57" s="228"/>
      <c r="JPO57" s="227"/>
      <c r="JPP57" s="228"/>
      <c r="JPQ57" s="227"/>
      <c r="JPR57" s="228"/>
      <c r="JPS57" s="227"/>
      <c r="JPT57" s="228"/>
      <c r="JPU57" s="227"/>
      <c r="JPV57" s="228"/>
      <c r="JPW57" s="227"/>
      <c r="JPX57" s="228"/>
      <c r="JPY57" s="227"/>
      <c r="JPZ57" s="228"/>
      <c r="JQA57" s="227"/>
      <c r="JQB57" s="228"/>
      <c r="JQC57" s="227"/>
      <c r="JQD57" s="228"/>
      <c r="JQE57" s="227"/>
      <c r="JQF57" s="228"/>
      <c r="JQG57" s="227"/>
      <c r="JQH57" s="228"/>
      <c r="JQI57" s="227"/>
      <c r="JQJ57" s="228"/>
      <c r="JQK57" s="227"/>
      <c r="JQL57" s="228"/>
      <c r="JQM57" s="227"/>
      <c r="JQN57" s="228"/>
      <c r="JQO57" s="227"/>
      <c r="JQP57" s="228"/>
      <c r="JQQ57" s="227"/>
      <c r="JQR57" s="228"/>
      <c r="JQS57" s="227"/>
      <c r="JQT57" s="228"/>
      <c r="JQU57" s="227"/>
      <c r="JQV57" s="228"/>
      <c r="JQW57" s="227"/>
      <c r="JQX57" s="228"/>
      <c r="JQY57" s="227"/>
      <c r="JQZ57" s="228"/>
      <c r="JRA57" s="227"/>
      <c r="JRB57" s="228"/>
      <c r="JRC57" s="227"/>
      <c r="JRD57" s="228"/>
      <c r="JRE57" s="227"/>
      <c r="JRF57" s="228"/>
      <c r="JRG57" s="227"/>
      <c r="JRH57" s="228"/>
      <c r="JRI57" s="227"/>
      <c r="JRJ57" s="228"/>
      <c r="JRK57" s="227"/>
      <c r="JRL57" s="228"/>
      <c r="JRM57" s="227"/>
      <c r="JRN57" s="228"/>
      <c r="JRO57" s="227"/>
      <c r="JRP57" s="228"/>
      <c r="JRQ57" s="227"/>
      <c r="JRR57" s="228"/>
      <c r="JRS57" s="227"/>
      <c r="JRT57" s="228"/>
      <c r="JRU57" s="227"/>
      <c r="JRV57" s="228"/>
      <c r="JRW57" s="227"/>
      <c r="JRX57" s="228"/>
      <c r="JRY57" s="227"/>
      <c r="JRZ57" s="228"/>
      <c r="JSA57" s="227"/>
      <c r="JSB57" s="228"/>
      <c r="JSC57" s="227"/>
      <c r="JSD57" s="228"/>
      <c r="JSE57" s="227"/>
      <c r="JSF57" s="228"/>
      <c r="JSG57" s="227"/>
      <c r="JSH57" s="228"/>
      <c r="JSI57" s="227"/>
      <c r="JSJ57" s="228"/>
      <c r="JSK57" s="227"/>
      <c r="JSL57" s="228"/>
      <c r="JSM57" s="227"/>
      <c r="JSN57" s="228"/>
      <c r="JSO57" s="227"/>
      <c r="JSP57" s="228"/>
      <c r="JSQ57" s="227"/>
      <c r="JSR57" s="228"/>
      <c r="JSS57" s="227"/>
      <c r="JST57" s="228"/>
      <c r="JSU57" s="227"/>
      <c r="JSV57" s="228"/>
      <c r="JSW57" s="227"/>
      <c r="JSX57" s="228"/>
      <c r="JSY57" s="227"/>
      <c r="JSZ57" s="228"/>
      <c r="JTA57" s="227"/>
      <c r="JTB57" s="228"/>
      <c r="JTC57" s="227"/>
      <c r="JTD57" s="228"/>
      <c r="JTE57" s="227"/>
      <c r="JTF57" s="228"/>
      <c r="JTG57" s="227"/>
      <c r="JTH57" s="228"/>
      <c r="JTI57" s="227"/>
      <c r="JTJ57" s="228"/>
      <c r="JTK57" s="227"/>
      <c r="JTL57" s="228"/>
      <c r="JTM57" s="227"/>
      <c r="JTN57" s="228"/>
      <c r="JTO57" s="227"/>
      <c r="JTP57" s="228"/>
      <c r="JTQ57" s="227"/>
      <c r="JTR57" s="228"/>
      <c r="JTS57" s="227"/>
      <c r="JTT57" s="228"/>
      <c r="JTU57" s="227"/>
      <c r="JTV57" s="228"/>
      <c r="JTW57" s="227"/>
      <c r="JTX57" s="228"/>
      <c r="JTY57" s="227"/>
      <c r="JTZ57" s="228"/>
      <c r="JUA57" s="227"/>
      <c r="JUB57" s="228"/>
      <c r="JUC57" s="227"/>
      <c r="JUD57" s="228"/>
      <c r="JUE57" s="227"/>
      <c r="JUF57" s="228"/>
      <c r="JUG57" s="227"/>
      <c r="JUH57" s="228"/>
      <c r="JUI57" s="227"/>
      <c r="JUJ57" s="228"/>
      <c r="JUK57" s="227"/>
      <c r="JUL57" s="228"/>
      <c r="JUM57" s="227"/>
      <c r="JUN57" s="228"/>
      <c r="JUO57" s="227"/>
      <c r="JUP57" s="228"/>
      <c r="JUQ57" s="227"/>
      <c r="JUR57" s="228"/>
      <c r="JUS57" s="227"/>
      <c r="JUT57" s="228"/>
      <c r="JUU57" s="227"/>
      <c r="JUV57" s="228"/>
      <c r="JUW57" s="227"/>
      <c r="JUX57" s="228"/>
      <c r="JUY57" s="227"/>
      <c r="JUZ57" s="228"/>
      <c r="JVA57" s="227"/>
      <c r="JVB57" s="228"/>
      <c r="JVC57" s="227"/>
      <c r="JVD57" s="228"/>
      <c r="JVE57" s="227"/>
      <c r="JVF57" s="228"/>
      <c r="JVG57" s="227"/>
      <c r="JVH57" s="228"/>
      <c r="JVI57" s="227"/>
      <c r="JVJ57" s="228"/>
      <c r="JVK57" s="227"/>
      <c r="JVL57" s="228"/>
      <c r="JVM57" s="227"/>
      <c r="JVN57" s="228"/>
      <c r="JVO57" s="227"/>
      <c r="JVP57" s="228"/>
      <c r="JVQ57" s="227"/>
      <c r="JVR57" s="228"/>
      <c r="JVS57" s="227"/>
      <c r="JVT57" s="228"/>
      <c r="JVU57" s="227"/>
      <c r="JVV57" s="228"/>
      <c r="JVW57" s="227"/>
      <c r="JVX57" s="228"/>
      <c r="JVY57" s="227"/>
      <c r="JVZ57" s="228"/>
      <c r="JWA57" s="227"/>
      <c r="JWB57" s="228"/>
      <c r="JWC57" s="227"/>
      <c r="JWD57" s="228"/>
      <c r="JWE57" s="227"/>
      <c r="JWF57" s="228"/>
      <c r="JWG57" s="227"/>
      <c r="JWH57" s="228"/>
      <c r="JWI57" s="227"/>
      <c r="JWJ57" s="228"/>
      <c r="JWK57" s="227"/>
      <c r="JWL57" s="228"/>
      <c r="JWM57" s="227"/>
      <c r="JWN57" s="228"/>
      <c r="JWO57" s="227"/>
      <c r="JWP57" s="228"/>
      <c r="JWQ57" s="227"/>
      <c r="JWR57" s="228"/>
      <c r="JWS57" s="227"/>
      <c r="JWT57" s="228"/>
      <c r="JWU57" s="227"/>
      <c r="JWV57" s="228"/>
      <c r="JWW57" s="227"/>
      <c r="JWX57" s="228"/>
      <c r="JWY57" s="227"/>
      <c r="JWZ57" s="228"/>
      <c r="JXA57" s="227"/>
      <c r="JXB57" s="228"/>
      <c r="JXC57" s="227"/>
      <c r="JXD57" s="228"/>
      <c r="JXE57" s="227"/>
      <c r="JXF57" s="228"/>
      <c r="JXG57" s="227"/>
      <c r="JXH57" s="228"/>
      <c r="JXI57" s="227"/>
      <c r="JXJ57" s="228"/>
      <c r="JXK57" s="227"/>
      <c r="JXL57" s="228"/>
      <c r="JXM57" s="227"/>
      <c r="JXN57" s="228"/>
      <c r="JXO57" s="227"/>
      <c r="JXP57" s="228"/>
      <c r="JXQ57" s="227"/>
      <c r="JXR57" s="228"/>
      <c r="JXS57" s="227"/>
      <c r="JXT57" s="228"/>
      <c r="JXU57" s="227"/>
      <c r="JXV57" s="228"/>
      <c r="JXW57" s="227"/>
      <c r="JXX57" s="228"/>
      <c r="JXY57" s="227"/>
      <c r="JXZ57" s="228"/>
      <c r="JYA57" s="227"/>
      <c r="JYB57" s="228"/>
      <c r="JYC57" s="227"/>
      <c r="JYD57" s="228"/>
      <c r="JYE57" s="227"/>
      <c r="JYF57" s="228"/>
      <c r="JYG57" s="227"/>
      <c r="JYH57" s="228"/>
      <c r="JYI57" s="227"/>
      <c r="JYJ57" s="228"/>
      <c r="JYK57" s="227"/>
      <c r="JYL57" s="228"/>
      <c r="JYM57" s="227"/>
      <c r="JYN57" s="228"/>
      <c r="JYO57" s="227"/>
      <c r="JYP57" s="228"/>
      <c r="JYQ57" s="227"/>
      <c r="JYR57" s="228"/>
      <c r="JYS57" s="227"/>
      <c r="JYT57" s="228"/>
      <c r="JYU57" s="227"/>
      <c r="JYV57" s="228"/>
      <c r="JYW57" s="227"/>
      <c r="JYX57" s="228"/>
      <c r="JYY57" s="227"/>
      <c r="JYZ57" s="228"/>
      <c r="JZA57" s="227"/>
      <c r="JZB57" s="228"/>
      <c r="JZC57" s="227"/>
      <c r="JZD57" s="228"/>
      <c r="JZE57" s="227"/>
      <c r="JZF57" s="228"/>
      <c r="JZG57" s="227"/>
      <c r="JZH57" s="228"/>
      <c r="JZI57" s="227"/>
      <c r="JZJ57" s="228"/>
      <c r="JZK57" s="227"/>
      <c r="JZL57" s="228"/>
      <c r="JZM57" s="227"/>
      <c r="JZN57" s="228"/>
      <c r="JZO57" s="227"/>
      <c r="JZP57" s="228"/>
      <c r="JZQ57" s="227"/>
      <c r="JZR57" s="228"/>
      <c r="JZS57" s="227"/>
      <c r="JZT57" s="228"/>
      <c r="JZU57" s="227"/>
      <c r="JZV57" s="228"/>
      <c r="JZW57" s="227"/>
      <c r="JZX57" s="228"/>
      <c r="JZY57" s="227"/>
      <c r="JZZ57" s="228"/>
      <c r="KAA57" s="227"/>
      <c r="KAB57" s="228"/>
      <c r="KAC57" s="227"/>
      <c r="KAD57" s="228"/>
      <c r="KAE57" s="227"/>
      <c r="KAF57" s="228"/>
      <c r="KAG57" s="227"/>
      <c r="KAH57" s="228"/>
      <c r="KAI57" s="227"/>
      <c r="KAJ57" s="228"/>
      <c r="KAK57" s="227"/>
      <c r="KAL57" s="228"/>
      <c r="KAM57" s="227"/>
      <c r="KAN57" s="228"/>
      <c r="KAO57" s="227"/>
      <c r="KAP57" s="228"/>
      <c r="KAQ57" s="227"/>
      <c r="KAR57" s="228"/>
      <c r="KAS57" s="227"/>
      <c r="KAT57" s="228"/>
      <c r="KAU57" s="227"/>
      <c r="KAV57" s="228"/>
      <c r="KAW57" s="227"/>
      <c r="KAX57" s="228"/>
      <c r="KAY57" s="227"/>
      <c r="KAZ57" s="228"/>
      <c r="KBA57" s="227"/>
      <c r="KBB57" s="228"/>
      <c r="KBC57" s="227"/>
      <c r="KBD57" s="228"/>
      <c r="KBE57" s="227"/>
      <c r="KBF57" s="228"/>
      <c r="KBG57" s="227"/>
      <c r="KBH57" s="228"/>
      <c r="KBI57" s="227"/>
      <c r="KBJ57" s="228"/>
      <c r="KBK57" s="227"/>
      <c r="KBL57" s="228"/>
      <c r="KBM57" s="227"/>
      <c r="KBN57" s="228"/>
      <c r="KBO57" s="227"/>
      <c r="KBP57" s="228"/>
      <c r="KBQ57" s="227"/>
      <c r="KBR57" s="228"/>
      <c r="KBS57" s="227"/>
      <c r="KBT57" s="228"/>
      <c r="KBU57" s="227"/>
      <c r="KBV57" s="228"/>
      <c r="KBW57" s="227"/>
      <c r="KBX57" s="228"/>
      <c r="KBY57" s="227"/>
      <c r="KBZ57" s="228"/>
      <c r="KCA57" s="227"/>
      <c r="KCB57" s="228"/>
      <c r="KCC57" s="227"/>
      <c r="KCD57" s="228"/>
      <c r="KCE57" s="227"/>
      <c r="KCF57" s="228"/>
      <c r="KCG57" s="227"/>
      <c r="KCH57" s="228"/>
      <c r="KCI57" s="227"/>
      <c r="KCJ57" s="228"/>
      <c r="KCK57" s="227"/>
      <c r="KCL57" s="228"/>
      <c r="KCM57" s="227"/>
      <c r="KCN57" s="228"/>
      <c r="KCO57" s="227"/>
      <c r="KCP57" s="228"/>
      <c r="KCQ57" s="227"/>
      <c r="KCR57" s="228"/>
      <c r="KCS57" s="227"/>
      <c r="KCT57" s="228"/>
      <c r="KCU57" s="227"/>
      <c r="KCV57" s="228"/>
      <c r="KCW57" s="227"/>
      <c r="KCX57" s="228"/>
      <c r="KCY57" s="227"/>
      <c r="KCZ57" s="228"/>
      <c r="KDA57" s="227"/>
      <c r="KDB57" s="228"/>
      <c r="KDC57" s="227"/>
      <c r="KDD57" s="228"/>
      <c r="KDE57" s="227"/>
      <c r="KDF57" s="228"/>
      <c r="KDG57" s="227"/>
      <c r="KDH57" s="228"/>
      <c r="KDI57" s="227"/>
      <c r="KDJ57" s="228"/>
      <c r="KDK57" s="227"/>
      <c r="KDL57" s="228"/>
      <c r="KDM57" s="227"/>
      <c r="KDN57" s="228"/>
      <c r="KDO57" s="227"/>
      <c r="KDP57" s="228"/>
      <c r="KDQ57" s="227"/>
      <c r="KDR57" s="228"/>
      <c r="KDS57" s="227"/>
      <c r="KDT57" s="228"/>
      <c r="KDU57" s="227"/>
      <c r="KDV57" s="228"/>
      <c r="KDW57" s="227"/>
      <c r="KDX57" s="228"/>
      <c r="KDY57" s="227"/>
      <c r="KDZ57" s="228"/>
      <c r="KEA57" s="227"/>
      <c r="KEB57" s="228"/>
      <c r="KEC57" s="227"/>
      <c r="KED57" s="228"/>
      <c r="KEE57" s="227"/>
      <c r="KEF57" s="228"/>
      <c r="KEG57" s="227"/>
      <c r="KEH57" s="228"/>
      <c r="KEI57" s="227"/>
      <c r="KEJ57" s="228"/>
      <c r="KEK57" s="227"/>
      <c r="KEL57" s="228"/>
      <c r="KEM57" s="227"/>
      <c r="KEN57" s="228"/>
      <c r="KEO57" s="227"/>
      <c r="KEP57" s="228"/>
      <c r="KEQ57" s="227"/>
      <c r="KER57" s="228"/>
      <c r="KES57" s="227"/>
      <c r="KET57" s="228"/>
      <c r="KEU57" s="227"/>
      <c r="KEV57" s="228"/>
      <c r="KEW57" s="227"/>
      <c r="KEX57" s="228"/>
      <c r="KEY57" s="227"/>
      <c r="KEZ57" s="228"/>
      <c r="KFA57" s="227"/>
      <c r="KFB57" s="228"/>
      <c r="KFC57" s="227"/>
      <c r="KFD57" s="228"/>
      <c r="KFE57" s="227"/>
      <c r="KFF57" s="228"/>
      <c r="KFG57" s="227"/>
      <c r="KFH57" s="228"/>
      <c r="KFI57" s="227"/>
      <c r="KFJ57" s="228"/>
      <c r="KFK57" s="227"/>
      <c r="KFL57" s="228"/>
      <c r="KFM57" s="227"/>
      <c r="KFN57" s="228"/>
      <c r="KFO57" s="227"/>
      <c r="KFP57" s="228"/>
      <c r="KFQ57" s="227"/>
      <c r="KFR57" s="228"/>
      <c r="KFS57" s="227"/>
      <c r="KFT57" s="228"/>
      <c r="KFU57" s="227"/>
      <c r="KFV57" s="228"/>
      <c r="KFW57" s="227"/>
      <c r="KFX57" s="228"/>
      <c r="KFY57" s="227"/>
      <c r="KFZ57" s="228"/>
      <c r="KGA57" s="227"/>
      <c r="KGB57" s="228"/>
      <c r="KGC57" s="227"/>
      <c r="KGD57" s="228"/>
      <c r="KGE57" s="227"/>
      <c r="KGF57" s="228"/>
      <c r="KGG57" s="227"/>
      <c r="KGH57" s="228"/>
      <c r="KGI57" s="227"/>
      <c r="KGJ57" s="228"/>
      <c r="KGK57" s="227"/>
      <c r="KGL57" s="228"/>
      <c r="KGM57" s="227"/>
      <c r="KGN57" s="228"/>
      <c r="KGO57" s="227"/>
      <c r="KGP57" s="228"/>
      <c r="KGQ57" s="227"/>
      <c r="KGR57" s="228"/>
      <c r="KGS57" s="227"/>
      <c r="KGT57" s="228"/>
      <c r="KGU57" s="227"/>
      <c r="KGV57" s="228"/>
      <c r="KGW57" s="227"/>
      <c r="KGX57" s="228"/>
      <c r="KGY57" s="227"/>
      <c r="KGZ57" s="228"/>
      <c r="KHA57" s="227"/>
      <c r="KHB57" s="228"/>
      <c r="KHC57" s="227"/>
      <c r="KHD57" s="228"/>
      <c r="KHE57" s="227"/>
      <c r="KHF57" s="228"/>
      <c r="KHG57" s="227"/>
      <c r="KHH57" s="228"/>
      <c r="KHI57" s="227"/>
      <c r="KHJ57" s="228"/>
      <c r="KHK57" s="227"/>
      <c r="KHL57" s="228"/>
      <c r="KHM57" s="227"/>
      <c r="KHN57" s="228"/>
      <c r="KHO57" s="227"/>
      <c r="KHP57" s="228"/>
      <c r="KHQ57" s="227"/>
      <c r="KHR57" s="228"/>
      <c r="KHS57" s="227"/>
      <c r="KHT57" s="228"/>
      <c r="KHU57" s="227"/>
      <c r="KHV57" s="228"/>
      <c r="KHW57" s="227"/>
      <c r="KHX57" s="228"/>
      <c r="KHY57" s="227"/>
      <c r="KHZ57" s="228"/>
      <c r="KIA57" s="227"/>
      <c r="KIB57" s="228"/>
      <c r="KIC57" s="227"/>
      <c r="KID57" s="228"/>
      <c r="KIE57" s="227"/>
      <c r="KIF57" s="228"/>
      <c r="KIG57" s="227"/>
      <c r="KIH57" s="228"/>
      <c r="KII57" s="227"/>
      <c r="KIJ57" s="228"/>
      <c r="KIK57" s="227"/>
      <c r="KIL57" s="228"/>
      <c r="KIM57" s="227"/>
      <c r="KIN57" s="228"/>
      <c r="KIO57" s="227"/>
      <c r="KIP57" s="228"/>
      <c r="KIQ57" s="227"/>
      <c r="KIR57" s="228"/>
      <c r="KIS57" s="227"/>
      <c r="KIT57" s="228"/>
      <c r="KIU57" s="227"/>
      <c r="KIV57" s="228"/>
      <c r="KIW57" s="227"/>
      <c r="KIX57" s="228"/>
      <c r="KIY57" s="227"/>
      <c r="KIZ57" s="228"/>
      <c r="KJA57" s="227"/>
      <c r="KJB57" s="228"/>
      <c r="KJC57" s="227"/>
      <c r="KJD57" s="228"/>
      <c r="KJE57" s="227"/>
      <c r="KJF57" s="228"/>
      <c r="KJG57" s="227"/>
      <c r="KJH57" s="228"/>
      <c r="KJI57" s="227"/>
      <c r="KJJ57" s="228"/>
      <c r="KJK57" s="227"/>
      <c r="KJL57" s="228"/>
      <c r="KJM57" s="227"/>
      <c r="KJN57" s="228"/>
      <c r="KJO57" s="227"/>
      <c r="KJP57" s="228"/>
      <c r="KJQ57" s="227"/>
      <c r="KJR57" s="228"/>
      <c r="KJS57" s="227"/>
      <c r="KJT57" s="228"/>
      <c r="KJU57" s="227"/>
      <c r="KJV57" s="228"/>
      <c r="KJW57" s="227"/>
      <c r="KJX57" s="228"/>
      <c r="KJY57" s="227"/>
      <c r="KJZ57" s="228"/>
      <c r="KKA57" s="227"/>
      <c r="KKB57" s="228"/>
      <c r="KKC57" s="227"/>
      <c r="KKD57" s="228"/>
      <c r="KKE57" s="227"/>
      <c r="KKF57" s="228"/>
      <c r="KKG57" s="227"/>
      <c r="KKH57" s="228"/>
      <c r="KKI57" s="227"/>
      <c r="KKJ57" s="228"/>
      <c r="KKK57" s="227"/>
      <c r="KKL57" s="228"/>
      <c r="KKM57" s="227"/>
      <c r="KKN57" s="228"/>
      <c r="KKO57" s="227"/>
      <c r="KKP57" s="228"/>
      <c r="KKQ57" s="227"/>
      <c r="KKR57" s="228"/>
      <c r="KKS57" s="227"/>
      <c r="KKT57" s="228"/>
      <c r="KKU57" s="227"/>
      <c r="KKV57" s="228"/>
      <c r="KKW57" s="227"/>
      <c r="KKX57" s="228"/>
      <c r="KKY57" s="227"/>
      <c r="KKZ57" s="228"/>
      <c r="KLA57" s="227"/>
      <c r="KLB57" s="228"/>
      <c r="KLC57" s="227"/>
      <c r="KLD57" s="228"/>
      <c r="KLE57" s="227"/>
      <c r="KLF57" s="228"/>
      <c r="KLG57" s="227"/>
      <c r="KLH57" s="228"/>
      <c r="KLI57" s="227"/>
      <c r="KLJ57" s="228"/>
      <c r="KLK57" s="227"/>
      <c r="KLL57" s="228"/>
      <c r="KLM57" s="227"/>
      <c r="KLN57" s="228"/>
      <c r="KLO57" s="227"/>
      <c r="KLP57" s="228"/>
      <c r="KLQ57" s="227"/>
      <c r="KLR57" s="228"/>
      <c r="KLS57" s="227"/>
      <c r="KLT57" s="228"/>
      <c r="KLU57" s="227"/>
      <c r="KLV57" s="228"/>
      <c r="KLW57" s="227"/>
      <c r="KLX57" s="228"/>
      <c r="KLY57" s="227"/>
      <c r="KLZ57" s="228"/>
      <c r="KMA57" s="227"/>
      <c r="KMB57" s="228"/>
      <c r="KMC57" s="227"/>
      <c r="KMD57" s="228"/>
      <c r="KME57" s="227"/>
      <c r="KMF57" s="228"/>
      <c r="KMG57" s="227"/>
      <c r="KMH57" s="228"/>
      <c r="KMI57" s="227"/>
      <c r="KMJ57" s="228"/>
      <c r="KMK57" s="227"/>
      <c r="KML57" s="228"/>
      <c r="KMM57" s="227"/>
      <c r="KMN57" s="228"/>
      <c r="KMO57" s="227"/>
      <c r="KMP57" s="228"/>
      <c r="KMQ57" s="227"/>
      <c r="KMR57" s="228"/>
      <c r="KMS57" s="227"/>
      <c r="KMT57" s="228"/>
      <c r="KMU57" s="227"/>
      <c r="KMV57" s="228"/>
      <c r="KMW57" s="227"/>
      <c r="KMX57" s="228"/>
      <c r="KMY57" s="227"/>
      <c r="KMZ57" s="228"/>
      <c r="KNA57" s="227"/>
      <c r="KNB57" s="228"/>
      <c r="KNC57" s="227"/>
      <c r="KND57" s="228"/>
      <c r="KNE57" s="227"/>
      <c r="KNF57" s="228"/>
      <c r="KNG57" s="227"/>
      <c r="KNH57" s="228"/>
      <c r="KNI57" s="227"/>
      <c r="KNJ57" s="228"/>
      <c r="KNK57" s="227"/>
      <c r="KNL57" s="228"/>
      <c r="KNM57" s="227"/>
      <c r="KNN57" s="228"/>
      <c r="KNO57" s="227"/>
      <c r="KNP57" s="228"/>
      <c r="KNQ57" s="227"/>
      <c r="KNR57" s="228"/>
      <c r="KNS57" s="227"/>
      <c r="KNT57" s="228"/>
      <c r="KNU57" s="227"/>
      <c r="KNV57" s="228"/>
      <c r="KNW57" s="227"/>
      <c r="KNX57" s="228"/>
      <c r="KNY57" s="227"/>
      <c r="KNZ57" s="228"/>
      <c r="KOA57" s="227"/>
      <c r="KOB57" s="228"/>
      <c r="KOC57" s="227"/>
      <c r="KOD57" s="228"/>
      <c r="KOE57" s="227"/>
      <c r="KOF57" s="228"/>
      <c r="KOG57" s="227"/>
      <c r="KOH57" s="228"/>
      <c r="KOI57" s="227"/>
      <c r="KOJ57" s="228"/>
      <c r="KOK57" s="227"/>
      <c r="KOL57" s="228"/>
      <c r="KOM57" s="227"/>
      <c r="KON57" s="228"/>
      <c r="KOO57" s="227"/>
      <c r="KOP57" s="228"/>
      <c r="KOQ57" s="227"/>
      <c r="KOR57" s="228"/>
      <c r="KOS57" s="227"/>
      <c r="KOT57" s="228"/>
      <c r="KOU57" s="227"/>
      <c r="KOV57" s="228"/>
      <c r="KOW57" s="227"/>
      <c r="KOX57" s="228"/>
      <c r="KOY57" s="227"/>
      <c r="KOZ57" s="228"/>
      <c r="KPA57" s="227"/>
      <c r="KPB57" s="228"/>
      <c r="KPC57" s="227"/>
      <c r="KPD57" s="228"/>
      <c r="KPE57" s="227"/>
      <c r="KPF57" s="228"/>
      <c r="KPG57" s="227"/>
      <c r="KPH57" s="228"/>
      <c r="KPI57" s="227"/>
      <c r="KPJ57" s="228"/>
      <c r="KPK57" s="227"/>
      <c r="KPL57" s="228"/>
      <c r="KPM57" s="227"/>
      <c r="KPN57" s="228"/>
      <c r="KPO57" s="227"/>
      <c r="KPP57" s="228"/>
      <c r="KPQ57" s="227"/>
      <c r="KPR57" s="228"/>
      <c r="KPS57" s="227"/>
      <c r="KPT57" s="228"/>
      <c r="KPU57" s="227"/>
      <c r="KPV57" s="228"/>
      <c r="KPW57" s="227"/>
      <c r="KPX57" s="228"/>
      <c r="KPY57" s="227"/>
      <c r="KPZ57" s="228"/>
      <c r="KQA57" s="227"/>
      <c r="KQB57" s="228"/>
      <c r="KQC57" s="227"/>
      <c r="KQD57" s="228"/>
      <c r="KQE57" s="227"/>
      <c r="KQF57" s="228"/>
      <c r="KQG57" s="227"/>
      <c r="KQH57" s="228"/>
      <c r="KQI57" s="227"/>
      <c r="KQJ57" s="228"/>
      <c r="KQK57" s="227"/>
      <c r="KQL57" s="228"/>
      <c r="KQM57" s="227"/>
      <c r="KQN57" s="228"/>
      <c r="KQO57" s="227"/>
      <c r="KQP57" s="228"/>
      <c r="KQQ57" s="227"/>
      <c r="KQR57" s="228"/>
      <c r="KQS57" s="227"/>
      <c r="KQT57" s="228"/>
      <c r="KQU57" s="227"/>
      <c r="KQV57" s="228"/>
      <c r="KQW57" s="227"/>
      <c r="KQX57" s="228"/>
      <c r="KQY57" s="227"/>
      <c r="KQZ57" s="228"/>
      <c r="KRA57" s="227"/>
      <c r="KRB57" s="228"/>
      <c r="KRC57" s="227"/>
      <c r="KRD57" s="228"/>
      <c r="KRE57" s="227"/>
      <c r="KRF57" s="228"/>
      <c r="KRG57" s="227"/>
      <c r="KRH57" s="228"/>
      <c r="KRI57" s="227"/>
      <c r="KRJ57" s="228"/>
      <c r="KRK57" s="227"/>
      <c r="KRL57" s="228"/>
      <c r="KRM57" s="227"/>
      <c r="KRN57" s="228"/>
      <c r="KRO57" s="227"/>
      <c r="KRP57" s="228"/>
      <c r="KRQ57" s="227"/>
      <c r="KRR57" s="228"/>
      <c r="KRS57" s="227"/>
      <c r="KRT57" s="228"/>
      <c r="KRU57" s="227"/>
      <c r="KRV57" s="228"/>
      <c r="KRW57" s="227"/>
      <c r="KRX57" s="228"/>
      <c r="KRY57" s="227"/>
      <c r="KRZ57" s="228"/>
      <c r="KSA57" s="227"/>
      <c r="KSB57" s="228"/>
      <c r="KSC57" s="227"/>
      <c r="KSD57" s="228"/>
      <c r="KSE57" s="227"/>
      <c r="KSF57" s="228"/>
      <c r="KSG57" s="227"/>
      <c r="KSH57" s="228"/>
      <c r="KSI57" s="227"/>
      <c r="KSJ57" s="228"/>
      <c r="KSK57" s="227"/>
      <c r="KSL57" s="228"/>
      <c r="KSM57" s="227"/>
      <c r="KSN57" s="228"/>
      <c r="KSO57" s="227"/>
      <c r="KSP57" s="228"/>
      <c r="KSQ57" s="227"/>
      <c r="KSR57" s="228"/>
      <c r="KSS57" s="227"/>
      <c r="KST57" s="228"/>
      <c r="KSU57" s="227"/>
      <c r="KSV57" s="228"/>
      <c r="KSW57" s="227"/>
      <c r="KSX57" s="228"/>
      <c r="KSY57" s="227"/>
      <c r="KSZ57" s="228"/>
      <c r="KTA57" s="227"/>
      <c r="KTB57" s="228"/>
      <c r="KTC57" s="227"/>
      <c r="KTD57" s="228"/>
      <c r="KTE57" s="227"/>
      <c r="KTF57" s="228"/>
      <c r="KTG57" s="227"/>
      <c r="KTH57" s="228"/>
      <c r="KTI57" s="227"/>
      <c r="KTJ57" s="228"/>
      <c r="KTK57" s="227"/>
      <c r="KTL57" s="228"/>
      <c r="KTM57" s="227"/>
      <c r="KTN57" s="228"/>
      <c r="KTO57" s="227"/>
      <c r="KTP57" s="228"/>
      <c r="KTQ57" s="227"/>
      <c r="KTR57" s="228"/>
      <c r="KTS57" s="227"/>
      <c r="KTT57" s="228"/>
      <c r="KTU57" s="227"/>
      <c r="KTV57" s="228"/>
      <c r="KTW57" s="227"/>
      <c r="KTX57" s="228"/>
      <c r="KTY57" s="227"/>
      <c r="KTZ57" s="228"/>
      <c r="KUA57" s="227"/>
      <c r="KUB57" s="228"/>
      <c r="KUC57" s="227"/>
      <c r="KUD57" s="228"/>
      <c r="KUE57" s="227"/>
      <c r="KUF57" s="228"/>
      <c r="KUG57" s="227"/>
      <c r="KUH57" s="228"/>
      <c r="KUI57" s="227"/>
      <c r="KUJ57" s="228"/>
      <c r="KUK57" s="227"/>
      <c r="KUL57" s="228"/>
      <c r="KUM57" s="227"/>
      <c r="KUN57" s="228"/>
      <c r="KUO57" s="227"/>
      <c r="KUP57" s="228"/>
      <c r="KUQ57" s="227"/>
      <c r="KUR57" s="228"/>
      <c r="KUS57" s="227"/>
      <c r="KUT57" s="228"/>
      <c r="KUU57" s="227"/>
      <c r="KUV57" s="228"/>
      <c r="KUW57" s="227"/>
      <c r="KUX57" s="228"/>
      <c r="KUY57" s="227"/>
      <c r="KUZ57" s="228"/>
      <c r="KVA57" s="227"/>
      <c r="KVB57" s="228"/>
      <c r="KVC57" s="227"/>
      <c r="KVD57" s="228"/>
      <c r="KVE57" s="227"/>
      <c r="KVF57" s="228"/>
      <c r="KVG57" s="227"/>
      <c r="KVH57" s="228"/>
      <c r="KVI57" s="227"/>
      <c r="KVJ57" s="228"/>
      <c r="KVK57" s="227"/>
      <c r="KVL57" s="228"/>
      <c r="KVM57" s="227"/>
      <c r="KVN57" s="228"/>
      <c r="KVO57" s="227"/>
      <c r="KVP57" s="228"/>
      <c r="KVQ57" s="227"/>
      <c r="KVR57" s="228"/>
      <c r="KVS57" s="227"/>
      <c r="KVT57" s="228"/>
      <c r="KVU57" s="227"/>
      <c r="KVV57" s="228"/>
      <c r="KVW57" s="227"/>
      <c r="KVX57" s="228"/>
      <c r="KVY57" s="227"/>
      <c r="KVZ57" s="228"/>
      <c r="KWA57" s="227"/>
      <c r="KWB57" s="228"/>
      <c r="KWC57" s="227"/>
      <c r="KWD57" s="228"/>
      <c r="KWE57" s="227"/>
      <c r="KWF57" s="228"/>
      <c r="KWG57" s="227"/>
      <c r="KWH57" s="228"/>
      <c r="KWI57" s="227"/>
      <c r="KWJ57" s="228"/>
      <c r="KWK57" s="227"/>
      <c r="KWL57" s="228"/>
      <c r="KWM57" s="227"/>
      <c r="KWN57" s="228"/>
      <c r="KWO57" s="227"/>
      <c r="KWP57" s="228"/>
      <c r="KWQ57" s="227"/>
      <c r="KWR57" s="228"/>
      <c r="KWS57" s="227"/>
      <c r="KWT57" s="228"/>
      <c r="KWU57" s="227"/>
      <c r="KWV57" s="228"/>
      <c r="KWW57" s="227"/>
      <c r="KWX57" s="228"/>
      <c r="KWY57" s="227"/>
      <c r="KWZ57" s="228"/>
      <c r="KXA57" s="227"/>
      <c r="KXB57" s="228"/>
      <c r="KXC57" s="227"/>
      <c r="KXD57" s="228"/>
      <c r="KXE57" s="227"/>
      <c r="KXF57" s="228"/>
      <c r="KXG57" s="227"/>
      <c r="KXH57" s="228"/>
      <c r="KXI57" s="227"/>
      <c r="KXJ57" s="228"/>
      <c r="KXK57" s="227"/>
      <c r="KXL57" s="228"/>
      <c r="KXM57" s="227"/>
      <c r="KXN57" s="228"/>
      <c r="KXO57" s="227"/>
      <c r="KXP57" s="228"/>
      <c r="KXQ57" s="227"/>
      <c r="KXR57" s="228"/>
      <c r="KXS57" s="227"/>
      <c r="KXT57" s="228"/>
      <c r="KXU57" s="227"/>
      <c r="KXV57" s="228"/>
      <c r="KXW57" s="227"/>
      <c r="KXX57" s="228"/>
      <c r="KXY57" s="227"/>
      <c r="KXZ57" s="228"/>
      <c r="KYA57" s="227"/>
      <c r="KYB57" s="228"/>
      <c r="KYC57" s="227"/>
      <c r="KYD57" s="228"/>
      <c r="KYE57" s="227"/>
      <c r="KYF57" s="228"/>
      <c r="KYG57" s="227"/>
      <c r="KYH57" s="228"/>
      <c r="KYI57" s="227"/>
      <c r="KYJ57" s="228"/>
      <c r="KYK57" s="227"/>
      <c r="KYL57" s="228"/>
      <c r="KYM57" s="227"/>
      <c r="KYN57" s="228"/>
      <c r="KYO57" s="227"/>
      <c r="KYP57" s="228"/>
      <c r="KYQ57" s="227"/>
      <c r="KYR57" s="228"/>
      <c r="KYS57" s="227"/>
      <c r="KYT57" s="228"/>
      <c r="KYU57" s="227"/>
      <c r="KYV57" s="228"/>
      <c r="KYW57" s="227"/>
      <c r="KYX57" s="228"/>
      <c r="KYY57" s="227"/>
      <c r="KYZ57" s="228"/>
      <c r="KZA57" s="227"/>
      <c r="KZB57" s="228"/>
      <c r="KZC57" s="227"/>
      <c r="KZD57" s="228"/>
      <c r="KZE57" s="227"/>
      <c r="KZF57" s="228"/>
      <c r="KZG57" s="227"/>
      <c r="KZH57" s="228"/>
      <c r="KZI57" s="227"/>
      <c r="KZJ57" s="228"/>
      <c r="KZK57" s="227"/>
      <c r="KZL57" s="228"/>
      <c r="KZM57" s="227"/>
      <c r="KZN57" s="228"/>
      <c r="KZO57" s="227"/>
      <c r="KZP57" s="228"/>
      <c r="KZQ57" s="227"/>
      <c r="KZR57" s="228"/>
      <c r="KZS57" s="227"/>
      <c r="KZT57" s="228"/>
      <c r="KZU57" s="227"/>
      <c r="KZV57" s="228"/>
      <c r="KZW57" s="227"/>
      <c r="KZX57" s="228"/>
      <c r="KZY57" s="227"/>
      <c r="KZZ57" s="228"/>
      <c r="LAA57" s="227"/>
      <c r="LAB57" s="228"/>
      <c r="LAC57" s="227"/>
      <c r="LAD57" s="228"/>
      <c r="LAE57" s="227"/>
      <c r="LAF57" s="228"/>
      <c r="LAG57" s="227"/>
      <c r="LAH57" s="228"/>
      <c r="LAI57" s="227"/>
      <c r="LAJ57" s="228"/>
      <c r="LAK57" s="227"/>
      <c r="LAL57" s="228"/>
      <c r="LAM57" s="227"/>
      <c r="LAN57" s="228"/>
      <c r="LAO57" s="227"/>
      <c r="LAP57" s="228"/>
      <c r="LAQ57" s="227"/>
      <c r="LAR57" s="228"/>
      <c r="LAS57" s="227"/>
      <c r="LAT57" s="228"/>
      <c r="LAU57" s="227"/>
      <c r="LAV57" s="228"/>
      <c r="LAW57" s="227"/>
      <c r="LAX57" s="228"/>
      <c r="LAY57" s="227"/>
      <c r="LAZ57" s="228"/>
      <c r="LBA57" s="227"/>
      <c r="LBB57" s="228"/>
      <c r="LBC57" s="227"/>
      <c r="LBD57" s="228"/>
      <c r="LBE57" s="227"/>
      <c r="LBF57" s="228"/>
      <c r="LBG57" s="227"/>
      <c r="LBH57" s="228"/>
      <c r="LBI57" s="227"/>
      <c r="LBJ57" s="228"/>
      <c r="LBK57" s="227"/>
      <c r="LBL57" s="228"/>
      <c r="LBM57" s="227"/>
      <c r="LBN57" s="228"/>
      <c r="LBO57" s="227"/>
      <c r="LBP57" s="228"/>
      <c r="LBQ57" s="227"/>
      <c r="LBR57" s="228"/>
      <c r="LBS57" s="227"/>
      <c r="LBT57" s="228"/>
      <c r="LBU57" s="227"/>
      <c r="LBV57" s="228"/>
      <c r="LBW57" s="227"/>
      <c r="LBX57" s="228"/>
      <c r="LBY57" s="227"/>
      <c r="LBZ57" s="228"/>
      <c r="LCA57" s="227"/>
      <c r="LCB57" s="228"/>
      <c r="LCC57" s="227"/>
      <c r="LCD57" s="228"/>
      <c r="LCE57" s="227"/>
      <c r="LCF57" s="228"/>
      <c r="LCG57" s="227"/>
      <c r="LCH57" s="228"/>
      <c r="LCI57" s="227"/>
      <c r="LCJ57" s="228"/>
      <c r="LCK57" s="227"/>
      <c r="LCL57" s="228"/>
      <c r="LCM57" s="227"/>
      <c r="LCN57" s="228"/>
      <c r="LCO57" s="227"/>
      <c r="LCP57" s="228"/>
      <c r="LCQ57" s="227"/>
      <c r="LCR57" s="228"/>
      <c r="LCS57" s="227"/>
      <c r="LCT57" s="228"/>
      <c r="LCU57" s="227"/>
      <c r="LCV57" s="228"/>
      <c r="LCW57" s="227"/>
      <c r="LCX57" s="228"/>
      <c r="LCY57" s="227"/>
      <c r="LCZ57" s="228"/>
      <c r="LDA57" s="227"/>
      <c r="LDB57" s="228"/>
      <c r="LDC57" s="227"/>
      <c r="LDD57" s="228"/>
      <c r="LDE57" s="227"/>
      <c r="LDF57" s="228"/>
      <c r="LDG57" s="227"/>
      <c r="LDH57" s="228"/>
      <c r="LDI57" s="227"/>
      <c r="LDJ57" s="228"/>
      <c r="LDK57" s="227"/>
      <c r="LDL57" s="228"/>
      <c r="LDM57" s="227"/>
      <c r="LDN57" s="228"/>
      <c r="LDO57" s="227"/>
      <c r="LDP57" s="228"/>
      <c r="LDQ57" s="227"/>
      <c r="LDR57" s="228"/>
      <c r="LDS57" s="227"/>
      <c r="LDT57" s="228"/>
      <c r="LDU57" s="227"/>
      <c r="LDV57" s="228"/>
      <c r="LDW57" s="227"/>
      <c r="LDX57" s="228"/>
      <c r="LDY57" s="227"/>
      <c r="LDZ57" s="228"/>
      <c r="LEA57" s="227"/>
      <c r="LEB57" s="228"/>
      <c r="LEC57" s="227"/>
      <c r="LED57" s="228"/>
      <c r="LEE57" s="227"/>
      <c r="LEF57" s="228"/>
      <c r="LEG57" s="227"/>
      <c r="LEH57" s="228"/>
      <c r="LEI57" s="227"/>
      <c r="LEJ57" s="228"/>
      <c r="LEK57" s="227"/>
      <c r="LEL57" s="228"/>
      <c r="LEM57" s="227"/>
      <c r="LEN57" s="228"/>
      <c r="LEO57" s="227"/>
      <c r="LEP57" s="228"/>
      <c r="LEQ57" s="227"/>
      <c r="LER57" s="228"/>
      <c r="LES57" s="227"/>
      <c r="LET57" s="228"/>
      <c r="LEU57" s="227"/>
      <c r="LEV57" s="228"/>
      <c r="LEW57" s="227"/>
      <c r="LEX57" s="228"/>
      <c r="LEY57" s="227"/>
      <c r="LEZ57" s="228"/>
      <c r="LFA57" s="227"/>
      <c r="LFB57" s="228"/>
      <c r="LFC57" s="227"/>
      <c r="LFD57" s="228"/>
      <c r="LFE57" s="227"/>
      <c r="LFF57" s="228"/>
      <c r="LFG57" s="227"/>
      <c r="LFH57" s="228"/>
      <c r="LFI57" s="227"/>
      <c r="LFJ57" s="228"/>
      <c r="LFK57" s="227"/>
      <c r="LFL57" s="228"/>
      <c r="LFM57" s="227"/>
      <c r="LFN57" s="228"/>
      <c r="LFO57" s="227"/>
      <c r="LFP57" s="228"/>
      <c r="LFQ57" s="227"/>
      <c r="LFR57" s="228"/>
      <c r="LFS57" s="227"/>
      <c r="LFT57" s="228"/>
      <c r="LFU57" s="227"/>
      <c r="LFV57" s="228"/>
      <c r="LFW57" s="227"/>
      <c r="LFX57" s="228"/>
      <c r="LFY57" s="227"/>
      <c r="LFZ57" s="228"/>
      <c r="LGA57" s="227"/>
      <c r="LGB57" s="228"/>
      <c r="LGC57" s="227"/>
      <c r="LGD57" s="228"/>
      <c r="LGE57" s="227"/>
      <c r="LGF57" s="228"/>
      <c r="LGG57" s="227"/>
      <c r="LGH57" s="228"/>
      <c r="LGI57" s="227"/>
      <c r="LGJ57" s="228"/>
      <c r="LGK57" s="227"/>
      <c r="LGL57" s="228"/>
      <c r="LGM57" s="227"/>
      <c r="LGN57" s="228"/>
      <c r="LGO57" s="227"/>
      <c r="LGP57" s="228"/>
      <c r="LGQ57" s="227"/>
      <c r="LGR57" s="228"/>
      <c r="LGS57" s="227"/>
      <c r="LGT57" s="228"/>
      <c r="LGU57" s="227"/>
      <c r="LGV57" s="228"/>
      <c r="LGW57" s="227"/>
      <c r="LGX57" s="228"/>
      <c r="LGY57" s="227"/>
      <c r="LGZ57" s="228"/>
      <c r="LHA57" s="227"/>
      <c r="LHB57" s="228"/>
      <c r="LHC57" s="227"/>
      <c r="LHD57" s="228"/>
      <c r="LHE57" s="227"/>
      <c r="LHF57" s="228"/>
      <c r="LHG57" s="227"/>
      <c r="LHH57" s="228"/>
      <c r="LHI57" s="227"/>
      <c r="LHJ57" s="228"/>
      <c r="LHK57" s="227"/>
      <c r="LHL57" s="228"/>
      <c r="LHM57" s="227"/>
      <c r="LHN57" s="228"/>
      <c r="LHO57" s="227"/>
      <c r="LHP57" s="228"/>
      <c r="LHQ57" s="227"/>
      <c r="LHR57" s="228"/>
      <c r="LHS57" s="227"/>
      <c r="LHT57" s="228"/>
      <c r="LHU57" s="227"/>
      <c r="LHV57" s="228"/>
      <c r="LHW57" s="227"/>
      <c r="LHX57" s="228"/>
      <c r="LHY57" s="227"/>
      <c r="LHZ57" s="228"/>
      <c r="LIA57" s="227"/>
      <c r="LIB57" s="228"/>
      <c r="LIC57" s="227"/>
      <c r="LID57" s="228"/>
      <c r="LIE57" s="227"/>
      <c r="LIF57" s="228"/>
      <c r="LIG57" s="227"/>
      <c r="LIH57" s="228"/>
      <c r="LII57" s="227"/>
      <c r="LIJ57" s="228"/>
      <c r="LIK57" s="227"/>
      <c r="LIL57" s="228"/>
      <c r="LIM57" s="227"/>
      <c r="LIN57" s="228"/>
      <c r="LIO57" s="227"/>
      <c r="LIP57" s="228"/>
      <c r="LIQ57" s="227"/>
      <c r="LIR57" s="228"/>
      <c r="LIS57" s="227"/>
      <c r="LIT57" s="228"/>
      <c r="LIU57" s="227"/>
      <c r="LIV57" s="228"/>
      <c r="LIW57" s="227"/>
      <c r="LIX57" s="228"/>
      <c r="LIY57" s="227"/>
      <c r="LIZ57" s="228"/>
      <c r="LJA57" s="227"/>
      <c r="LJB57" s="228"/>
      <c r="LJC57" s="227"/>
      <c r="LJD57" s="228"/>
      <c r="LJE57" s="227"/>
      <c r="LJF57" s="228"/>
      <c r="LJG57" s="227"/>
      <c r="LJH57" s="228"/>
      <c r="LJI57" s="227"/>
      <c r="LJJ57" s="228"/>
      <c r="LJK57" s="227"/>
      <c r="LJL57" s="228"/>
      <c r="LJM57" s="227"/>
      <c r="LJN57" s="228"/>
      <c r="LJO57" s="227"/>
      <c r="LJP57" s="228"/>
      <c r="LJQ57" s="227"/>
      <c r="LJR57" s="228"/>
      <c r="LJS57" s="227"/>
      <c r="LJT57" s="228"/>
      <c r="LJU57" s="227"/>
      <c r="LJV57" s="228"/>
      <c r="LJW57" s="227"/>
      <c r="LJX57" s="228"/>
      <c r="LJY57" s="227"/>
      <c r="LJZ57" s="228"/>
      <c r="LKA57" s="227"/>
      <c r="LKB57" s="228"/>
      <c r="LKC57" s="227"/>
      <c r="LKD57" s="228"/>
      <c r="LKE57" s="227"/>
      <c r="LKF57" s="228"/>
      <c r="LKG57" s="227"/>
      <c r="LKH57" s="228"/>
      <c r="LKI57" s="227"/>
      <c r="LKJ57" s="228"/>
      <c r="LKK57" s="227"/>
      <c r="LKL57" s="228"/>
      <c r="LKM57" s="227"/>
      <c r="LKN57" s="228"/>
      <c r="LKO57" s="227"/>
      <c r="LKP57" s="228"/>
      <c r="LKQ57" s="227"/>
      <c r="LKR57" s="228"/>
      <c r="LKS57" s="227"/>
      <c r="LKT57" s="228"/>
      <c r="LKU57" s="227"/>
      <c r="LKV57" s="228"/>
      <c r="LKW57" s="227"/>
      <c r="LKX57" s="228"/>
      <c r="LKY57" s="227"/>
      <c r="LKZ57" s="228"/>
      <c r="LLA57" s="227"/>
      <c r="LLB57" s="228"/>
      <c r="LLC57" s="227"/>
      <c r="LLD57" s="228"/>
      <c r="LLE57" s="227"/>
      <c r="LLF57" s="228"/>
      <c r="LLG57" s="227"/>
      <c r="LLH57" s="228"/>
      <c r="LLI57" s="227"/>
      <c r="LLJ57" s="228"/>
      <c r="LLK57" s="227"/>
      <c r="LLL57" s="228"/>
      <c r="LLM57" s="227"/>
      <c r="LLN57" s="228"/>
      <c r="LLO57" s="227"/>
      <c r="LLP57" s="228"/>
      <c r="LLQ57" s="227"/>
      <c r="LLR57" s="228"/>
      <c r="LLS57" s="227"/>
      <c r="LLT57" s="228"/>
      <c r="LLU57" s="227"/>
      <c r="LLV57" s="228"/>
      <c r="LLW57" s="227"/>
      <c r="LLX57" s="228"/>
      <c r="LLY57" s="227"/>
      <c r="LLZ57" s="228"/>
      <c r="LMA57" s="227"/>
      <c r="LMB57" s="228"/>
      <c r="LMC57" s="227"/>
      <c r="LMD57" s="228"/>
      <c r="LME57" s="227"/>
      <c r="LMF57" s="228"/>
      <c r="LMG57" s="227"/>
      <c r="LMH57" s="228"/>
      <c r="LMI57" s="227"/>
      <c r="LMJ57" s="228"/>
      <c r="LMK57" s="227"/>
      <c r="LML57" s="228"/>
      <c r="LMM57" s="227"/>
      <c r="LMN57" s="228"/>
      <c r="LMO57" s="227"/>
      <c r="LMP57" s="228"/>
      <c r="LMQ57" s="227"/>
      <c r="LMR57" s="228"/>
      <c r="LMS57" s="227"/>
      <c r="LMT57" s="228"/>
      <c r="LMU57" s="227"/>
      <c r="LMV57" s="228"/>
      <c r="LMW57" s="227"/>
      <c r="LMX57" s="228"/>
      <c r="LMY57" s="227"/>
      <c r="LMZ57" s="228"/>
      <c r="LNA57" s="227"/>
      <c r="LNB57" s="228"/>
      <c r="LNC57" s="227"/>
      <c r="LND57" s="228"/>
      <c r="LNE57" s="227"/>
      <c r="LNF57" s="228"/>
      <c r="LNG57" s="227"/>
      <c r="LNH57" s="228"/>
      <c r="LNI57" s="227"/>
      <c r="LNJ57" s="228"/>
      <c r="LNK57" s="227"/>
      <c r="LNL57" s="228"/>
      <c r="LNM57" s="227"/>
      <c r="LNN57" s="228"/>
      <c r="LNO57" s="227"/>
      <c r="LNP57" s="228"/>
      <c r="LNQ57" s="227"/>
      <c r="LNR57" s="228"/>
      <c r="LNS57" s="227"/>
      <c r="LNT57" s="228"/>
      <c r="LNU57" s="227"/>
      <c r="LNV57" s="228"/>
      <c r="LNW57" s="227"/>
      <c r="LNX57" s="228"/>
      <c r="LNY57" s="227"/>
      <c r="LNZ57" s="228"/>
      <c r="LOA57" s="227"/>
      <c r="LOB57" s="228"/>
      <c r="LOC57" s="227"/>
      <c r="LOD57" s="228"/>
      <c r="LOE57" s="227"/>
      <c r="LOF57" s="228"/>
      <c r="LOG57" s="227"/>
      <c r="LOH57" s="228"/>
      <c r="LOI57" s="227"/>
      <c r="LOJ57" s="228"/>
      <c r="LOK57" s="227"/>
      <c r="LOL57" s="228"/>
      <c r="LOM57" s="227"/>
      <c r="LON57" s="228"/>
      <c r="LOO57" s="227"/>
      <c r="LOP57" s="228"/>
      <c r="LOQ57" s="227"/>
      <c r="LOR57" s="228"/>
      <c r="LOS57" s="227"/>
      <c r="LOT57" s="228"/>
      <c r="LOU57" s="227"/>
      <c r="LOV57" s="228"/>
      <c r="LOW57" s="227"/>
      <c r="LOX57" s="228"/>
      <c r="LOY57" s="227"/>
      <c r="LOZ57" s="228"/>
      <c r="LPA57" s="227"/>
      <c r="LPB57" s="228"/>
      <c r="LPC57" s="227"/>
      <c r="LPD57" s="228"/>
      <c r="LPE57" s="227"/>
      <c r="LPF57" s="228"/>
      <c r="LPG57" s="227"/>
      <c r="LPH57" s="228"/>
      <c r="LPI57" s="227"/>
      <c r="LPJ57" s="228"/>
      <c r="LPK57" s="227"/>
      <c r="LPL57" s="228"/>
      <c r="LPM57" s="227"/>
      <c r="LPN57" s="228"/>
      <c r="LPO57" s="227"/>
      <c r="LPP57" s="228"/>
      <c r="LPQ57" s="227"/>
      <c r="LPR57" s="228"/>
      <c r="LPS57" s="227"/>
      <c r="LPT57" s="228"/>
      <c r="LPU57" s="227"/>
      <c r="LPV57" s="228"/>
      <c r="LPW57" s="227"/>
      <c r="LPX57" s="228"/>
      <c r="LPY57" s="227"/>
      <c r="LPZ57" s="228"/>
      <c r="LQA57" s="227"/>
      <c r="LQB57" s="228"/>
      <c r="LQC57" s="227"/>
      <c r="LQD57" s="228"/>
      <c r="LQE57" s="227"/>
      <c r="LQF57" s="228"/>
      <c r="LQG57" s="227"/>
      <c r="LQH57" s="228"/>
      <c r="LQI57" s="227"/>
      <c r="LQJ57" s="228"/>
      <c r="LQK57" s="227"/>
      <c r="LQL57" s="228"/>
      <c r="LQM57" s="227"/>
      <c r="LQN57" s="228"/>
      <c r="LQO57" s="227"/>
      <c r="LQP57" s="228"/>
      <c r="LQQ57" s="227"/>
      <c r="LQR57" s="228"/>
      <c r="LQS57" s="227"/>
      <c r="LQT57" s="228"/>
      <c r="LQU57" s="227"/>
      <c r="LQV57" s="228"/>
      <c r="LQW57" s="227"/>
      <c r="LQX57" s="228"/>
      <c r="LQY57" s="227"/>
      <c r="LQZ57" s="228"/>
      <c r="LRA57" s="227"/>
      <c r="LRB57" s="228"/>
      <c r="LRC57" s="227"/>
      <c r="LRD57" s="228"/>
      <c r="LRE57" s="227"/>
      <c r="LRF57" s="228"/>
      <c r="LRG57" s="227"/>
      <c r="LRH57" s="228"/>
      <c r="LRI57" s="227"/>
      <c r="LRJ57" s="228"/>
      <c r="LRK57" s="227"/>
      <c r="LRL57" s="228"/>
      <c r="LRM57" s="227"/>
      <c r="LRN57" s="228"/>
      <c r="LRO57" s="227"/>
      <c r="LRP57" s="228"/>
      <c r="LRQ57" s="227"/>
      <c r="LRR57" s="228"/>
      <c r="LRS57" s="227"/>
      <c r="LRT57" s="228"/>
      <c r="LRU57" s="227"/>
      <c r="LRV57" s="228"/>
      <c r="LRW57" s="227"/>
      <c r="LRX57" s="228"/>
      <c r="LRY57" s="227"/>
      <c r="LRZ57" s="228"/>
      <c r="LSA57" s="227"/>
      <c r="LSB57" s="228"/>
      <c r="LSC57" s="227"/>
      <c r="LSD57" s="228"/>
      <c r="LSE57" s="227"/>
      <c r="LSF57" s="228"/>
      <c r="LSG57" s="227"/>
      <c r="LSH57" s="228"/>
      <c r="LSI57" s="227"/>
      <c r="LSJ57" s="228"/>
      <c r="LSK57" s="227"/>
      <c r="LSL57" s="228"/>
      <c r="LSM57" s="227"/>
      <c r="LSN57" s="228"/>
      <c r="LSO57" s="227"/>
      <c r="LSP57" s="228"/>
      <c r="LSQ57" s="227"/>
      <c r="LSR57" s="228"/>
      <c r="LSS57" s="227"/>
      <c r="LST57" s="228"/>
      <c r="LSU57" s="227"/>
      <c r="LSV57" s="228"/>
      <c r="LSW57" s="227"/>
      <c r="LSX57" s="228"/>
      <c r="LSY57" s="227"/>
      <c r="LSZ57" s="228"/>
      <c r="LTA57" s="227"/>
      <c r="LTB57" s="228"/>
      <c r="LTC57" s="227"/>
      <c r="LTD57" s="228"/>
      <c r="LTE57" s="227"/>
      <c r="LTF57" s="228"/>
      <c r="LTG57" s="227"/>
      <c r="LTH57" s="228"/>
      <c r="LTI57" s="227"/>
      <c r="LTJ57" s="228"/>
      <c r="LTK57" s="227"/>
      <c r="LTL57" s="228"/>
      <c r="LTM57" s="227"/>
      <c r="LTN57" s="228"/>
      <c r="LTO57" s="227"/>
      <c r="LTP57" s="228"/>
      <c r="LTQ57" s="227"/>
      <c r="LTR57" s="228"/>
      <c r="LTS57" s="227"/>
      <c r="LTT57" s="228"/>
      <c r="LTU57" s="227"/>
      <c r="LTV57" s="228"/>
      <c r="LTW57" s="227"/>
      <c r="LTX57" s="228"/>
      <c r="LTY57" s="227"/>
      <c r="LTZ57" s="228"/>
      <c r="LUA57" s="227"/>
      <c r="LUB57" s="228"/>
      <c r="LUC57" s="227"/>
      <c r="LUD57" s="228"/>
      <c r="LUE57" s="227"/>
      <c r="LUF57" s="228"/>
      <c r="LUG57" s="227"/>
      <c r="LUH57" s="228"/>
      <c r="LUI57" s="227"/>
      <c r="LUJ57" s="228"/>
      <c r="LUK57" s="227"/>
      <c r="LUL57" s="228"/>
      <c r="LUM57" s="227"/>
      <c r="LUN57" s="228"/>
      <c r="LUO57" s="227"/>
      <c r="LUP57" s="228"/>
      <c r="LUQ57" s="227"/>
      <c r="LUR57" s="228"/>
      <c r="LUS57" s="227"/>
      <c r="LUT57" s="228"/>
      <c r="LUU57" s="227"/>
      <c r="LUV57" s="228"/>
      <c r="LUW57" s="227"/>
      <c r="LUX57" s="228"/>
      <c r="LUY57" s="227"/>
      <c r="LUZ57" s="228"/>
      <c r="LVA57" s="227"/>
      <c r="LVB57" s="228"/>
      <c r="LVC57" s="227"/>
      <c r="LVD57" s="228"/>
      <c r="LVE57" s="227"/>
      <c r="LVF57" s="228"/>
      <c r="LVG57" s="227"/>
      <c r="LVH57" s="228"/>
      <c r="LVI57" s="227"/>
      <c r="LVJ57" s="228"/>
      <c r="LVK57" s="227"/>
      <c r="LVL57" s="228"/>
      <c r="LVM57" s="227"/>
      <c r="LVN57" s="228"/>
      <c r="LVO57" s="227"/>
      <c r="LVP57" s="228"/>
      <c r="LVQ57" s="227"/>
      <c r="LVR57" s="228"/>
      <c r="LVS57" s="227"/>
      <c r="LVT57" s="228"/>
      <c r="LVU57" s="227"/>
      <c r="LVV57" s="228"/>
      <c r="LVW57" s="227"/>
      <c r="LVX57" s="228"/>
      <c r="LVY57" s="227"/>
      <c r="LVZ57" s="228"/>
      <c r="LWA57" s="227"/>
      <c r="LWB57" s="228"/>
      <c r="LWC57" s="227"/>
      <c r="LWD57" s="228"/>
      <c r="LWE57" s="227"/>
      <c r="LWF57" s="228"/>
      <c r="LWG57" s="227"/>
      <c r="LWH57" s="228"/>
      <c r="LWI57" s="227"/>
      <c r="LWJ57" s="228"/>
      <c r="LWK57" s="227"/>
      <c r="LWL57" s="228"/>
      <c r="LWM57" s="227"/>
      <c r="LWN57" s="228"/>
      <c r="LWO57" s="227"/>
      <c r="LWP57" s="228"/>
      <c r="LWQ57" s="227"/>
      <c r="LWR57" s="228"/>
      <c r="LWS57" s="227"/>
      <c r="LWT57" s="228"/>
      <c r="LWU57" s="227"/>
      <c r="LWV57" s="228"/>
      <c r="LWW57" s="227"/>
      <c r="LWX57" s="228"/>
      <c r="LWY57" s="227"/>
      <c r="LWZ57" s="228"/>
      <c r="LXA57" s="227"/>
      <c r="LXB57" s="228"/>
      <c r="LXC57" s="227"/>
      <c r="LXD57" s="228"/>
      <c r="LXE57" s="227"/>
      <c r="LXF57" s="228"/>
      <c r="LXG57" s="227"/>
      <c r="LXH57" s="228"/>
      <c r="LXI57" s="227"/>
      <c r="LXJ57" s="228"/>
      <c r="LXK57" s="227"/>
      <c r="LXL57" s="228"/>
      <c r="LXM57" s="227"/>
      <c r="LXN57" s="228"/>
      <c r="LXO57" s="227"/>
      <c r="LXP57" s="228"/>
      <c r="LXQ57" s="227"/>
      <c r="LXR57" s="228"/>
      <c r="LXS57" s="227"/>
      <c r="LXT57" s="228"/>
      <c r="LXU57" s="227"/>
      <c r="LXV57" s="228"/>
      <c r="LXW57" s="227"/>
      <c r="LXX57" s="228"/>
      <c r="LXY57" s="227"/>
      <c r="LXZ57" s="228"/>
      <c r="LYA57" s="227"/>
      <c r="LYB57" s="228"/>
      <c r="LYC57" s="227"/>
      <c r="LYD57" s="228"/>
      <c r="LYE57" s="227"/>
      <c r="LYF57" s="228"/>
      <c r="LYG57" s="227"/>
      <c r="LYH57" s="228"/>
      <c r="LYI57" s="227"/>
      <c r="LYJ57" s="228"/>
      <c r="LYK57" s="227"/>
      <c r="LYL57" s="228"/>
      <c r="LYM57" s="227"/>
      <c r="LYN57" s="228"/>
      <c r="LYO57" s="227"/>
      <c r="LYP57" s="228"/>
      <c r="LYQ57" s="227"/>
      <c r="LYR57" s="228"/>
      <c r="LYS57" s="227"/>
      <c r="LYT57" s="228"/>
      <c r="LYU57" s="227"/>
      <c r="LYV57" s="228"/>
      <c r="LYW57" s="227"/>
      <c r="LYX57" s="228"/>
      <c r="LYY57" s="227"/>
      <c r="LYZ57" s="228"/>
      <c r="LZA57" s="227"/>
      <c r="LZB57" s="228"/>
      <c r="LZC57" s="227"/>
      <c r="LZD57" s="228"/>
      <c r="LZE57" s="227"/>
      <c r="LZF57" s="228"/>
      <c r="LZG57" s="227"/>
      <c r="LZH57" s="228"/>
      <c r="LZI57" s="227"/>
      <c r="LZJ57" s="228"/>
      <c r="LZK57" s="227"/>
      <c r="LZL57" s="228"/>
      <c r="LZM57" s="227"/>
      <c r="LZN57" s="228"/>
      <c r="LZO57" s="227"/>
      <c r="LZP57" s="228"/>
      <c r="LZQ57" s="227"/>
      <c r="LZR57" s="228"/>
      <c r="LZS57" s="227"/>
      <c r="LZT57" s="228"/>
      <c r="LZU57" s="227"/>
      <c r="LZV57" s="228"/>
      <c r="LZW57" s="227"/>
      <c r="LZX57" s="228"/>
      <c r="LZY57" s="227"/>
      <c r="LZZ57" s="228"/>
      <c r="MAA57" s="227"/>
      <c r="MAB57" s="228"/>
      <c r="MAC57" s="227"/>
      <c r="MAD57" s="228"/>
      <c r="MAE57" s="227"/>
      <c r="MAF57" s="228"/>
      <c r="MAG57" s="227"/>
      <c r="MAH57" s="228"/>
      <c r="MAI57" s="227"/>
      <c r="MAJ57" s="228"/>
      <c r="MAK57" s="227"/>
      <c r="MAL57" s="228"/>
      <c r="MAM57" s="227"/>
      <c r="MAN57" s="228"/>
      <c r="MAO57" s="227"/>
      <c r="MAP57" s="228"/>
      <c r="MAQ57" s="227"/>
      <c r="MAR57" s="228"/>
      <c r="MAS57" s="227"/>
      <c r="MAT57" s="228"/>
      <c r="MAU57" s="227"/>
      <c r="MAV57" s="228"/>
      <c r="MAW57" s="227"/>
      <c r="MAX57" s="228"/>
      <c r="MAY57" s="227"/>
      <c r="MAZ57" s="228"/>
      <c r="MBA57" s="227"/>
      <c r="MBB57" s="228"/>
      <c r="MBC57" s="227"/>
      <c r="MBD57" s="228"/>
      <c r="MBE57" s="227"/>
      <c r="MBF57" s="228"/>
      <c r="MBG57" s="227"/>
      <c r="MBH57" s="228"/>
      <c r="MBI57" s="227"/>
      <c r="MBJ57" s="228"/>
      <c r="MBK57" s="227"/>
      <c r="MBL57" s="228"/>
      <c r="MBM57" s="227"/>
      <c r="MBN57" s="228"/>
      <c r="MBO57" s="227"/>
      <c r="MBP57" s="228"/>
      <c r="MBQ57" s="227"/>
      <c r="MBR57" s="228"/>
      <c r="MBS57" s="227"/>
      <c r="MBT57" s="228"/>
      <c r="MBU57" s="227"/>
      <c r="MBV57" s="228"/>
      <c r="MBW57" s="227"/>
      <c r="MBX57" s="228"/>
      <c r="MBY57" s="227"/>
      <c r="MBZ57" s="228"/>
      <c r="MCA57" s="227"/>
      <c r="MCB57" s="228"/>
      <c r="MCC57" s="227"/>
      <c r="MCD57" s="228"/>
      <c r="MCE57" s="227"/>
      <c r="MCF57" s="228"/>
      <c r="MCG57" s="227"/>
      <c r="MCH57" s="228"/>
      <c r="MCI57" s="227"/>
      <c r="MCJ57" s="228"/>
      <c r="MCK57" s="227"/>
      <c r="MCL57" s="228"/>
      <c r="MCM57" s="227"/>
      <c r="MCN57" s="228"/>
      <c r="MCO57" s="227"/>
      <c r="MCP57" s="228"/>
      <c r="MCQ57" s="227"/>
      <c r="MCR57" s="228"/>
      <c r="MCS57" s="227"/>
      <c r="MCT57" s="228"/>
      <c r="MCU57" s="227"/>
      <c r="MCV57" s="228"/>
      <c r="MCW57" s="227"/>
      <c r="MCX57" s="228"/>
      <c r="MCY57" s="227"/>
      <c r="MCZ57" s="228"/>
      <c r="MDA57" s="227"/>
      <c r="MDB57" s="228"/>
      <c r="MDC57" s="227"/>
      <c r="MDD57" s="228"/>
      <c r="MDE57" s="227"/>
      <c r="MDF57" s="228"/>
      <c r="MDG57" s="227"/>
      <c r="MDH57" s="228"/>
      <c r="MDI57" s="227"/>
      <c r="MDJ57" s="228"/>
      <c r="MDK57" s="227"/>
      <c r="MDL57" s="228"/>
      <c r="MDM57" s="227"/>
      <c r="MDN57" s="228"/>
      <c r="MDO57" s="227"/>
      <c r="MDP57" s="228"/>
      <c r="MDQ57" s="227"/>
      <c r="MDR57" s="228"/>
      <c r="MDS57" s="227"/>
      <c r="MDT57" s="228"/>
      <c r="MDU57" s="227"/>
      <c r="MDV57" s="228"/>
      <c r="MDW57" s="227"/>
      <c r="MDX57" s="228"/>
      <c r="MDY57" s="227"/>
      <c r="MDZ57" s="228"/>
      <c r="MEA57" s="227"/>
      <c r="MEB57" s="228"/>
      <c r="MEC57" s="227"/>
      <c r="MED57" s="228"/>
      <c r="MEE57" s="227"/>
      <c r="MEF57" s="228"/>
      <c r="MEG57" s="227"/>
      <c r="MEH57" s="228"/>
      <c r="MEI57" s="227"/>
      <c r="MEJ57" s="228"/>
      <c r="MEK57" s="227"/>
      <c r="MEL57" s="228"/>
      <c r="MEM57" s="227"/>
      <c r="MEN57" s="228"/>
      <c r="MEO57" s="227"/>
      <c r="MEP57" s="228"/>
      <c r="MEQ57" s="227"/>
      <c r="MER57" s="228"/>
      <c r="MES57" s="227"/>
      <c r="MET57" s="228"/>
      <c r="MEU57" s="227"/>
      <c r="MEV57" s="228"/>
      <c r="MEW57" s="227"/>
      <c r="MEX57" s="228"/>
      <c r="MEY57" s="227"/>
      <c r="MEZ57" s="228"/>
      <c r="MFA57" s="227"/>
      <c r="MFB57" s="228"/>
      <c r="MFC57" s="227"/>
      <c r="MFD57" s="228"/>
      <c r="MFE57" s="227"/>
      <c r="MFF57" s="228"/>
      <c r="MFG57" s="227"/>
      <c r="MFH57" s="228"/>
      <c r="MFI57" s="227"/>
      <c r="MFJ57" s="228"/>
      <c r="MFK57" s="227"/>
      <c r="MFL57" s="228"/>
      <c r="MFM57" s="227"/>
      <c r="MFN57" s="228"/>
      <c r="MFO57" s="227"/>
      <c r="MFP57" s="228"/>
      <c r="MFQ57" s="227"/>
      <c r="MFR57" s="228"/>
      <c r="MFS57" s="227"/>
      <c r="MFT57" s="228"/>
      <c r="MFU57" s="227"/>
      <c r="MFV57" s="228"/>
      <c r="MFW57" s="227"/>
      <c r="MFX57" s="228"/>
      <c r="MFY57" s="227"/>
      <c r="MFZ57" s="228"/>
      <c r="MGA57" s="227"/>
      <c r="MGB57" s="228"/>
      <c r="MGC57" s="227"/>
      <c r="MGD57" s="228"/>
      <c r="MGE57" s="227"/>
      <c r="MGF57" s="228"/>
      <c r="MGG57" s="227"/>
      <c r="MGH57" s="228"/>
      <c r="MGI57" s="227"/>
      <c r="MGJ57" s="228"/>
      <c r="MGK57" s="227"/>
      <c r="MGL57" s="228"/>
      <c r="MGM57" s="227"/>
      <c r="MGN57" s="228"/>
      <c r="MGO57" s="227"/>
      <c r="MGP57" s="228"/>
      <c r="MGQ57" s="227"/>
      <c r="MGR57" s="228"/>
      <c r="MGS57" s="227"/>
      <c r="MGT57" s="228"/>
      <c r="MGU57" s="227"/>
      <c r="MGV57" s="228"/>
      <c r="MGW57" s="227"/>
      <c r="MGX57" s="228"/>
      <c r="MGY57" s="227"/>
      <c r="MGZ57" s="228"/>
      <c r="MHA57" s="227"/>
      <c r="MHB57" s="228"/>
      <c r="MHC57" s="227"/>
      <c r="MHD57" s="228"/>
      <c r="MHE57" s="227"/>
      <c r="MHF57" s="228"/>
      <c r="MHG57" s="227"/>
      <c r="MHH57" s="228"/>
      <c r="MHI57" s="227"/>
      <c r="MHJ57" s="228"/>
      <c r="MHK57" s="227"/>
      <c r="MHL57" s="228"/>
      <c r="MHM57" s="227"/>
      <c r="MHN57" s="228"/>
      <c r="MHO57" s="227"/>
      <c r="MHP57" s="228"/>
      <c r="MHQ57" s="227"/>
      <c r="MHR57" s="228"/>
      <c r="MHS57" s="227"/>
      <c r="MHT57" s="228"/>
      <c r="MHU57" s="227"/>
      <c r="MHV57" s="228"/>
      <c r="MHW57" s="227"/>
      <c r="MHX57" s="228"/>
      <c r="MHY57" s="227"/>
      <c r="MHZ57" s="228"/>
      <c r="MIA57" s="227"/>
      <c r="MIB57" s="228"/>
      <c r="MIC57" s="227"/>
      <c r="MID57" s="228"/>
      <c r="MIE57" s="227"/>
      <c r="MIF57" s="228"/>
      <c r="MIG57" s="227"/>
      <c r="MIH57" s="228"/>
      <c r="MII57" s="227"/>
      <c r="MIJ57" s="228"/>
      <c r="MIK57" s="227"/>
      <c r="MIL57" s="228"/>
      <c r="MIM57" s="227"/>
      <c r="MIN57" s="228"/>
      <c r="MIO57" s="227"/>
      <c r="MIP57" s="228"/>
      <c r="MIQ57" s="227"/>
      <c r="MIR57" s="228"/>
      <c r="MIS57" s="227"/>
      <c r="MIT57" s="228"/>
      <c r="MIU57" s="227"/>
      <c r="MIV57" s="228"/>
      <c r="MIW57" s="227"/>
      <c r="MIX57" s="228"/>
      <c r="MIY57" s="227"/>
      <c r="MIZ57" s="228"/>
      <c r="MJA57" s="227"/>
      <c r="MJB57" s="228"/>
      <c r="MJC57" s="227"/>
      <c r="MJD57" s="228"/>
      <c r="MJE57" s="227"/>
      <c r="MJF57" s="228"/>
      <c r="MJG57" s="227"/>
      <c r="MJH57" s="228"/>
      <c r="MJI57" s="227"/>
      <c r="MJJ57" s="228"/>
      <c r="MJK57" s="227"/>
      <c r="MJL57" s="228"/>
      <c r="MJM57" s="227"/>
      <c r="MJN57" s="228"/>
      <c r="MJO57" s="227"/>
      <c r="MJP57" s="228"/>
      <c r="MJQ57" s="227"/>
      <c r="MJR57" s="228"/>
      <c r="MJS57" s="227"/>
      <c r="MJT57" s="228"/>
      <c r="MJU57" s="227"/>
      <c r="MJV57" s="228"/>
      <c r="MJW57" s="227"/>
      <c r="MJX57" s="228"/>
      <c r="MJY57" s="227"/>
      <c r="MJZ57" s="228"/>
      <c r="MKA57" s="227"/>
      <c r="MKB57" s="228"/>
      <c r="MKC57" s="227"/>
      <c r="MKD57" s="228"/>
      <c r="MKE57" s="227"/>
      <c r="MKF57" s="228"/>
      <c r="MKG57" s="227"/>
      <c r="MKH57" s="228"/>
      <c r="MKI57" s="227"/>
      <c r="MKJ57" s="228"/>
      <c r="MKK57" s="227"/>
      <c r="MKL57" s="228"/>
      <c r="MKM57" s="227"/>
      <c r="MKN57" s="228"/>
      <c r="MKO57" s="227"/>
      <c r="MKP57" s="228"/>
      <c r="MKQ57" s="227"/>
      <c r="MKR57" s="228"/>
      <c r="MKS57" s="227"/>
      <c r="MKT57" s="228"/>
      <c r="MKU57" s="227"/>
      <c r="MKV57" s="228"/>
      <c r="MKW57" s="227"/>
      <c r="MKX57" s="228"/>
      <c r="MKY57" s="227"/>
      <c r="MKZ57" s="228"/>
      <c r="MLA57" s="227"/>
      <c r="MLB57" s="228"/>
      <c r="MLC57" s="227"/>
      <c r="MLD57" s="228"/>
      <c r="MLE57" s="227"/>
      <c r="MLF57" s="228"/>
      <c r="MLG57" s="227"/>
      <c r="MLH57" s="228"/>
      <c r="MLI57" s="227"/>
      <c r="MLJ57" s="228"/>
      <c r="MLK57" s="227"/>
      <c r="MLL57" s="228"/>
      <c r="MLM57" s="227"/>
      <c r="MLN57" s="228"/>
      <c r="MLO57" s="227"/>
      <c r="MLP57" s="228"/>
      <c r="MLQ57" s="227"/>
      <c r="MLR57" s="228"/>
      <c r="MLS57" s="227"/>
      <c r="MLT57" s="228"/>
      <c r="MLU57" s="227"/>
      <c r="MLV57" s="228"/>
      <c r="MLW57" s="227"/>
      <c r="MLX57" s="228"/>
      <c r="MLY57" s="227"/>
      <c r="MLZ57" s="228"/>
      <c r="MMA57" s="227"/>
      <c r="MMB57" s="228"/>
      <c r="MMC57" s="227"/>
      <c r="MMD57" s="228"/>
      <c r="MME57" s="227"/>
      <c r="MMF57" s="228"/>
      <c r="MMG57" s="227"/>
      <c r="MMH57" s="228"/>
      <c r="MMI57" s="227"/>
      <c r="MMJ57" s="228"/>
      <c r="MMK57" s="227"/>
      <c r="MML57" s="228"/>
      <c r="MMM57" s="227"/>
      <c r="MMN57" s="228"/>
      <c r="MMO57" s="227"/>
      <c r="MMP57" s="228"/>
      <c r="MMQ57" s="227"/>
      <c r="MMR57" s="228"/>
      <c r="MMS57" s="227"/>
      <c r="MMT57" s="228"/>
      <c r="MMU57" s="227"/>
      <c r="MMV57" s="228"/>
      <c r="MMW57" s="227"/>
      <c r="MMX57" s="228"/>
      <c r="MMY57" s="227"/>
      <c r="MMZ57" s="228"/>
      <c r="MNA57" s="227"/>
      <c r="MNB57" s="228"/>
      <c r="MNC57" s="227"/>
      <c r="MND57" s="228"/>
      <c r="MNE57" s="227"/>
      <c r="MNF57" s="228"/>
      <c r="MNG57" s="227"/>
      <c r="MNH57" s="228"/>
      <c r="MNI57" s="227"/>
      <c r="MNJ57" s="228"/>
      <c r="MNK57" s="227"/>
      <c r="MNL57" s="228"/>
      <c r="MNM57" s="227"/>
      <c r="MNN57" s="228"/>
      <c r="MNO57" s="227"/>
      <c r="MNP57" s="228"/>
      <c r="MNQ57" s="227"/>
      <c r="MNR57" s="228"/>
      <c r="MNS57" s="227"/>
      <c r="MNT57" s="228"/>
      <c r="MNU57" s="227"/>
      <c r="MNV57" s="228"/>
      <c r="MNW57" s="227"/>
      <c r="MNX57" s="228"/>
      <c r="MNY57" s="227"/>
      <c r="MNZ57" s="228"/>
      <c r="MOA57" s="227"/>
      <c r="MOB57" s="228"/>
      <c r="MOC57" s="227"/>
      <c r="MOD57" s="228"/>
      <c r="MOE57" s="227"/>
      <c r="MOF57" s="228"/>
      <c r="MOG57" s="227"/>
      <c r="MOH57" s="228"/>
      <c r="MOI57" s="227"/>
      <c r="MOJ57" s="228"/>
      <c r="MOK57" s="227"/>
      <c r="MOL57" s="228"/>
      <c r="MOM57" s="227"/>
      <c r="MON57" s="228"/>
      <c r="MOO57" s="227"/>
      <c r="MOP57" s="228"/>
      <c r="MOQ57" s="227"/>
      <c r="MOR57" s="228"/>
      <c r="MOS57" s="227"/>
      <c r="MOT57" s="228"/>
      <c r="MOU57" s="227"/>
      <c r="MOV57" s="228"/>
      <c r="MOW57" s="227"/>
      <c r="MOX57" s="228"/>
      <c r="MOY57" s="227"/>
      <c r="MOZ57" s="228"/>
      <c r="MPA57" s="227"/>
      <c r="MPB57" s="228"/>
      <c r="MPC57" s="227"/>
      <c r="MPD57" s="228"/>
      <c r="MPE57" s="227"/>
      <c r="MPF57" s="228"/>
      <c r="MPG57" s="227"/>
      <c r="MPH57" s="228"/>
      <c r="MPI57" s="227"/>
      <c r="MPJ57" s="228"/>
      <c r="MPK57" s="227"/>
      <c r="MPL57" s="228"/>
      <c r="MPM57" s="227"/>
      <c r="MPN57" s="228"/>
      <c r="MPO57" s="227"/>
      <c r="MPP57" s="228"/>
      <c r="MPQ57" s="227"/>
      <c r="MPR57" s="228"/>
      <c r="MPS57" s="227"/>
      <c r="MPT57" s="228"/>
      <c r="MPU57" s="227"/>
      <c r="MPV57" s="228"/>
      <c r="MPW57" s="227"/>
      <c r="MPX57" s="228"/>
      <c r="MPY57" s="227"/>
      <c r="MPZ57" s="228"/>
      <c r="MQA57" s="227"/>
      <c r="MQB57" s="228"/>
      <c r="MQC57" s="227"/>
      <c r="MQD57" s="228"/>
      <c r="MQE57" s="227"/>
      <c r="MQF57" s="228"/>
      <c r="MQG57" s="227"/>
      <c r="MQH57" s="228"/>
      <c r="MQI57" s="227"/>
      <c r="MQJ57" s="228"/>
      <c r="MQK57" s="227"/>
      <c r="MQL57" s="228"/>
      <c r="MQM57" s="227"/>
      <c r="MQN57" s="228"/>
      <c r="MQO57" s="227"/>
      <c r="MQP57" s="228"/>
      <c r="MQQ57" s="227"/>
      <c r="MQR57" s="228"/>
      <c r="MQS57" s="227"/>
      <c r="MQT57" s="228"/>
      <c r="MQU57" s="227"/>
      <c r="MQV57" s="228"/>
      <c r="MQW57" s="227"/>
      <c r="MQX57" s="228"/>
      <c r="MQY57" s="227"/>
      <c r="MQZ57" s="228"/>
      <c r="MRA57" s="227"/>
      <c r="MRB57" s="228"/>
      <c r="MRC57" s="227"/>
      <c r="MRD57" s="228"/>
      <c r="MRE57" s="227"/>
      <c r="MRF57" s="228"/>
      <c r="MRG57" s="227"/>
      <c r="MRH57" s="228"/>
      <c r="MRI57" s="227"/>
      <c r="MRJ57" s="228"/>
      <c r="MRK57" s="227"/>
      <c r="MRL57" s="228"/>
      <c r="MRM57" s="227"/>
      <c r="MRN57" s="228"/>
      <c r="MRO57" s="227"/>
      <c r="MRP57" s="228"/>
      <c r="MRQ57" s="227"/>
      <c r="MRR57" s="228"/>
      <c r="MRS57" s="227"/>
      <c r="MRT57" s="228"/>
      <c r="MRU57" s="227"/>
      <c r="MRV57" s="228"/>
      <c r="MRW57" s="227"/>
      <c r="MRX57" s="228"/>
      <c r="MRY57" s="227"/>
      <c r="MRZ57" s="228"/>
      <c r="MSA57" s="227"/>
      <c r="MSB57" s="228"/>
      <c r="MSC57" s="227"/>
      <c r="MSD57" s="228"/>
      <c r="MSE57" s="227"/>
      <c r="MSF57" s="228"/>
      <c r="MSG57" s="227"/>
      <c r="MSH57" s="228"/>
      <c r="MSI57" s="227"/>
      <c r="MSJ57" s="228"/>
      <c r="MSK57" s="227"/>
      <c r="MSL57" s="228"/>
      <c r="MSM57" s="227"/>
      <c r="MSN57" s="228"/>
      <c r="MSO57" s="227"/>
      <c r="MSP57" s="228"/>
      <c r="MSQ57" s="227"/>
      <c r="MSR57" s="228"/>
      <c r="MSS57" s="227"/>
      <c r="MST57" s="228"/>
      <c r="MSU57" s="227"/>
      <c r="MSV57" s="228"/>
      <c r="MSW57" s="227"/>
      <c r="MSX57" s="228"/>
      <c r="MSY57" s="227"/>
      <c r="MSZ57" s="228"/>
      <c r="MTA57" s="227"/>
      <c r="MTB57" s="228"/>
      <c r="MTC57" s="227"/>
      <c r="MTD57" s="228"/>
      <c r="MTE57" s="227"/>
      <c r="MTF57" s="228"/>
      <c r="MTG57" s="227"/>
      <c r="MTH57" s="228"/>
      <c r="MTI57" s="227"/>
      <c r="MTJ57" s="228"/>
      <c r="MTK57" s="227"/>
      <c r="MTL57" s="228"/>
      <c r="MTM57" s="227"/>
      <c r="MTN57" s="228"/>
      <c r="MTO57" s="227"/>
      <c r="MTP57" s="228"/>
      <c r="MTQ57" s="227"/>
      <c r="MTR57" s="228"/>
      <c r="MTS57" s="227"/>
      <c r="MTT57" s="228"/>
      <c r="MTU57" s="227"/>
      <c r="MTV57" s="228"/>
      <c r="MTW57" s="227"/>
      <c r="MTX57" s="228"/>
      <c r="MTY57" s="227"/>
      <c r="MTZ57" s="228"/>
      <c r="MUA57" s="227"/>
      <c r="MUB57" s="228"/>
      <c r="MUC57" s="227"/>
      <c r="MUD57" s="228"/>
      <c r="MUE57" s="227"/>
      <c r="MUF57" s="228"/>
      <c r="MUG57" s="227"/>
      <c r="MUH57" s="228"/>
      <c r="MUI57" s="227"/>
      <c r="MUJ57" s="228"/>
      <c r="MUK57" s="227"/>
      <c r="MUL57" s="228"/>
      <c r="MUM57" s="227"/>
      <c r="MUN57" s="228"/>
      <c r="MUO57" s="227"/>
      <c r="MUP57" s="228"/>
      <c r="MUQ57" s="227"/>
      <c r="MUR57" s="228"/>
      <c r="MUS57" s="227"/>
      <c r="MUT57" s="228"/>
      <c r="MUU57" s="227"/>
      <c r="MUV57" s="228"/>
      <c r="MUW57" s="227"/>
      <c r="MUX57" s="228"/>
      <c r="MUY57" s="227"/>
      <c r="MUZ57" s="228"/>
      <c r="MVA57" s="227"/>
      <c r="MVB57" s="228"/>
      <c r="MVC57" s="227"/>
      <c r="MVD57" s="228"/>
      <c r="MVE57" s="227"/>
      <c r="MVF57" s="228"/>
      <c r="MVG57" s="227"/>
      <c r="MVH57" s="228"/>
      <c r="MVI57" s="227"/>
      <c r="MVJ57" s="228"/>
      <c r="MVK57" s="227"/>
      <c r="MVL57" s="228"/>
      <c r="MVM57" s="227"/>
      <c r="MVN57" s="228"/>
      <c r="MVO57" s="227"/>
      <c r="MVP57" s="228"/>
      <c r="MVQ57" s="227"/>
      <c r="MVR57" s="228"/>
      <c r="MVS57" s="227"/>
      <c r="MVT57" s="228"/>
      <c r="MVU57" s="227"/>
      <c r="MVV57" s="228"/>
      <c r="MVW57" s="227"/>
      <c r="MVX57" s="228"/>
      <c r="MVY57" s="227"/>
      <c r="MVZ57" s="228"/>
      <c r="MWA57" s="227"/>
      <c r="MWB57" s="228"/>
      <c r="MWC57" s="227"/>
      <c r="MWD57" s="228"/>
      <c r="MWE57" s="227"/>
      <c r="MWF57" s="228"/>
      <c r="MWG57" s="227"/>
      <c r="MWH57" s="228"/>
      <c r="MWI57" s="227"/>
      <c r="MWJ57" s="228"/>
      <c r="MWK57" s="227"/>
      <c r="MWL57" s="228"/>
      <c r="MWM57" s="227"/>
      <c r="MWN57" s="228"/>
      <c r="MWO57" s="227"/>
      <c r="MWP57" s="228"/>
      <c r="MWQ57" s="227"/>
      <c r="MWR57" s="228"/>
      <c r="MWS57" s="227"/>
      <c r="MWT57" s="228"/>
      <c r="MWU57" s="227"/>
      <c r="MWV57" s="228"/>
      <c r="MWW57" s="227"/>
      <c r="MWX57" s="228"/>
      <c r="MWY57" s="227"/>
      <c r="MWZ57" s="228"/>
      <c r="MXA57" s="227"/>
      <c r="MXB57" s="228"/>
      <c r="MXC57" s="227"/>
      <c r="MXD57" s="228"/>
      <c r="MXE57" s="227"/>
      <c r="MXF57" s="228"/>
      <c r="MXG57" s="227"/>
      <c r="MXH57" s="228"/>
      <c r="MXI57" s="227"/>
      <c r="MXJ57" s="228"/>
      <c r="MXK57" s="227"/>
      <c r="MXL57" s="228"/>
      <c r="MXM57" s="227"/>
      <c r="MXN57" s="228"/>
      <c r="MXO57" s="227"/>
      <c r="MXP57" s="228"/>
      <c r="MXQ57" s="227"/>
      <c r="MXR57" s="228"/>
      <c r="MXS57" s="227"/>
      <c r="MXT57" s="228"/>
      <c r="MXU57" s="227"/>
      <c r="MXV57" s="228"/>
      <c r="MXW57" s="227"/>
      <c r="MXX57" s="228"/>
      <c r="MXY57" s="227"/>
      <c r="MXZ57" s="228"/>
      <c r="MYA57" s="227"/>
      <c r="MYB57" s="228"/>
      <c r="MYC57" s="227"/>
      <c r="MYD57" s="228"/>
      <c r="MYE57" s="227"/>
      <c r="MYF57" s="228"/>
      <c r="MYG57" s="227"/>
      <c r="MYH57" s="228"/>
      <c r="MYI57" s="227"/>
      <c r="MYJ57" s="228"/>
      <c r="MYK57" s="227"/>
      <c r="MYL57" s="228"/>
      <c r="MYM57" s="227"/>
      <c r="MYN57" s="228"/>
      <c r="MYO57" s="227"/>
      <c r="MYP57" s="228"/>
      <c r="MYQ57" s="227"/>
      <c r="MYR57" s="228"/>
      <c r="MYS57" s="227"/>
      <c r="MYT57" s="228"/>
      <c r="MYU57" s="227"/>
      <c r="MYV57" s="228"/>
      <c r="MYW57" s="227"/>
      <c r="MYX57" s="228"/>
      <c r="MYY57" s="227"/>
      <c r="MYZ57" s="228"/>
      <c r="MZA57" s="227"/>
      <c r="MZB57" s="228"/>
      <c r="MZC57" s="227"/>
      <c r="MZD57" s="228"/>
      <c r="MZE57" s="227"/>
      <c r="MZF57" s="228"/>
      <c r="MZG57" s="227"/>
      <c r="MZH57" s="228"/>
      <c r="MZI57" s="227"/>
      <c r="MZJ57" s="228"/>
      <c r="MZK57" s="227"/>
      <c r="MZL57" s="228"/>
      <c r="MZM57" s="227"/>
      <c r="MZN57" s="228"/>
      <c r="MZO57" s="227"/>
      <c r="MZP57" s="228"/>
      <c r="MZQ57" s="227"/>
      <c r="MZR57" s="228"/>
      <c r="MZS57" s="227"/>
      <c r="MZT57" s="228"/>
      <c r="MZU57" s="227"/>
      <c r="MZV57" s="228"/>
      <c r="MZW57" s="227"/>
      <c r="MZX57" s="228"/>
      <c r="MZY57" s="227"/>
      <c r="MZZ57" s="228"/>
      <c r="NAA57" s="227"/>
      <c r="NAB57" s="228"/>
      <c r="NAC57" s="227"/>
      <c r="NAD57" s="228"/>
      <c r="NAE57" s="227"/>
      <c r="NAF57" s="228"/>
      <c r="NAG57" s="227"/>
      <c r="NAH57" s="228"/>
      <c r="NAI57" s="227"/>
      <c r="NAJ57" s="228"/>
      <c r="NAK57" s="227"/>
      <c r="NAL57" s="228"/>
      <c r="NAM57" s="227"/>
      <c r="NAN57" s="228"/>
      <c r="NAO57" s="227"/>
      <c r="NAP57" s="228"/>
      <c r="NAQ57" s="227"/>
      <c r="NAR57" s="228"/>
      <c r="NAS57" s="227"/>
      <c r="NAT57" s="228"/>
      <c r="NAU57" s="227"/>
      <c r="NAV57" s="228"/>
      <c r="NAW57" s="227"/>
      <c r="NAX57" s="228"/>
      <c r="NAY57" s="227"/>
      <c r="NAZ57" s="228"/>
      <c r="NBA57" s="227"/>
      <c r="NBB57" s="228"/>
      <c r="NBC57" s="227"/>
      <c r="NBD57" s="228"/>
      <c r="NBE57" s="227"/>
      <c r="NBF57" s="228"/>
      <c r="NBG57" s="227"/>
      <c r="NBH57" s="228"/>
      <c r="NBI57" s="227"/>
      <c r="NBJ57" s="228"/>
      <c r="NBK57" s="227"/>
      <c r="NBL57" s="228"/>
      <c r="NBM57" s="227"/>
      <c r="NBN57" s="228"/>
      <c r="NBO57" s="227"/>
      <c r="NBP57" s="228"/>
      <c r="NBQ57" s="227"/>
      <c r="NBR57" s="228"/>
      <c r="NBS57" s="227"/>
      <c r="NBT57" s="228"/>
      <c r="NBU57" s="227"/>
      <c r="NBV57" s="228"/>
      <c r="NBW57" s="227"/>
      <c r="NBX57" s="228"/>
      <c r="NBY57" s="227"/>
      <c r="NBZ57" s="228"/>
      <c r="NCA57" s="227"/>
      <c r="NCB57" s="228"/>
      <c r="NCC57" s="227"/>
      <c r="NCD57" s="228"/>
      <c r="NCE57" s="227"/>
      <c r="NCF57" s="228"/>
      <c r="NCG57" s="227"/>
      <c r="NCH57" s="228"/>
      <c r="NCI57" s="227"/>
      <c r="NCJ57" s="228"/>
      <c r="NCK57" s="227"/>
      <c r="NCL57" s="228"/>
      <c r="NCM57" s="227"/>
      <c r="NCN57" s="228"/>
      <c r="NCO57" s="227"/>
      <c r="NCP57" s="228"/>
      <c r="NCQ57" s="227"/>
      <c r="NCR57" s="228"/>
      <c r="NCS57" s="227"/>
      <c r="NCT57" s="228"/>
      <c r="NCU57" s="227"/>
      <c r="NCV57" s="228"/>
      <c r="NCW57" s="227"/>
      <c r="NCX57" s="228"/>
      <c r="NCY57" s="227"/>
      <c r="NCZ57" s="228"/>
      <c r="NDA57" s="227"/>
      <c r="NDB57" s="228"/>
      <c r="NDC57" s="227"/>
      <c r="NDD57" s="228"/>
      <c r="NDE57" s="227"/>
      <c r="NDF57" s="228"/>
      <c r="NDG57" s="227"/>
      <c r="NDH57" s="228"/>
      <c r="NDI57" s="227"/>
      <c r="NDJ57" s="228"/>
      <c r="NDK57" s="227"/>
      <c r="NDL57" s="228"/>
      <c r="NDM57" s="227"/>
      <c r="NDN57" s="228"/>
      <c r="NDO57" s="227"/>
      <c r="NDP57" s="228"/>
      <c r="NDQ57" s="227"/>
      <c r="NDR57" s="228"/>
      <c r="NDS57" s="227"/>
      <c r="NDT57" s="228"/>
      <c r="NDU57" s="227"/>
      <c r="NDV57" s="228"/>
      <c r="NDW57" s="227"/>
      <c r="NDX57" s="228"/>
      <c r="NDY57" s="227"/>
      <c r="NDZ57" s="228"/>
      <c r="NEA57" s="227"/>
      <c r="NEB57" s="228"/>
      <c r="NEC57" s="227"/>
      <c r="NED57" s="228"/>
      <c r="NEE57" s="227"/>
      <c r="NEF57" s="228"/>
      <c r="NEG57" s="227"/>
      <c r="NEH57" s="228"/>
      <c r="NEI57" s="227"/>
      <c r="NEJ57" s="228"/>
      <c r="NEK57" s="227"/>
      <c r="NEL57" s="228"/>
      <c r="NEM57" s="227"/>
      <c r="NEN57" s="228"/>
      <c r="NEO57" s="227"/>
      <c r="NEP57" s="228"/>
      <c r="NEQ57" s="227"/>
      <c r="NER57" s="228"/>
      <c r="NES57" s="227"/>
      <c r="NET57" s="228"/>
      <c r="NEU57" s="227"/>
      <c r="NEV57" s="228"/>
      <c r="NEW57" s="227"/>
      <c r="NEX57" s="228"/>
      <c r="NEY57" s="227"/>
      <c r="NEZ57" s="228"/>
      <c r="NFA57" s="227"/>
      <c r="NFB57" s="228"/>
      <c r="NFC57" s="227"/>
      <c r="NFD57" s="228"/>
      <c r="NFE57" s="227"/>
      <c r="NFF57" s="228"/>
      <c r="NFG57" s="227"/>
      <c r="NFH57" s="228"/>
      <c r="NFI57" s="227"/>
      <c r="NFJ57" s="228"/>
      <c r="NFK57" s="227"/>
      <c r="NFL57" s="228"/>
      <c r="NFM57" s="227"/>
      <c r="NFN57" s="228"/>
      <c r="NFO57" s="227"/>
      <c r="NFP57" s="228"/>
      <c r="NFQ57" s="227"/>
      <c r="NFR57" s="228"/>
      <c r="NFS57" s="227"/>
      <c r="NFT57" s="228"/>
      <c r="NFU57" s="227"/>
      <c r="NFV57" s="228"/>
      <c r="NFW57" s="227"/>
      <c r="NFX57" s="228"/>
      <c r="NFY57" s="227"/>
      <c r="NFZ57" s="228"/>
      <c r="NGA57" s="227"/>
      <c r="NGB57" s="228"/>
      <c r="NGC57" s="227"/>
      <c r="NGD57" s="228"/>
      <c r="NGE57" s="227"/>
      <c r="NGF57" s="228"/>
      <c r="NGG57" s="227"/>
      <c r="NGH57" s="228"/>
      <c r="NGI57" s="227"/>
      <c r="NGJ57" s="228"/>
      <c r="NGK57" s="227"/>
      <c r="NGL57" s="228"/>
      <c r="NGM57" s="227"/>
      <c r="NGN57" s="228"/>
      <c r="NGO57" s="227"/>
      <c r="NGP57" s="228"/>
      <c r="NGQ57" s="227"/>
      <c r="NGR57" s="228"/>
      <c r="NGS57" s="227"/>
      <c r="NGT57" s="228"/>
      <c r="NGU57" s="227"/>
      <c r="NGV57" s="228"/>
      <c r="NGW57" s="227"/>
      <c r="NGX57" s="228"/>
      <c r="NGY57" s="227"/>
      <c r="NGZ57" s="228"/>
      <c r="NHA57" s="227"/>
      <c r="NHB57" s="228"/>
      <c r="NHC57" s="227"/>
      <c r="NHD57" s="228"/>
      <c r="NHE57" s="227"/>
      <c r="NHF57" s="228"/>
      <c r="NHG57" s="227"/>
      <c r="NHH57" s="228"/>
      <c r="NHI57" s="227"/>
      <c r="NHJ57" s="228"/>
      <c r="NHK57" s="227"/>
      <c r="NHL57" s="228"/>
      <c r="NHM57" s="227"/>
      <c r="NHN57" s="228"/>
      <c r="NHO57" s="227"/>
      <c r="NHP57" s="228"/>
      <c r="NHQ57" s="227"/>
      <c r="NHR57" s="228"/>
      <c r="NHS57" s="227"/>
      <c r="NHT57" s="228"/>
      <c r="NHU57" s="227"/>
      <c r="NHV57" s="228"/>
      <c r="NHW57" s="227"/>
      <c r="NHX57" s="228"/>
      <c r="NHY57" s="227"/>
      <c r="NHZ57" s="228"/>
      <c r="NIA57" s="227"/>
      <c r="NIB57" s="228"/>
      <c r="NIC57" s="227"/>
      <c r="NID57" s="228"/>
      <c r="NIE57" s="227"/>
      <c r="NIF57" s="228"/>
      <c r="NIG57" s="227"/>
      <c r="NIH57" s="228"/>
      <c r="NII57" s="227"/>
      <c r="NIJ57" s="228"/>
      <c r="NIK57" s="227"/>
      <c r="NIL57" s="228"/>
      <c r="NIM57" s="227"/>
      <c r="NIN57" s="228"/>
      <c r="NIO57" s="227"/>
      <c r="NIP57" s="228"/>
      <c r="NIQ57" s="227"/>
      <c r="NIR57" s="228"/>
      <c r="NIS57" s="227"/>
      <c r="NIT57" s="228"/>
      <c r="NIU57" s="227"/>
      <c r="NIV57" s="228"/>
      <c r="NIW57" s="227"/>
      <c r="NIX57" s="228"/>
      <c r="NIY57" s="227"/>
      <c r="NIZ57" s="228"/>
      <c r="NJA57" s="227"/>
      <c r="NJB57" s="228"/>
      <c r="NJC57" s="227"/>
      <c r="NJD57" s="228"/>
      <c r="NJE57" s="227"/>
      <c r="NJF57" s="228"/>
      <c r="NJG57" s="227"/>
      <c r="NJH57" s="228"/>
      <c r="NJI57" s="227"/>
      <c r="NJJ57" s="228"/>
      <c r="NJK57" s="227"/>
      <c r="NJL57" s="228"/>
      <c r="NJM57" s="227"/>
      <c r="NJN57" s="228"/>
      <c r="NJO57" s="227"/>
      <c r="NJP57" s="228"/>
      <c r="NJQ57" s="227"/>
      <c r="NJR57" s="228"/>
      <c r="NJS57" s="227"/>
      <c r="NJT57" s="228"/>
      <c r="NJU57" s="227"/>
      <c r="NJV57" s="228"/>
      <c r="NJW57" s="227"/>
      <c r="NJX57" s="228"/>
      <c r="NJY57" s="227"/>
      <c r="NJZ57" s="228"/>
      <c r="NKA57" s="227"/>
      <c r="NKB57" s="228"/>
      <c r="NKC57" s="227"/>
      <c r="NKD57" s="228"/>
      <c r="NKE57" s="227"/>
      <c r="NKF57" s="228"/>
      <c r="NKG57" s="227"/>
      <c r="NKH57" s="228"/>
      <c r="NKI57" s="227"/>
      <c r="NKJ57" s="228"/>
      <c r="NKK57" s="227"/>
      <c r="NKL57" s="228"/>
      <c r="NKM57" s="227"/>
      <c r="NKN57" s="228"/>
      <c r="NKO57" s="227"/>
      <c r="NKP57" s="228"/>
      <c r="NKQ57" s="227"/>
      <c r="NKR57" s="228"/>
      <c r="NKS57" s="227"/>
      <c r="NKT57" s="228"/>
      <c r="NKU57" s="227"/>
      <c r="NKV57" s="228"/>
      <c r="NKW57" s="227"/>
      <c r="NKX57" s="228"/>
      <c r="NKY57" s="227"/>
      <c r="NKZ57" s="228"/>
      <c r="NLA57" s="227"/>
      <c r="NLB57" s="228"/>
      <c r="NLC57" s="227"/>
      <c r="NLD57" s="228"/>
      <c r="NLE57" s="227"/>
      <c r="NLF57" s="228"/>
      <c r="NLG57" s="227"/>
      <c r="NLH57" s="228"/>
      <c r="NLI57" s="227"/>
      <c r="NLJ57" s="228"/>
      <c r="NLK57" s="227"/>
      <c r="NLL57" s="228"/>
      <c r="NLM57" s="227"/>
      <c r="NLN57" s="228"/>
      <c r="NLO57" s="227"/>
      <c r="NLP57" s="228"/>
      <c r="NLQ57" s="227"/>
      <c r="NLR57" s="228"/>
      <c r="NLS57" s="227"/>
      <c r="NLT57" s="228"/>
      <c r="NLU57" s="227"/>
      <c r="NLV57" s="228"/>
      <c r="NLW57" s="227"/>
      <c r="NLX57" s="228"/>
      <c r="NLY57" s="227"/>
      <c r="NLZ57" s="228"/>
      <c r="NMA57" s="227"/>
      <c r="NMB57" s="228"/>
      <c r="NMC57" s="227"/>
      <c r="NMD57" s="228"/>
      <c r="NME57" s="227"/>
      <c r="NMF57" s="228"/>
      <c r="NMG57" s="227"/>
      <c r="NMH57" s="228"/>
      <c r="NMI57" s="227"/>
      <c r="NMJ57" s="228"/>
      <c r="NMK57" s="227"/>
      <c r="NML57" s="228"/>
      <c r="NMM57" s="227"/>
      <c r="NMN57" s="228"/>
      <c r="NMO57" s="227"/>
      <c r="NMP57" s="228"/>
      <c r="NMQ57" s="227"/>
      <c r="NMR57" s="228"/>
      <c r="NMS57" s="227"/>
      <c r="NMT57" s="228"/>
      <c r="NMU57" s="227"/>
      <c r="NMV57" s="228"/>
      <c r="NMW57" s="227"/>
      <c r="NMX57" s="228"/>
      <c r="NMY57" s="227"/>
      <c r="NMZ57" s="228"/>
      <c r="NNA57" s="227"/>
      <c r="NNB57" s="228"/>
      <c r="NNC57" s="227"/>
      <c r="NND57" s="228"/>
      <c r="NNE57" s="227"/>
      <c r="NNF57" s="228"/>
      <c r="NNG57" s="227"/>
      <c r="NNH57" s="228"/>
      <c r="NNI57" s="227"/>
      <c r="NNJ57" s="228"/>
      <c r="NNK57" s="227"/>
      <c r="NNL57" s="228"/>
      <c r="NNM57" s="227"/>
      <c r="NNN57" s="228"/>
      <c r="NNO57" s="227"/>
      <c r="NNP57" s="228"/>
      <c r="NNQ57" s="227"/>
      <c r="NNR57" s="228"/>
      <c r="NNS57" s="227"/>
      <c r="NNT57" s="228"/>
      <c r="NNU57" s="227"/>
      <c r="NNV57" s="228"/>
      <c r="NNW57" s="227"/>
      <c r="NNX57" s="228"/>
      <c r="NNY57" s="227"/>
      <c r="NNZ57" s="228"/>
      <c r="NOA57" s="227"/>
      <c r="NOB57" s="228"/>
      <c r="NOC57" s="227"/>
      <c r="NOD57" s="228"/>
      <c r="NOE57" s="227"/>
      <c r="NOF57" s="228"/>
      <c r="NOG57" s="227"/>
      <c r="NOH57" s="228"/>
      <c r="NOI57" s="227"/>
      <c r="NOJ57" s="228"/>
      <c r="NOK57" s="227"/>
      <c r="NOL57" s="228"/>
      <c r="NOM57" s="227"/>
      <c r="NON57" s="228"/>
      <c r="NOO57" s="227"/>
      <c r="NOP57" s="228"/>
      <c r="NOQ57" s="227"/>
      <c r="NOR57" s="228"/>
      <c r="NOS57" s="227"/>
      <c r="NOT57" s="228"/>
      <c r="NOU57" s="227"/>
      <c r="NOV57" s="228"/>
      <c r="NOW57" s="227"/>
      <c r="NOX57" s="228"/>
      <c r="NOY57" s="227"/>
      <c r="NOZ57" s="228"/>
      <c r="NPA57" s="227"/>
      <c r="NPB57" s="228"/>
      <c r="NPC57" s="227"/>
      <c r="NPD57" s="228"/>
      <c r="NPE57" s="227"/>
      <c r="NPF57" s="228"/>
      <c r="NPG57" s="227"/>
      <c r="NPH57" s="228"/>
      <c r="NPI57" s="227"/>
      <c r="NPJ57" s="228"/>
      <c r="NPK57" s="227"/>
      <c r="NPL57" s="228"/>
      <c r="NPM57" s="227"/>
      <c r="NPN57" s="228"/>
      <c r="NPO57" s="227"/>
      <c r="NPP57" s="228"/>
      <c r="NPQ57" s="227"/>
      <c r="NPR57" s="228"/>
      <c r="NPS57" s="227"/>
      <c r="NPT57" s="228"/>
      <c r="NPU57" s="227"/>
      <c r="NPV57" s="228"/>
      <c r="NPW57" s="227"/>
      <c r="NPX57" s="228"/>
      <c r="NPY57" s="227"/>
      <c r="NPZ57" s="228"/>
      <c r="NQA57" s="227"/>
      <c r="NQB57" s="228"/>
      <c r="NQC57" s="227"/>
      <c r="NQD57" s="228"/>
      <c r="NQE57" s="227"/>
      <c r="NQF57" s="228"/>
      <c r="NQG57" s="227"/>
      <c r="NQH57" s="228"/>
      <c r="NQI57" s="227"/>
      <c r="NQJ57" s="228"/>
      <c r="NQK57" s="227"/>
      <c r="NQL57" s="228"/>
      <c r="NQM57" s="227"/>
      <c r="NQN57" s="228"/>
      <c r="NQO57" s="227"/>
      <c r="NQP57" s="228"/>
      <c r="NQQ57" s="227"/>
      <c r="NQR57" s="228"/>
      <c r="NQS57" s="227"/>
      <c r="NQT57" s="228"/>
      <c r="NQU57" s="227"/>
      <c r="NQV57" s="228"/>
      <c r="NQW57" s="227"/>
      <c r="NQX57" s="228"/>
      <c r="NQY57" s="227"/>
      <c r="NQZ57" s="228"/>
      <c r="NRA57" s="227"/>
      <c r="NRB57" s="228"/>
      <c r="NRC57" s="227"/>
      <c r="NRD57" s="228"/>
      <c r="NRE57" s="227"/>
      <c r="NRF57" s="228"/>
      <c r="NRG57" s="227"/>
      <c r="NRH57" s="228"/>
      <c r="NRI57" s="227"/>
      <c r="NRJ57" s="228"/>
      <c r="NRK57" s="227"/>
      <c r="NRL57" s="228"/>
      <c r="NRM57" s="227"/>
      <c r="NRN57" s="228"/>
      <c r="NRO57" s="227"/>
      <c r="NRP57" s="228"/>
      <c r="NRQ57" s="227"/>
      <c r="NRR57" s="228"/>
      <c r="NRS57" s="227"/>
      <c r="NRT57" s="228"/>
      <c r="NRU57" s="227"/>
      <c r="NRV57" s="228"/>
      <c r="NRW57" s="227"/>
      <c r="NRX57" s="228"/>
      <c r="NRY57" s="227"/>
      <c r="NRZ57" s="228"/>
      <c r="NSA57" s="227"/>
      <c r="NSB57" s="228"/>
      <c r="NSC57" s="227"/>
      <c r="NSD57" s="228"/>
      <c r="NSE57" s="227"/>
      <c r="NSF57" s="228"/>
      <c r="NSG57" s="227"/>
      <c r="NSH57" s="228"/>
      <c r="NSI57" s="227"/>
      <c r="NSJ57" s="228"/>
      <c r="NSK57" s="227"/>
      <c r="NSL57" s="228"/>
      <c r="NSM57" s="227"/>
      <c r="NSN57" s="228"/>
      <c r="NSO57" s="227"/>
      <c r="NSP57" s="228"/>
      <c r="NSQ57" s="227"/>
      <c r="NSR57" s="228"/>
      <c r="NSS57" s="227"/>
      <c r="NST57" s="228"/>
      <c r="NSU57" s="227"/>
      <c r="NSV57" s="228"/>
      <c r="NSW57" s="227"/>
      <c r="NSX57" s="228"/>
      <c r="NSY57" s="227"/>
      <c r="NSZ57" s="228"/>
      <c r="NTA57" s="227"/>
      <c r="NTB57" s="228"/>
      <c r="NTC57" s="227"/>
      <c r="NTD57" s="228"/>
      <c r="NTE57" s="227"/>
      <c r="NTF57" s="228"/>
      <c r="NTG57" s="227"/>
      <c r="NTH57" s="228"/>
      <c r="NTI57" s="227"/>
      <c r="NTJ57" s="228"/>
      <c r="NTK57" s="227"/>
      <c r="NTL57" s="228"/>
      <c r="NTM57" s="227"/>
      <c r="NTN57" s="228"/>
      <c r="NTO57" s="227"/>
      <c r="NTP57" s="228"/>
      <c r="NTQ57" s="227"/>
      <c r="NTR57" s="228"/>
      <c r="NTS57" s="227"/>
      <c r="NTT57" s="228"/>
      <c r="NTU57" s="227"/>
      <c r="NTV57" s="228"/>
      <c r="NTW57" s="227"/>
      <c r="NTX57" s="228"/>
      <c r="NTY57" s="227"/>
      <c r="NTZ57" s="228"/>
      <c r="NUA57" s="227"/>
      <c r="NUB57" s="228"/>
      <c r="NUC57" s="227"/>
      <c r="NUD57" s="228"/>
      <c r="NUE57" s="227"/>
      <c r="NUF57" s="228"/>
      <c r="NUG57" s="227"/>
      <c r="NUH57" s="228"/>
      <c r="NUI57" s="227"/>
      <c r="NUJ57" s="228"/>
      <c r="NUK57" s="227"/>
      <c r="NUL57" s="228"/>
      <c r="NUM57" s="227"/>
      <c r="NUN57" s="228"/>
      <c r="NUO57" s="227"/>
      <c r="NUP57" s="228"/>
      <c r="NUQ57" s="227"/>
      <c r="NUR57" s="228"/>
      <c r="NUS57" s="227"/>
      <c r="NUT57" s="228"/>
      <c r="NUU57" s="227"/>
      <c r="NUV57" s="228"/>
      <c r="NUW57" s="227"/>
      <c r="NUX57" s="228"/>
      <c r="NUY57" s="227"/>
      <c r="NUZ57" s="228"/>
      <c r="NVA57" s="227"/>
      <c r="NVB57" s="228"/>
      <c r="NVC57" s="227"/>
      <c r="NVD57" s="228"/>
      <c r="NVE57" s="227"/>
      <c r="NVF57" s="228"/>
      <c r="NVG57" s="227"/>
      <c r="NVH57" s="228"/>
      <c r="NVI57" s="227"/>
      <c r="NVJ57" s="228"/>
      <c r="NVK57" s="227"/>
      <c r="NVL57" s="228"/>
      <c r="NVM57" s="227"/>
      <c r="NVN57" s="228"/>
      <c r="NVO57" s="227"/>
      <c r="NVP57" s="228"/>
      <c r="NVQ57" s="227"/>
      <c r="NVR57" s="228"/>
      <c r="NVS57" s="227"/>
      <c r="NVT57" s="228"/>
      <c r="NVU57" s="227"/>
      <c r="NVV57" s="228"/>
      <c r="NVW57" s="227"/>
      <c r="NVX57" s="228"/>
      <c r="NVY57" s="227"/>
      <c r="NVZ57" s="228"/>
      <c r="NWA57" s="227"/>
      <c r="NWB57" s="228"/>
      <c r="NWC57" s="227"/>
      <c r="NWD57" s="228"/>
      <c r="NWE57" s="227"/>
      <c r="NWF57" s="228"/>
      <c r="NWG57" s="227"/>
      <c r="NWH57" s="228"/>
      <c r="NWI57" s="227"/>
      <c r="NWJ57" s="228"/>
      <c r="NWK57" s="227"/>
      <c r="NWL57" s="228"/>
      <c r="NWM57" s="227"/>
      <c r="NWN57" s="228"/>
      <c r="NWO57" s="227"/>
      <c r="NWP57" s="228"/>
      <c r="NWQ57" s="227"/>
      <c r="NWR57" s="228"/>
      <c r="NWS57" s="227"/>
      <c r="NWT57" s="228"/>
      <c r="NWU57" s="227"/>
      <c r="NWV57" s="228"/>
      <c r="NWW57" s="227"/>
      <c r="NWX57" s="228"/>
      <c r="NWY57" s="227"/>
      <c r="NWZ57" s="228"/>
      <c r="NXA57" s="227"/>
      <c r="NXB57" s="228"/>
      <c r="NXC57" s="227"/>
      <c r="NXD57" s="228"/>
      <c r="NXE57" s="227"/>
      <c r="NXF57" s="228"/>
      <c r="NXG57" s="227"/>
      <c r="NXH57" s="228"/>
      <c r="NXI57" s="227"/>
      <c r="NXJ57" s="228"/>
      <c r="NXK57" s="227"/>
      <c r="NXL57" s="228"/>
      <c r="NXM57" s="227"/>
      <c r="NXN57" s="228"/>
      <c r="NXO57" s="227"/>
      <c r="NXP57" s="228"/>
      <c r="NXQ57" s="227"/>
      <c r="NXR57" s="228"/>
      <c r="NXS57" s="227"/>
      <c r="NXT57" s="228"/>
      <c r="NXU57" s="227"/>
      <c r="NXV57" s="228"/>
      <c r="NXW57" s="227"/>
      <c r="NXX57" s="228"/>
      <c r="NXY57" s="227"/>
      <c r="NXZ57" s="228"/>
      <c r="NYA57" s="227"/>
      <c r="NYB57" s="228"/>
      <c r="NYC57" s="227"/>
      <c r="NYD57" s="228"/>
      <c r="NYE57" s="227"/>
      <c r="NYF57" s="228"/>
      <c r="NYG57" s="227"/>
      <c r="NYH57" s="228"/>
      <c r="NYI57" s="227"/>
      <c r="NYJ57" s="228"/>
      <c r="NYK57" s="227"/>
      <c r="NYL57" s="228"/>
      <c r="NYM57" s="227"/>
      <c r="NYN57" s="228"/>
      <c r="NYO57" s="227"/>
      <c r="NYP57" s="228"/>
      <c r="NYQ57" s="227"/>
      <c r="NYR57" s="228"/>
      <c r="NYS57" s="227"/>
      <c r="NYT57" s="228"/>
      <c r="NYU57" s="227"/>
      <c r="NYV57" s="228"/>
      <c r="NYW57" s="227"/>
      <c r="NYX57" s="228"/>
      <c r="NYY57" s="227"/>
      <c r="NYZ57" s="228"/>
      <c r="NZA57" s="227"/>
      <c r="NZB57" s="228"/>
      <c r="NZC57" s="227"/>
      <c r="NZD57" s="228"/>
      <c r="NZE57" s="227"/>
      <c r="NZF57" s="228"/>
      <c r="NZG57" s="227"/>
      <c r="NZH57" s="228"/>
      <c r="NZI57" s="227"/>
      <c r="NZJ57" s="228"/>
      <c r="NZK57" s="227"/>
      <c r="NZL57" s="228"/>
      <c r="NZM57" s="227"/>
      <c r="NZN57" s="228"/>
      <c r="NZO57" s="227"/>
      <c r="NZP57" s="228"/>
      <c r="NZQ57" s="227"/>
      <c r="NZR57" s="228"/>
      <c r="NZS57" s="227"/>
      <c r="NZT57" s="228"/>
      <c r="NZU57" s="227"/>
      <c r="NZV57" s="228"/>
      <c r="NZW57" s="227"/>
      <c r="NZX57" s="228"/>
      <c r="NZY57" s="227"/>
      <c r="NZZ57" s="228"/>
      <c r="OAA57" s="227"/>
      <c r="OAB57" s="228"/>
      <c r="OAC57" s="227"/>
      <c r="OAD57" s="228"/>
      <c r="OAE57" s="227"/>
      <c r="OAF57" s="228"/>
      <c r="OAG57" s="227"/>
      <c r="OAH57" s="228"/>
      <c r="OAI57" s="227"/>
      <c r="OAJ57" s="228"/>
      <c r="OAK57" s="227"/>
      <c r="OAL57" s="228"/>
      <c r="OAM57" s="227"/>
      <c r="OAN57" s="228"/>
      <c r="OAO57" s="227"/>
      <c r="OAP57" s="228"/>
      <c r="OAQ57" s="227"/>
      <c r="OAR57" s="228"/>
      <c r="OAS57" s="227"/>
      <c r="OAT57" s="228"/>
      <c r="OAU57" s="227"/>
      <c r="OAV57" s="228"/>
      <c r="OAW57" s="227"/>
      <c r="OAX57" s="228"/>
      <c r="OAY57" s="227"/>
      <c r="OAZ57" s="228"/>
      <c r="OBA57" s="227"/>
      <c r="OBB57" s="228"/>
      <c r="OBC57" s="227"/>
      <c r="OBD57" s="228"/>
      <c r="OBE57" s="227"/>
      <c r="OBF57" s="228"/>
      <c r="OBG57" s="227"/>
      <c r="OBH57" s="228"/>
      <c r="OBI57" s="227"/>
      <c r="OBJ57" s="228"/>
      <c r="OBK57" s="227"/>
      <c r="OBL57" s="228"/>
      <c r="OBM57" s="227"/>
      <c r="OBN57" s="228"/>
      <c r="OBO57" s="227"/>
      <c r="OBP57" s="228"/>
      <c r="OBQ57" s="227"/>
      <c r="OBR57" s="228"/>
      <c r="OBS57" s="227"/>
      <c r="OBT57" s="228"/>
      <c r="OBU57" s="227"/>
      <c r="OBV57" s="228"/>
      <c r="OBW57" s="227"/>
      <c r="OBX57" s="228"/>
      <c r="OBY57" s="227"/>
      <c r="OBZ57" s="228"/>
      <c r="OCA57" s="227"/>
      <c r="OCB57" s="228"/>
      <c r="OCC57" s="227"/>
      <c r="OCD57" s="228"/>
      <c r="OCE57" s="227"/>
      <c r="OCF57" s="228"/>
      <c r="OCG57" s="227"/>
      <c r="OCH57" s="228"/>
      <c r="OCI57" s="227"/>
      <c r="OCJ57" s="228"/>
      <c r="OCK57" s="227"/>
      <c r="OCL57" s="228"/>
      <c r="OCM57" s="227"/>
      <c r="OCN57" s="228"/>
      <c r="OCO57" s="227"/>
      <c r="OCP57" s="228"/>
      <c r="OCQ57" s="227"/>
      <c r="OCR57" s="228"/>
      <c r="OCS57" s="227"/>
      <c r="OCT57" s="228"/>
      <c r="OCU57" s="227"/>
      <c r="OCV57" s="228"/>
      <c r="OCW57" s="227"/>
      <c r="OCX57" s="228"/>
      <c r="OCY57" s="227"/>
      <c r="OCZ57" s="228"/>
      <c r="ODA57" s="227"/>
      <c r="ODB57" s="228"/>
      <c r="ODC57" s="227"/>
      <c r="ODD57" s="228"/>
      <c r="ODE57" s="227"/>
      <c r="ODF57" s="228"/>
      <c r="ODG57" s="227"/>
      <c r="ODH57" s="228"/>
      <c r="ODI57" s="227"/>
      <c r="ODJ57" s="228"/>
      <c r="ODK57" s="227"/>
      <c r="ODL57" s="228"/>
      <c r="ODM57" s="227"/>
      <c r="ODN57" s="228"/>
      <c r="ODO57" s="227"/>
      <c r="ODP57" s="228"/>
      <c r="ODQ57" s="227"/>
      <c r="ODR57" s="228"/>
      <c r="ODS57" s="227"/>
      <c r="ODT57" s="228"/>
      <c r="ODU57" s="227"/>
      <c r="ODV57" s="228"/>
      <c r="ODW57" s="227"/>
      <c r="ODX57" s="228"/>
      <c r="ODY57" s="227"/>
      <c r="ODZ57" s="228"/>
      <c r="OEA57" s="227"/>
      <c r="OEB57" s="228"/>
      <c r="OEC57" s="227"/>
      <c r="OED57" s="228"/>
      <c r="OEE57" s="227"/>
      <c r="OEF57" s="228"/>
      <c r="OEG57" s="227"/>
      <c r="OEH57" s="228"/>
      <c r="OEI57" s="227"/>
      <c r="OEJ57" s="228"/>
      <c r="OEK57" s="227"/>
      <c r="OEL57" s="228"/>
      <c r="OEM57" s="227"/>
      <c r="OEN57" s="228"/>
      <c r="OEO57" s="227"/>
      <c r="OEP57" s="228"/>
      <c r="OEQ57" s="227"/>
      <c r="OER57" s="228"/>
      <c r="OES57" s="227"/>
      <c r="OET57" s="228"/>
      <c r="OEU57" s="227"/>
      <c r="OEV57" s="228"/>
      <c r="OEW57" s="227"/>
      <c r="OEX57" s="228"/>
      <c r="OEY57" s="227"/>
      <c r="OEZ57" s="228"/>
      <c r="OFA57" s="227"/>
      <c r="OFB57" s="228"/>
      <c r="OFC57" s="227"/>
      <c r="OFD57" s="228"/>
      <c r="OFE57" s="227"/>
      <c r="OFF57" s="228"/>
      <c r="OFG57" s="227"/>
      <c r="OFH57" s="228"/>
      <c r="OFI57" s="227"/>
      <c r="OFJ57" s="228"/>
      <c r="OFK57" s="227"/>
      <c r="OFL57" s="228"/>
      <c r="OFM57" s="227"/>
      <c r="OFN57" s="228"/>
      <c r="OFO57" s="227"/>
      <c r="OFP57" s="228"/>
      <c r="OFQ57" s="227"/>
      <c r="OFR57" s="228"/>
      <c r="OFS57" s="227"/>
      <c r="OFT57" s="228"/>
      <c r="OFU57" s="227"/>
      <c r="OFV57" s="228"/>
      <c r="OFW57" s="227"/>
      <c r="OFX57" s="228"/>
      <c r="OFY57" s="227"/>
      <c r="OFZ57" s="228"/>
      <c r="OGA57" s="227"/>
      <c r="OGB57" s="228"/>
      <c r="OGC57" s="227"/>
      <c r="OGD57" s="228"/>
      <c r="OGE57" s="227"/>
      <c r="OGF57" s="228"/>
      <c r="OGG57" s="227"/>
      <c r="OGH57" s="228"/>
      <c r="OGI57" s="227"/>
      <c r="OGJ57" s="228"/>
      <c r="OGK57" s="227"/>
      <c r="OGL57" s="228"/>
      <c r="OGM57" s="227"/>
      <c r="OGN57" s="228"/>
      <c r="OGO57" s="227"/>
      <c r="OGP57" s="228"/>
      <c r="OGQ57" s="227"/>
      <c r="OGR57" s="228"/>
      <c r="OGS57" s="227"/>
      <c r="OGT57" s="228"/>
      <c r="OGU57" s="227"/>
      <c r="OGV57" s="228"/>
      <c r="OGW57" s="227"/>
      <c r="OGX57" s="228"/>
      <c r="OGY57" s="227"/>
      <c r="OGZ57" s="228"/>
      <c r="OHA57" s="227"/>
      <c r="OHB57" s="228"/>
      <c r="OHC57" s="227"/>
      <c r="OHD57" s="228"/>
      <c r="OHE57" s="227"/>
      <c r="OHF57" s="228"/>
      <c r="OHG57" s="227"/>
      <c r="OHH57" s="228"/>
      <c r="OHI57" s="227"/>
      <c r="OHJ57" s="228"/>
      <c r="OHK57" s="227"/>
      <c r="OHL57" s="228"/>
      <c r="OHM57" s="227"/>
      <c r="OHN57" s="228"/>
      <c r="OHO57" s="227"/>
      <c r="OHP57" s="228"/>
      <c r="OHQ57" s="227"/>
      <c r="OHR57" s="228"/>
      <c r="OHS57" s="227"/>
      <c r="OHT57" s="228"/>
      <c r="OHU57" s="227"/>
      <c r="OHV57" s="228"/>
      <c r="OHW57" s="227"/>
      <c r="OHX57" s="228"/>
      <c r="OHY57" s="227"/>
      <c r="OHZ57" s="228"/>
      <c r="OIA57" s="227"/>
      <c r="OIB57" s="228"/>
      <c r="OIC57" s="227"/>
      <c r="OID57" s="228"/>
      <c r="OIE57" s="227"/>
      <c r="OIF57" s="228"/>
      <c r="OIG57" s="227"/>
      <c r="OIH57" s="228"/>
      <c r="OII57" s="227"/>
      <c r="OIJ57" s="228"/>
      <c r="OIK57" s="227"/>
      <c r="OIL57" s="228"/>
      <c r="OIM57" s="227"/>
      <c r="OIN57" s="228"/>
      <c r="OIO57" s="227"/>
      <c r="OIP57" s="228"/>
      <c r="OIQ57" s="227"/>
      <c r="OIR57" s="228"/>
      <c r="OIS57" s="227"/>
      <c r="OIT57" s="228"/>
      <c r="OIU57" s="227"/>
      <c r="OIV57" s="228"/>
      <c r="OIW57" s="227"/>
      <c r="OIX57" s="228"/>
      <c r="OIY57" s="227"/>
      <c r="OIZ57" s="228"/>
      <c r="OJA57" s="227"/>
      <c r="OJB57" s="228"/>
      <c r="OJC57" s="227"/>
      <c r="OJD57" s="228"/>
      <c r="OJE57" s="227"/>
      <c r="OJF57" s="228"/>
      <c r="OJG57" s="227"/>
      <c r="OJH57" s="228"/>
      <c r="OJI57" s="227"/>
      <c r="OJJ57" s="228"/>
      <c r="OJK57" s="227"/>
      <c r="OJL57" s="228"/>
      <c r="OJM57" s="227"/>
      <c r="OJN57" s="228"/>
      <c r="OJO57" s="227"/>
      <c r="OJP57" s="228"/>
      <c r="OJQ57" s="227"/>
      <c r="OJR57" s="228"/>
      <c r="OJS57" s="227"/>
      <c r="OJT57" s="228"/>
      <c r="OJU57" s="227"/>
      <c r="OJV57" s="228"/>
      <c r="OJW57" s="227"/>
      <c r="OJX57" s="228"/>
      <c r="OJY57" s="227"/>
      <c r="OJZ57" s="228"/>
      <c r="OKA57" s="227"/>
      <c r="OKB57" s="228"/>
      <c r="OKC57" s="227"/>
      <c r="OKD57" s="228"/>
      <c r="OKE57" s="227"/>
      <c r="OKF57" s="228"/>
      <c r="OKG57" s="227"/>
      <c r="OKH57" s="228"/>
      <c r="OKI57" s="227"/>
      <c r="OKJ57" s="228"/>
      <c r="OKK57" s="227"/>
      <c r="OKL57" s="228"/>
      <c r="OKM57" s="227"/>
      <c r="OKN57" s="228"/>
      <c r="OKO57" s="227"/>
      <c r="OKP57" s="228"/>
      <c r="OKQ57" s="227"/>
      <c r="OKR57" s="228"/>
      <c r="OKS57" s="227"/>
      <c r="OKT57" s="228"/>
      <c r="OKU57" s="227"/>
      <c r="OKV57" s="228"/>
      <c r="OKW57" s="227"/>
      <c r="OKX57" s="228"/>
      <c r="OKY57" s="227"/>
      <c r="OKZ57" s="228"/>
      <c r="OLA57" s="227"/>
      <c r="OLB57" s="228"/>
      <c r="OLC57" s="227"/>
      <c r="OLD57" s="228"/>
      <c r="OLE57" s="227"/>
      <c r="OLF57" s="228"/>
      <c r="OLG57" s="227"/>
      <c r="OLH57" s="228"/>
      <c r="OLI57" s="227"/>
      <c r="OLJ57" s="228"/>
      <c r="OLK57" s="227"/>
      <c r="OLL57" s="228"/>
      <c r="OLM57" s="227"/>
      <c r="OLN57" s="228"/>
      <c r="OLO57" s="227"/>
      <c r="OLP57" s="228"/>
      <c r="OLQ57" s="227"/>
      <c r="OLR57" s="228"/>
      <c r="OLS57" s="227"/>
      <c r="OLT57" s="228"/>
      <c r="OLU57" s="227"/>
      <c r="OLV57" s="228"/>
      <c r="OLW57" s="227"/>
      <c r="OLX57" s="228"/>
      <c r="OLY57" s="227"/>
      <c r="OLZ57" s="228"/>
      <c r="OMA57" s="227"/>
      <c r="OMB57" s="228"/>
      <c r="OMC57" s="227"/>
      <c r="OMD57" s="228"/>
      <c r="OME57" s="227"/>
      <c r="OMF57" s="228"/>
      <c r="OMG57" s="227"/>
      <c r="OMH57" s="228"/>
      <c r="OMI57" s="227"/>
      <c r="OMJ57" s="228"/>
      <c r="OMK57" s="227"/>
      <c r="OML57" s="228"/>
      <c r="OMM57" s="227"/>
      <c r="OMN57" s="228"/>
      <c r="OMO57" s="227"/>
      <c r="OMP57" s="228"/>
      <c r="OMQ57" s="227"/>
      <c r="OMR57" s="228"/>
      <c r="OMS57" s="227"/>
      <c r="OMT57" s="228"/>
      <c r="OMU57" s="227"/>
      <c r="OMV57" s="228"/>
      <c r="OMW57" s="227"/>
      <c r="OMX57" s="228"/>
      <c r="OMY57" s="227"/>
      <c r="OMZ57" s="228"/>
      <c r="ONA57" s="227"/>
      <c r="ONB57" s="228"/>
      <c r="ONC57" s="227"/>
      <c r="OND57" s="228"/>
      <c r="ONE57" s="227"/>
      <c r="ONF57" s="228"/>
      <c r="ONG57" s="227"/>
      <c r="ONH57" s="228"/>
      <c r="ONI57" s="227"/>
      <c r="ONJ57" s="228"/>
      <c r="ONK57" s="227"/>
      <c r="ONL57" s="228"/>
      <c r="ONM57" s="227"/>
      <c r="ONN57" s="228"/>
      <c r="ONO57" s="227"/>
      <c r="ONP57" s="228"/>
      <c r="ONQ57" s="227"/>
      <c r="ONR57" s="228"/>
      <c r="ONS57" s="227"/>
      <c r="ONT57" s="228"/>
      <c r="ONU57" s="227"/>
      <c r="ONV57" s="228"/>
      <c r="ONW57" s="227"/>
      <c r="ONX57" s="228"/>
      <c r="ONY57" s="227"/>
      <c r="ONZ57" s="228"/>
      <c r="OOA57" s="227"/>
      <c r="OOB57" s="228"/>
      <c r="OOC57" s="227"/>
      <c r="OOD57" s="228"/>
      <c r="OOE57" s="227"/>
      <c r="OOF57" s="228"/>
      <c r="OOG57" s="227"/>
      <c r="OOH57" s="228"/>
      <c r="OOI57" s="227"/>
      <c r="OOJ57" s="228"/>
      <c r="OOK57" s="227"/>
      <c r="OOL57" s="228"/>
      <c r="OOM57" s="227"/>
      <c r="OON57" s="228"/>
      <c r="OOO57" s="227"/>
      <c r="OOP57" s="228"/>
      <c r="OOQ57" s="227"/>
      <c r="OOR57" s="228"/>
      <c r="OOS57" s="227"/>
      <c r="OOT57" s="228"/>
      <c r="OOU57" s="227"/>
      <c r="OOV57" s="228"/>
      <c r="OOW57" s="227"/>
      <c r="OOX57" s="228"/>
      <c r="OOY57" s="227"/>
      <c r="OOZ57" s="228"/>
      <c r="OPA57" s="227"/>
      <c r="OPB57" s="228"/>
      <c r="OPC57" s="227"/>
      <c r="OPD57" s="228"/>
      <c r="OPE57" s="227"/>
      <c r="OPF57" s="228"/>
      <c r="OPG57" s="227"/>
      <c r="OPH57" s="228"/>
      <c r="OPI57" s="227"/>
      <c r="OPJ57" s="228"/>
      <c r="OPK57" s="227"/>
      <c r="OPL57" s="228"/>
      <c r="OPM57" s="227"/>
      <c r="OPN57" s="228"/>
      <c r="OPO57" s="227"/>
      <c r="OPP57" s="228"/>
      <c r="OPQ57" s="227"/>
      <c r="OPR57" s="228"/>
      <c r="OPS57" s="227"/>
      <c r="OPT57" s="228"/>
      <c r="OPU57" s="227"/>
      <c r="OPV57" s="228"/>
      <c r="OPW57" s="227"/>
      <c r="OPX57" s="228"/>
      <c r="OPY57" s="227"/>
      <c r="OPZ57" s="228"/>
      <c r="OQA57" s="227"/>
      <c r="OQB57" s="228"/>
      <c r="OQC57" s="227"/>
      <c r="OQD57" s="228"/>
      <c r="OQE57" s="227"/>
      <c r="OQF57" s="228"/>
      <c r="OQG57" s="227"/>
      <c r="OQH57" s="228"/>
      <c r="OQI57" s="227"/>
      <c r="OQJ57" s="228"/>
      <c r="OQK57" s="227"/>
      <c r="OQL57" s="228"/>
      <c r="OQM57" s="227"/>
      <c r="OQN57" s="228"/>
      <c r="OQO57" s="227"/>
      <c r="OQP57" s="228"/>
      <c r="OQQ57" s="227"/>
      <c r="OQR57" s="228"/>
      <c r="OQS57" s="227"/>
      <c r="OQT57" s="228"/>
      <c r="OQU57" s="227"/>
      <c r="OQV57" s="228"/>
      <c r="OQW57" s="227"/>
      <c r="OQX57" s="228"/>
      <c r="OQY57" s="227"/>
      <c r="OQZ57" s="228"/>
      <c r="ORA57" s="227"/>
      <c r="ORB57" s="228"/>
      <c r="ORC57" s="227"/>
      <c r="ORD57" s="228"/>
      <c r="ORE57" s="227"/>
      <c r="ORF57" s="228"/>
      <c r="ORG57" s="227"/>
      <c r="ORH57" s="228"/>
      <c r="ORI57" s="227"/>
      <c r="ORJ57" s="228"/>
      <c r="ORK57" s="227"/>
      <c r="ORL57" s="228"/>
      <c r="ORM57" s="227"/>
      <c r="ORN57" s="228"/>
      <c r="ORO57" s="227"/>
      <c r="ORP57" s="228"/>
      <c r="ORQ57" s="227"/>
      <c r="ORR57" s="228"/>
      <c r="ORS57" s="227"/>
      <c r="ORT57" s="228"/>
      <c r="ORU57" s="227"/>
      <c r="ORV57" s="228"/>
      <c r="ORW57" s="227"/>
      <c r="ORX57" s="228"/>
      <c r="ORY57" s="227"/>
      <c r="ORZ57" s="228"/>
      <c r="OSA57" s="227"/>
      <c r="OSB57" s="228"/>
      <c r="OSC57" s="227"/>
      <c r="OSD57" s="228"/>
      <c r="OSE57" s="227"/>
      <c r="OSF57" s="228"/>
      <c r="OSG57" s="227"/>
      <c r="OSH57" s="228"/>
      <c r="OSI57" s="227"/>
      <c r="OSJ57" s="228"/>
      <c r="OSK57" s="227"/>
      <c r="OSL57" s="228"/>
      <c r="OSM57" s="227"/>
      <c r="OSN57" s="228"/>
      <c r="OSO57" s="227"/>
      <c r="OSP57" s="228"/>
      <c r="OSQ57" s="227"/>
      <c r="OSR57" s="228"/>
      <c r="OSS57" s="227"/>
      <c r="OST57" s="228"/>
      <c r="OSU57" s="227"/>
      <c r="OSV57" s="228"/>
      <c r="OSW57" s="227"/>
      <c r="OSX57" s="228"/>
      <c r="OSY57" s="227"/>
      <c r="OSZ57" s="228"/>
      <c r="OTA57" s="227"/>
      <c r="OTB57" s="228"/>
      <c r="OTC57" s="227"/>
      <c r="OTD57" s="228"/>
      <c r="OTE57" s="227"/>
      <c r="OTF57" s="228"/>
      <c r="OTG57" s="227"/>
      <c r="OTH57" s="228"/>
      <c r="OTI57" s="227"/>
      <c r="OTJ57" s="228"/>
      <c r="OTK57" s="227"/>
      <c r="OTL57" s="228"/>
      <c r="OTM57" s="227"/>
      <c r="OTN57" s="228"/>
      <c r="OTO57" s="227"/>
      <c r="OTP57" s="228"/>
      <c r="OTQ57" s="227"/>
      <c r="OTR57" s="228"/>
      <c r="OTS57" s="227"/>
      <c r="OTT57" s="228"/>
      <c r="OTU57" s="227"/>
      <c r="OTV57" s="228"/>
      <c r="OTW57" s="227"/>
      <c r="OTX57" s="228"/>
      <c r="OTY57" s="227"/>
      <c r="OTZ57" s="228"/>
      <c r="OUA57" s="227"/>
      <c r="OUB57" s="228"/>
      <c r="OUC57" s="227"/>
      <c r="OUD57" s="228"/>
      <c r="OUE57" s="227"/>
      <c r="OUF57" s="228"/>
      <c r="OUG57" s="227"/>
      <c r="OUH57" s="228"/>
      <c r="OUI57" s="227"/>
      <c r="OUJ57" s="228"/>
      <c r="OUK57" s="227"/>
      <c r="OUL57" s="228"/>
      <c r="OUM57" s="227"/>
      <c r="OUN57" s="228"/>
      <c r="OUO57" s="227"/>
      <c r="OUP57" s="228"/>
      <c r="OUQ57" s="227"/>
      <c r="OUR57" s="228"/>
      <c r="OUS57" s="227"/>
      <c r="OUT57" s="228"/>
      <c r="OUU57" s="227"/>
      <c r="OUV57" s="228"/>
      <c r="OUW57" s="227"/>
      <c r="OUX57" s="228"/>
      <c r="OUY57" s="227"/>
      <c r="OUZ57" s="228"/>
      <c r="OVA57" s="227"/>
      <c r="OVB57" s="228"/>
      <c r="OVC57" s="227"/>
      <c r="OVD57" s="228"/>
      <c r="OVE57" s="227"/>
      <c r="OVF57" s="228"/>
      <c r="OVG57" s="227"/>
      <c r="OVH57" s="228"/>
      <c r="OVI57" s="227"/>
      <c r="OVJ57" s="228"/>
      <c r="OVK57" s="227"/>
      <c r="OVL57" s="228"/>
      <c r="OVM57" s="227"/>
      <c r="OVN57" s="228"/>
      <c r="OVO57" s="227"/>
      <c r="OVP57" s="228"/>
      <c r="OVQ57" s="227"/>
      <c r="OVR57" s="228"/>
      <c r="OVS57" s="227"/>
      <c r="OVT57" s="228"/>
      <c r="OVU57" s="227"/>
      <c r="OVV57" s="228"/>
      <c r="OVW57" s="227"/>
      <c r="OVX57" s="228"/>
      <c r="OVY57" s="227"/>
      <c r="OVZ57" s="228"/>
      <c r="OWA57" s="227"/>
      <c r="OWB57" s="228"/>
      <c r="OWC57" s="227"/>
      <c r="OWD57" s="228"/>
      <c r="OWE57" s="227"/>
      <c r="OWF57" s="228"/>
      <c r="OWG57" s="227"/>
      <c r="OWH57" s="228"/>
      <c r="OWI57" s="227"/>
      <c r="OWJ57" s="228"/>
      <c r="OWK57" s="227"/>
      <c r="OWL57" s="228"/>
      <c r="OWM57" s="227"/>
      <c r="OWN57" s="228"/>
      <c r="OWO57" s="227"/>
      <c r="OWP57" s="228"/>
      <c r="OWQ57" s="227"/>
      <c r="OWR57" s="228"/>
      <c r="OWS57" s="227"/>
      <c r="OWT57" s="228"/>
      <c r="OWU57" s="227"/>
      <c r="OWV57" s="228"/>
      <c r="OWW57" s="227"/>
      <c r="OWX57" s="228"/>
      <c r="OWY57" s="227"/>
      <c r="OWZ57" s="228"/>
      <c r="OXA57" s="227"/>
      <c r="OXB57" s="228"/>
      <c r="OXC57" s="227"/>
      <c r="OXD57" s="228"/>
      <c r="OXE57" s="227"/>
      <c r="OXF57" s="228"/>
      <c r="OXG57" s="227"/>
      <c r="OXH57" s="228"/>
      <c r="OXI57" s="227"/>
      <c r="OXJ57" s="228"/>
      <c r="OXK57" s="227"/>
      <c r="OXL57" s="228"/>
      <c r="OXM57" s="227"/>
      <c r="OXN57" s="228"/>
      <c r="OXO57" s="227"/>
      <c r="OXP57" s="228"/>
      <c r="OXQ57" s="227"/>
      <c r="OXR57" s="228"/>
      <c r="OXS57" s="227"/>
      <c r="OXT57" s="228"/>
      <c r="OXU57" s="227"/>
      <c r="OXV57" s="228"/>
      <c r="OXW57" s="227"/>
      <c r="OXX57" s="228"/>
      <c r="OXY57" s="227"/>
      <c r="OXZ57" s="228"/>
      <c r="OYA57" s="227"/>
      <c r="OYB57" s="228"/>
      <c r="OYC57" s="227"/>
      <c r="OYD57" s="228"/>
      <c r="OYE57" s="227"/>
      <c r="OYF57" s="228"/>
      <c r="OYG57" s="227"/>
      <c r="OYH57" s="228"/>
      <c r="OYI57" s="227"/>
      <c r="OYJ57" s="228"/>
      <c r="OYK57" s="227"/>
      <c r="OYL57" s="228"/>
      <c r="OYM57" s="227"/>
      <c r="OYN57" s="228"/>
      <c r="OYO57" s="227"/>
      <c r="OYP57" s="228"/>
      <c r="OYQ57" s="227"/>
      <c r="OYR57" s="228"/>
      <c r="OYS57" s="227"/>
      <c r="OYT57" s="228"/>
      <c r="OYU57" s="227"/>
      <c r="OYV57" s="228"/>
      <c r="OYW57" s="227"/>
      <c r="OYX57" s="228"/>
      <c r="OYY57" s="227"/>
      <c r="OYZ57" s="228"/>
      <c r="OZA57" s="227"/>
      <c r="OZB57" s="228"/>
      <c r="OZC57" s="227"/>
      <c r="OZD57" s="228"/>
      <c r="OZE57" s="227"/>
      <c r="OZF57" s="228"/>
      <c r="OZG57" s="227"/>
      <c r="OZH57" s="228"/>
      <c r="OZI57" s="227"/>
      <c r="OZJ57" s="228"/>
      <c r="OZK57" s="227"/>
      <c r="OZL57" s="228"/>
      <c r="OZM57" s="227"/>
      <c r="OZN57" s="228"/>
      <c r="OZO57" s="227"/>
      <c r="OZP57" s="228"/>
      <c r="OZQ57" s="227"/>
      <c r="OZR57" s="228"/>
      <c r="OZS57" s="227"/>
      <c r="OZT57" s="228"/>
      <c r="OZU57" s="227"/>
      <c r="OZV57" s="228"/>
      <c r="OZW57" s="227"/>
      <c r="OZX57" s="228"/>
      <c r="OZY57" s="227"/>
      <c r="OZZ57" s="228"/>
      <c r="PAA57" s="227"/>
      <c r="PAB57" s="228"/>
      <c r="PAC57" s="227"/>
      <c r="PAD57" s="228"/>
      <c r="PAE57" s="227"/>
      <c r="PAF57" s="228"/>
      <c r="PAG57" s="227"/>
      <c r="PAH57" s="228"/>
      <c r="PAI57" s="227"/>
      <c r="PAJ57" s="228"/>
      <c r="PAK57" s="227"/>
      <c r="PAL57" s="228"/>
      <c r="PAM57" s="227"/>
      <c r="PAN57" s="228"/>
      <c r="PAO57" s="227"/>
      <c r="PAP57" s="228"/>
      <c r="PAQ57" s="227"/>
      <c r="PAR57" s="228"/>
      <c r="PAS57" s="227"/>
      <c r="PAT57" s="228"/>
      <c r="PAU57" s="227"/>
      <c r="PAV57" s="228"/>
      <c r="PAW57" s="227"/>
      <c r="PAX57" s="228"/>
      <c r="PAY57" s="227"/>
      <c r="PAZ57" s="228"/>
      <c r="PBA57" s="227"/>
      <c r="PBB57" s="228"/>
      <c r="PBC57" s="227"/>
      <c r="PBD57" s="228"/>
      <c r="PBE57" s="227"/>
      <c r="PBF57" s="228"/>
      <c r="PBG57" s="227"/>
      <c r="PBH57" s="228"/>
      <c r="PBI57" s="227"/>
      <c r="PBJ57" s="228"/>
      <c r="PBK57" s="227"/>
      <c r="PBL57" s="228"/>
      <c r="PBM57" s="227"/>
      <c r="PBN57" s="228"/>
      <c r="PBO57" s="227"/>
      <c r="PBP57" s="228"/>
      <c r="PBQ57" s="227"/>
      <c r="PBR57" s="228"/>
      <c r="PBS57" s="227"/>
      <c r="PBT57" s="228"/>
      <c r="PBU57" s="227"/>
      <c r="PBV57" s="228"/>
      <c r="PBW57" s="227"/>
      <c r="PBX57" s="228"/>
      <c r="PBY57" s="227"/>
      <c r="PBZ57" s="228"/>
      <c r="PCA57" s="227"/>
      <c r="PCB57" s="228"/>
      <c r="PCC57" s="227"/>
      <c r="PCD57" s="228"/>
      <c r="PCE57" s="227"/>
      <c r="PCF57" s="228"/>
      <c r="PCG57" s="227"/>
      <c r="PCH57" s="228"/>
      <c r="PCI57" s="227"/>
      <c r="PCJ57" s="228"/>
      <c r="PCK57" s="227"/>
      <c r="PCL57" s="228"/>
      <c r="PCM57" s="227"/>
      <c r="PCN57" s="228"/>
      <c r="PCO57" s="227"/>
      <c r="PCP57" s="228"/>
      <c r="PCQ57" s="227"/>
      <c r="PCR57" s="228"/>
      <c r="PCS57" s="227"/>
      <c r="PCT57" s="228"/>
      <c r="PCU57" s="227"/>
      <c r="PCV57" s="228"/>
      <c r="PCW57" s="227"/>
      <c r="PCX57" s="228"/>
      <c r="PCY57" s="227"/>
      <c r="PCZ57" s="228"/>
      <c r="PDA57" s="227"/>
      <c r="PDB57" s="228"/>
      <c r="PDC57" s="227"/>
      <c r="PDD57" s="228"/>
      <c r="PDE57" s="227"/>
      <c r="PDF57" s="228"/>
      <c r="PDG57" s="227"/>
      <c r="PDH57" s="228"/>
      <c r="PDI57" s="227"/>
      <c r="PDJ57" s="228"/>
      <c r="PDK57" s="227"/>
      <c r="PDL57" s="228"/>
      <c r="PDM57" s="227"/>
      <c r="PDN57" s="228"/>
      <c r="PDO57" s="227"/>
      <c r="PDP57" s="228"/>
      <c r="PDQ57" s="227"/>
      <c r="PDR57" s="228"/>
      <c r="PDS57" s="227"/>
      <c r="PDT57" s="228"/>
      <c r="PDU57" s="227"/>
      <c r="PDV57" s="228"/>
      <c r="PDW57" s="227"/>
      <c r="PDX57" s="228"/>
      <c r="PDY57" s="227"/>
      <c r="PDZ57" s="228"/>
      <c r="PEA57" s="227"/>
      <c r="PEB57" s="228"/>
      <c r="PEC57" s="227"/>
      <c r="PED57" s="228"/>
      <c r="PEE57" s="227"/>
      <c r="PEF57" s="228"/>
      <c r="PEG57" s="227"/>
      <c r="PEH57" s="228"/>
      <c r="PEI57" s="227"/>
      <c r="PEJ57" s="228"/>
      <c r="PEK57" s="227"/>
      <c r="PEL57" s="228"/>
      <c r="PEM57" s="227"/>
      <c r="PEN57" s="228"/>
      <c r="PEO57" s="227"/>
      <c r="PEP57" s="228"/>
      <c r="PEQ57" s="227"/>
      <c r="PER57" s="228"/>
      <c r="PES57" s="227"/>
      <c r="PET57" s="228"/>
      <c r="PEU57" s="227"/>
      <c r="PEV57" s="228"/>
      <c r="PEW57" s="227"/>
      <c r="PEX57" s="228"/>
      <c r="PEY57" s="227"/>
      <c r="PEZ57" s="228"/>
      <c r="PFA57" s="227"/>
      <c r="PFB57" s="228"/>
      <c r="PFC57" s="227"/>
      <c r="PFD57" s="228"/>
      <c r="PFE57" s="227"/>
      <c r="PFF57" s="228"/>
      <c r="PFG57" s="227"/>
      <c r="PFH57" s="228"/>
      <c r="PFI57" s="227"/>
      <c r="PFJ57" s="228"/>
      <c r="PFK57" s="227"/>
      <c r="PFL57" s="228"/>
      <c r="PFM57" s="227"/>
      <c r="PFN57" s="228"/>
      <c r="PFO57" s="227"/>
      <c r="PFP57" s="228"/>
      <c r="PFQ57" s="227"/>
      <c r="PFR57" s="228"/>
      <c r="PFS57" s="227"/>
      <c r="PFT57" s="228"/>
      <c r="PFU57" s="227"/>
      <c r="PFV57" s="228"/>
      <c r="PFW57" s="227"/>
      <c r="PFX57" s="228"/>
      <c r="PFY57" s="227"/>
      <c r="PFZ57" s="228"/>
      <c r="PGA57" s="227"/>
      <c r="PGB57" s="228"/>
      <c r="PGC57" s="227"/>
      <c r="PGD57" s="228"/>
      <c r="PGE57" s="227"/>
      <c r="PGF57" s="228"/>
      <c r="PGG57" s="227"/>
      <c r="PGH57" s="228"/>
      <c r="PGI57" s="227"/>
      <c r="PGJ57" s="228"/>
      <c r="PGK57" s="227"/>
      <c r="PGL57" s="228"/>
      <c r="PGM57" s="227"/>
      <c r="PGN57" s="228"/>
      <c r="PGO57" s="227"/>
      <c r="PGP57" s="228"/>
      <c r="PGQ57" s="227"/>
      <c r="PGR57" s="228"/>
      <c r="PGS57" s="227"/>
      <c r="PGT57" s="228"/>
      <c r="PGU57" s="227"/>
      <c r="PGV57" s="228"/>
      <c r="PGW57" s="227"/>
      <c r="PGX57" s="228"/>
      <c r="PGY57" s="227"/>
      <c r="PGZ57" s="228"/>
      <c r="PHA57" s="227"/>
      <c r="PHB57" s="228"/>
      <c r="PHC57" s="227"/>
      <c r="PHD57" s="228"/>
      <c r="PHE57" s="227"/>
      <c r="PHF57" s="228"/>
      <c r="PHG57" s="227"/>
      <c r="PHH57" s="228"/>
      <c r="PHI57" s="227"/>
      <c r="PHJ57" s="228"/>
      <c r="PHK57" s="227"/>
      <c r="PHL57" s="228"/>
      <c r="PHM57" s="227"/>
      <c r="PHN57" s="228"/>
      <c r="PHO57" s="227"/>
      <c r="PHP57" s="228"/>
      <c r="PHQ57" s="227"/>
      <c r="PHR57" s="228"/>
      <c r="PHS57" s="227"/>
      <c r="PHT57" s="228"/>
      <c r="PHU57" s="227"/>
      <c r="PHV57" s="228"/>
      <c r="PHW57" s="227"/>
      <c r="PHX57" s="228"/>
      <c r="PHY57" s="227"/>
      <c r="PHZ57" s="228"/>
      <c r="PIA57" s="227"/>
      <c r="PIB57" s="228"/>
      <c r="PIC57" s="227"/>
      <c r="PID57" s="228"/>
      <c r="PIE57" s="227"/>
      <c r="PIF57" s="228"/>
      <c r="PIG57" s="227"/>
      <c r="PIH57" s="228"/>
      <c r="PII57" s="227"/>
      <c r="PIJ57" s="228"/>
      <c r="PIK57" s="227"/>
      <c r="PIL57" s="228"/>
      <c r="PIM57" s="227"/>
      <c r="PIN57" s="228"/>
      <c r="PIO57" s="227"/>
      <c r="PIP57" s="228"/>
      <c r="PIQ57" s="227"/>
      <c r="PIR57" s="228"/>
      <c r="PIS57" s="227"/>
      <c r="PIT57" s="228"/>
      <c r="PIU57" s="227"/>
      <c r="PIV57" s="228"/>
      <c r="PIW57" s="227"/>
      <c r="PIX57" s="228"/>
      <c r="PIY57" s="227"/>
      <c r="PIZ57" s="228"/>
      <c r="PJA57" s="227"/>
      <c r="PJB57" s="228"/>
      <c r="PJC57" s="227"/>
      <c r="PJD57" s="228"/>
      <c r="PJE57" s="227"/>
      <c r="PJF57" s="228"/>
      <c r="PJG57" s="227"/>
      <c r="PJH57" s="228"/>
      <c r="PJI57" s="227"/>
      <c r="PJJ57" s="228"/>
      <c r="PJK57" s="227"/>
      <c r="PJL57" s="228"/>
      <c r="PJM57" s="227"/>
      <c r="PJN57" s="228"/>
      <c r="PJO57" s="227"/>
      <c r="PJP57" s="228"/>
      <c r="PJQ57" s="227"/>
      <c r="PJR57" s="228"/>
      <c r="PJS57" s="227"/>
      <c r="PJT57" s="228"/>
      <c r="PJU57" s="227"/>
      <c r="PJV57" s="228"/>
      <c r="PJW57" s="227"/>
      <c r="PJX57" s="228"/>
      <c r="PJY57" s="227"/>
      <c r="PJZ57" s="228"/>
      <c r="PKA57" s="227"/>
      <c r="PKB57" s="228"/>
      <c r="PKC57" s="227"/>
      <c r="PKD57" s="228"/>
      <c r="PKE57" s="227"/>
      <c r="PKF57" s="228"/>
      <c r="PKG57" s="227"/>
      <c r="PKH57" s="228"/>
      <c r="PKI57" s="227"/>
      <c r="PKJ57" s="228"/>
      <c r="PKK57" s="227"/>
      <c r="PKL57" s="228"/>
      <c r="PKM57" s="227"/>
      <c r="PKN57" s="228"/>
      <c r="PKO57" s="227"/>
      <c r="PKP57" s="228"/>
      <c r="PKQ57" s="227"/>
      <c r="PKR57" s="228"/>
      <c r="PKS57" s="227"/>
      <c r="PKT57" s="228"/>
      <c r="PKU57" s="227"/>
      <c r="PKV57" s="228"/>
      <c r="PKW57" s="227"/>
      <c r="PKX57" s="228"/>
      <c r="PKY57" s="227"/>
      <c r="PKZ57" s="228"/>
      <c r="PLA57" s="227"/>
      <c r="PLB57" s="228"/>
      <c r="PLC57" s="227"/>
      <c r="PLD57" s="228"/>
      <c r="PLE57" s="227"/>
      <c r="PLF57" s="228"/>
      <c r="PLG57" s="227"/>
      <c r="PLH57" s="228"/>
      <c r="PLI57" s="227"/>
      <c r="PLJ57" s="228"/>
      <c r="PLK57" s="227"/>
      <c r="PLL57" s="228"/>
      <c r="PLM57" s="227"/>
      <c r="PLN57" s="228"/>
      <c r="PLO57" s="227"/>
      <c r="PLP57" s="228"/>
      <c r="PLQ57" s="227"/>
      <c r="PLR57" s="228"/>
      <c r="PLS57" s="227"/>
      <c r="PLT57" s="228"/>
      <c r="PLU57" s="227"/>
      <c r="PLV57" s="228"/>
      <c r="PLW57" s="227"/>
      <c r="PLX57" s="228"/>
      <c r="PLY57" s="227"/>
      <c r="PLZ57" s="228"/>
      <c r="PMA57" s="227"/>
      <c r="PMB57" s="228"/>
      <c r="PMC57" s="227"/>
      <c r="PMD57" s="228"/>
      <c r="PME57" s="227"/>
      <c r="PMF57" s="228"/>
      <c r="PMG57" s="227"/>
      <c r="PMH57" s="228"/>
      <c r="PMI57" s="227"/>
      <c r="PMJ57" s="228"/>
      <c r="PMK57" s="227"/>
      <c r="PML57" s="228"/>
      <c r="PMM57" s="227"/>
      <c r="PMN57" s="228"/>
      <c r="PMO57" s="227"/>
      <c r="PMP57" s="228"/>
      <c r="PMQ57" s="227"/>
      <c r="PMR57" s="228"/>
      <c r="PMS57" s="227"/>
      <c r="PMT57" s="228"/>
      <c r="PMU57" s="227"/>
      <c r="PMV57" s="228"/>
      <c r="PMW57" s="227"/>
      <c r="PMX57" s="228"/>
      <c r="PMY57" s="227"/>
      <c r="PMZ57" s="228"/>
      <c r="PNA57" s="227"/>
      <c r="PNB57" s="228"/>
      <c r="PNC57" s="227"/>
      <c r="PND57" s="228"/>
      <c r="PNE57" s="227"/>
      <c r="PNF57" s="228"/>
      <c r="PNG57" s="227"/>
      <c r="PNH57" s="228"/>
      <c r="PNI57" s="227"/>
      <c r="PNJ57" s="228"/>
      <c r="PNK57" s="227"/>
      <c r="PNL57" s="228"/>
      <c r="PNM57" s="227"/>
      <c r="PNN57" s="228"/>
      <c r="PNO57" s="227"/>
      <c r="PNP57" s="228"/>
      <c r="PNQ57" s="227"/>
      <c r="PNR57" s="228"/>
      <c r="PNS57" s="227"/>
      <c r="PNT57" s="228"/>
      <c r="PNU57" s="227"/>
      <c r="PNV57" s="228"/>
      <c r="PNW57" s="227"/>
      <c r="PNX57" s="228"/>
      <c r="PNY57" s="227"/>
      <c r="PNZ57" s="228"/>
      <c r="POA57" s="227"/>
      <c r="POB57" s="228"/>
      <c r="POC57" s="227"/>
      <c r="POD57" s="228"/>
      <c r="POE57" s="227"/>
      <c r="POF57" s="228"/>
      <c r="POG57" s="227"/>
      <c r="POH57" s="228"/>
      <c r="POI57" s="227"/>
      <c r="POJ57" s="228"/>
      <c r="POK57" s="227"/>
      <c r="POL57" s="228"/>
      <c r="POM57" s="227"/>
      <c r="PON57" s="228"/>
      <c r="POO57" s="227"/>
      <c r="POP57" s="228"/>
      <c r="POQ57" s="227"/>
      <c r="POR57" s="228"/>
      <c r="POS57" s="227"/>
      <c r="POT57" s="228"/>
      <c r="POU57" s="227"/>
      <c r="POV57" s="228"/>
      <c r="POW57" s="227"/>
      <c r="POX57" s="228"/>
      <c r="POY57" s="227"/>
      <c r="POZ57" s="228"/>
      <c r="PPA57" s="227"/>
      <c r="PPB57" s="228"/>
      <c r="PPC57" s="227"/>
      <c r="PPD57" s="228"/>
      <c r="PPE57" s="227"/>
      <c r="PPF57" s="228"/>
      <c r="PPG57" s="227"/>
      <c r="PPH57" s="228"/>
      <c r="PPI57" s="227"/>
      <c r="PPJ57" s="228"/>
      <c r="PPK57" s="227"/>
      <c r="PPL57" s="228"/>
      <c r="PPM57" s="227"/>
      <c r="PPN57" s="228"/>
      <c r="PPO57" s="227"/>
      <c r="PPP57" s="228"/>
      <c r="PPQ57" s="227"/>
      <c r="PPR57" s="228"/>
      <c r="PPS57" s="227"/>
      <c r="PPT57" s="228"/>
      <c r="PPU57" s="227"/>
      <c r="PPV57" s="228"/>
      <c r="PPW57" s="227"/>
      <c r="PPX57" s="228"/>
      <c r="PPY57" s="227"/>
      <c r="PPZ57" s="228"/>
      <c r="PQA57" s="227"/>
      <c r="PQB57" s="228"/>
      <c r="PQC57" s="227"/>
      <c r="PQD57" s="228"/>
      <c r="PQE57" s="227"/>
      <c r="PQF57" s="228"/>
      <c r="PQG57" s="227"/>
      <c r="PQH57" s="228"/>
      <c r="PQI57" s="227"/>
      <c r="PQJ57" s="228"/>
      <c r="PQK57" s="227"/>
      <c r="PQL57" s="228"/>
      <c r="PQM57" s="227"/>
      <c r="PQN57" s="228"/>
      <c r="PQO57" s="227"/>
      <c r="PQP57" s="228"/>
      <c r="PQQ57" s="227"/>
      <c r="PQR57" s="228"/>
      <c r="PQS57" s="227"/>
      <c r="PQT57" s="228"/>
      <c r="PQU57" s="227"/>
      <c r="PQV57" s="228"/>
      <c r="PQW57" s="227"/>
      <c r="PQX57" s="228"/>
      <c r="PQY57" s="227"/>
      <c r="PQZ57" s="228"/>
      <c r="PRA57" s="227"/>
      <c r="PRB57" s="228"/>
      <c r="PRC57" s="227"/>
      <c r="PRD57" s="228"/>
      <c r="PRE57" s="227"/>
      <c r="PRF57" s="228"/>
      <c r="PRG57" s="227"/>
      <c r="PRH57" s="228"/>
      <c r="PRI57" s="227"/>
      <c r="PRJ57" s="228"/>
      <c r="PRK57" s="227"/>
      <c r="PRL57" s="228"/>
      <c r="PRM57" s="227"/>
      <c r="PRN57" s="228"/>
      <c r="PRO57" s="227"/>
      <c r="PRP57" s="228"/>
      <c r="PRQ57" s="227"/>
      <c r="PRR57" s="228"/>
      <c r="PRS57" s="227"/>
      <c r="PRT57" s="228"/>
      <c r="PRU57" s="227"/>
      <c r="PRV57" s="228"/>
      <c r="PRW57" s="227"/>
      <c r="PRX57" s="228"/>
      <c r="PRY57" s="227"/>
      <c r="PRZ57" s="228"/>
      <c r="PSA57" s="227"/>
      <c r="PSB57" s="228"/>
      <c r="PSC57" s="227"/>
      <c r="PSD57" s="228"/>
      <c r="PSE57" s="227"/>
      <c r="PSF57" s="228"/>
      <c r="PSG57" s="227"/>
      <c r="PSH57" s="228"/>
      <c r="PSI57" s="227"/>
      <c r="PSJ57" s="228"/>
      <c r="PSK57" s="227"/>
      <c r="PSL57" s="228"/>
      <c r="PSM57" s="227"/>
      <c r="PSN57" s="228"/>
      <c r="PSO57" s="227"/>
      <c r="PSP57" s="228"/>
      <c r="PSQ57" s="227"/>
      <c r="PSR57" s="228"/>
      <c r="PSS57" s="227"/>
      <c r="PST57" s="228"/>
      <c r="PSU57" s="227"/>
      <c r="PSV57" s="228"/>
      <c r="PSW57" s="227"/>
      <c r="PSX57" s="228"/>
      <c r="PSY57" s="227"/>
      <c r="PSZ57" s="228"/>
      <c r="PTA57" s="227"/>
      <c r="PTB57" s="228"/>
      <c r="PTC57" s="227"/>
      <c r="PTD57" s="228"/>
      <c r="PTE57" s="227"/>
      <c r="PTF57" s="228"/>
      <c r="PTG57" s="227"/>
      <c r="PTH57" s="228"/>
      <c r="PTI57" s="227"/>
      <c r="PTJ57" s="228"/>
      <c r="PTK57" s="227"/>
      <c r="PTL57" s="228"/>
      <c r="PTM57" s="227"/>
      <c r="PTN57" s="228"/>
      <c r="PTO57" s="227"/>
      <c r="PTP57" s="228"/>
      <c r="PTQ57" s="227"/>
      <c r="PTR57" s="228"/>
      <c r="PTS57" s="227"/>
      <c r="PTT57" s="228"/>
      <c r="PTU57" s="227"/>
      <c r="PTV57" s="228"/>
      <c r="PTW57" s="227"/>
      <c r="PTX57" s="228"/>
      <c r="PTY57" s="227"/>
      <c r="PTZ57" s="228"/>
      <c r="PUA57" s="227"/>
      <c r="PUB57" s="228"/>
      <c r="PUC57" s="227"/>
      <c r="PUD57" s="228"/>
      <c r="PUE57" s="227"/>
      <c r="PUF57" s="228"/>
      <c r="PUG57" s="227"/>
      <c r="PUH57" s="228"/>
      <c r="PUI57" s="227"/>
      <c r="PUJ57" s="228"/>
      <c r="PUK57" s="227"/>
      <c r="PUL57" s="228"/>
      <c r="PUM57" s="227"/>
      <c r="PUN57" s="228"/>
      <c r="PUO57" s="227"/>
      <c r="PUP57" s="228"/>
      <c r="PUQ57" s="227"/>
      <c r="PUR57" s="228"/>
      <c r="PUS57" s="227"/>
      <c r="PUT57" s="228"/>
      <c r="PUU57" s="227"/>
      <c r="PUV57" s="228"/>
      <c r="PUW57" s="227"/>
      <c r="PUX57" s="228"/>
      <c r="PUY57" s="227"/>
      <c r="PUZ57" s="228"/>
      <c r="PVA57" s="227"/>
      <c r="PVB57" s="228"/>
      <c r="PVC57" s="227"/>
      <c r="PVD57" s="228"/>
      <c r="PVE57" s="227"/>
      <c r="PVF57" s="228"/>
      <c r="PVG57" s="227"/>
      <c r="PVH57" s="228"/>
      <c r="PVI57" s="227"/>
      <c r="PVJ57" s="228"/>
      <c r="PVK57" s="227"/>
      <c r="PVL57" s="228"/>
      <c r="PVM57" s="227"/>
      <c r="PVN57" s="228"/>
      <c r="PVO57" s="227"/>
      <c r="PVP57" s="228"/>
      <c r="PVQ57" s="227"/>
      <c r="PVR57" s="228"/>
      <c r="PVS57" s="227"/>
      <c r="PVT57" s="228"/>
      <c r="PVU57" s="227"/>
      <c r="PVV57" s="228"/>
      <c r="PVW57" s="227"/>
      <c r="PVX57" s="228"/>
      <c r="PVY57" s="227"/>
      <c r="PVZ57" s="228"/>
      <c r="PWA57" s="227"/>
      <c r="PWB57" s="228"/>
      <c r="PWC57" s="227"/>
      <c r="PWD57" s="228"/>
      <c r="PWE57" s="227"/>
      <c r="PWF57" s="228"/>
      <c r="PWG57" s="227"/>
      <c r="PWH57" s="228"/>
      <c r="PWI57" s="227"/>
      <c r="PWJ57" s="228"/>
      <c r="PWK57" s="227"/>
      <c r="PWL57" s="228"/>
      <c r="PWM57" s="227"/>
      <c r="PWN57" s="228"/>
      <c r="PWO57" s="227"/>
      <c r="PWP57" s="228"/>
      <c r="PWQ57" s="227"/>
      <c r="PWR57" s="228"/>
      <c r="PWS57" s="227"/>
      <c r="PWT57" s="228"/>
      <c r="PWU57" s="227"/>
      <c r="PWV57" s="228"/>
      <c r="PWW57" s="227"/>
      <c r="PWX57" s="228"/>
      <c r="PWY57" s="227"/>
      <c r="PWZ57" s="228"/>
      <c r="PXA57" s="227"/>
      <c r="PXB57" s="228"/>
      <c r="PXC57" s="227"/>
      <c r="PXD57" s="228"/>
      <c r="PXE57" s="227"/>
      <c r="PXF57" s="228"/>
      <c r="PXG57" s="227"/>
      <c r="PXH57" s="228"/>
      <c r="PXI57" s="227"/>
      <c r="PXJ57" s="228"/>
      <c r="PXK57" s="227"/>
      <c r="PXL57" s="228"/>
      <c r="PXM57" s="227"/>
      <c r="PXN57" s="228"/>
      <c r="PXO57" s="227"/>
      <c r="PXP57" s="228"/>
      <c r="PXQ57" s="227"/>
      <c r="PXR57" s="228"/>
      <c r="PXS57" s="227"/>
      <c r="PXT57" s="228"/>
      <c r="PXU57" s="227"/>
      <c r="PXV57" s="228"/>
      <c r="PXW57" s="227"/>
      <c r="PXX57" s="228"/>
      <c r="PXY57" s="227"/>
      <c r="PXZ57" s="228"/>
      <c r="PYA57" s="227"/>
      <c r="PYB57" s="228"/>
      <c r="PYC57" s="227"/>
      <c r="PYD57" s="228"/>
      <c r="PYE57" s="227"/>
      <c r="PYF57" s="228"/>
      <c r="PYG57" s="227"/>
      <c r="PYH57" s="228"/>
      <c r="PYI57" s="227"/>
      <c r="PYJ57" s="228"/>
      <c r="PYK57" s="227"/>
      <c r="PYL57" s="228"/>
      <c r="PYM57" s="227"/>
      <c r="PYN57" s="228"/>
      <c r="PYO57" s="227"/>
      <c r="PYP57" s="228"/>
      <c r="PYQ57" s="227"/>
      <c r="PYR57" s="228"/>
      <c r="PYS57" s="227"/>
      <c r="PYT57" s="228"/>
      <c r="PYU57" s="227"/>
      <c r="PYV57" s="228"/>
      <c r="PYW57" s="227"/>
      <c r="PYX57" s="228"/>
      <c r="PYY57" s="227"/>
      <c r="PYZ57" s="228"/>
      <c r="PZA57" s="227"/>
      <c r="PZB57" s="228"/>
      <c r="PZC57" s="227"/>
      <c r="PZD57" s="228"/>
      <c r="PZE57" s="227"/>
      <c r="PZF57" s="228"/>
      <c r="PZG57" s="227"/>
      <c r="PZH57" s="228"/>
      <c r="PZI57" s="227"/>
      <c r="PZJ57" s="228"/>
      <c r="PZK57" s="227"/>
      <c r="PZL57" s="228"/>
      <c r="PZM57" s="227"/>
      <c r="PZN57" s="228"/>
      <c r="PZO57" s="227"/>
      <c r="PZP57" s="228"/>
      <c r="PZQ57" s="227"/>
      <c r="PZR57" s="228"/>
      <c r="PZS57" s="227"/>
      <c r="PZT57" s="228"/>
      <c r="PZU57" s="227"/>
      <c r="PZV57" s="228"/>
      <c r="PZW57" s="227"/>
      <c r="PZX57" s="228"/>
      <c r="PZY57" s="227"/>
      <c r="PZZ57" s="228"/>
      <c r="QAA57" s="227"/>
      <c r="QAB57" s="228"/>
      <c r="QAC57" s="227"/>
      <c r="QAD57" s="228"/>
      <c r="QAE57" s="227"/>
      <c r="QAF57" s="228"/>
      <c r="QAG57" s="227"/>
      <c r="QAH57" s="228"/>
      <c r="QAI57" s="227"/>
      <c r="QAJ57" s="228"/>
      <c r="QAK57" s="227"/>
      <c r="QAL57" s="228"/>
      <c r="QAM57" s="227"/>
      <c r="QAN57" s="228"/>
      <c r="QAO57" s="227"/>
      <c r="QAP57" s="228"/>
      <c r="QAQ57" s="227"/>
      <c r="QAR57" s="228"/>
      <c r="QAS57" s="227"/>
      <c r="QAT57" s="228"/>
      <c r="QAU57" s="227"/>
      <c r="QAV57" s="228"/>
      <c r="QAW57" s="227"/>
      <c r="QAX57" s="228"/>
      <c r="QAY57" s="227"/>
      <c r="QAZ57" s="228"/>
      <c r="QBA57" s="227"/>
      <c r="QBB57" s="228"/>
      <c r="QBC57" s="227"/>
      <c r="QBD57" s="228"/>
      <c r="QBE57" s="227"/>
      <c r="QBF57" s="228"/>
      <c r="QBG57" s="227"/>
      <c r="QBH57" s="228"/>
      <c r="QBI57" s="227"/>
      <c r="QBJ57" s="228"/>
      <c r="QBK57" s="227"/>
      <c r="QBL57" s="228"/>
      <c r="QBM57" s="227"/>
      <c r="QBN57" s="228"/>
      <c r="QBO57" s="227"/>
      <c r="QBP57" s="228"/>
      <c r="QBQ57" s="227"/>
      <c r="QBR57" s="228"/>
      <c r="QBS57" s="227"/>
      <c r="QBT57" s="228"/>
      <c r="QBU57" s="227"/>
      <c r="QBV57" s="228"/>
      <c r="QBW57" s="227"/>
      <c r="QBX57" s="228"/>
      <c r="QBY57" s="227"/>
      <c r="QBZ57" s="228"/>
      <c r="QCA57" s="227"/>
      <c r="QCB57" s="228"/>
      <c r="QCC57" s="227"/>
      <c r="QCD57" s="228"/>
      <c r="QCE57" s="227"/>
      <c r="QCF57" s="228"/>
      <c r="QCG57" s="227"/>
      <c r="QCH57" s="228"/>
      <c r="QCI57" s="227"/>
      <c r="QCJ57" s="228"/>
      <c r="QCK57" s="227"/>
      <c r="QCL57" s="228"/>
      <c r="QCM57" s="227"/>
      <c r="QCN57" s="228"/>
      <c r="QCO57" s="227"/>
      <c r="QCP57" s="228"/>
      <c r="QCQ57" s="227"/>
      <c r="QCR57" s="228"/>
      <c r="QCS57" s="227"/>
      <c r="QCT57" s="228"/>
      <c r="QCU57" s="227"/>
      <c r="QCV57" s="228"/>
      <c r="QCW57" s="227"/>
      <c r="QCX57" s="228"/>
      <c r="QCY57" s="227"/>
      <c r="QCZ57" s="228"/>
      <c r="QDA57" s="227"/>
      <c r="QDB57" s="228"/>
      <c r="QDC57" s="227"/>
      <c r="QDD57" s="228"/>
      <c r="QDE57" s="227"/>
      <c r="QDF57" s="228"/>
      <c r="QDG57" s="227"/>
      <c r="QDH57" s="228"/>
      <c r="QDI57" s="227"/>
      <c r="QDJ57" s="228"/>
      <c r="QDK57" s="227"/>
      <c r="QDL57" s="228"/>
      <c r="QDM57" s="227"/>
      <c r="QDN57" s="228"/>
      <c r="QDO57" s="227"/>
      <c r="QDP57" s="228"/>
      <c r="QDQ57" s="227"/>
      <c r="QDR57" s="228"/>
      <c r="QDS57" s="227"/>
      <c r="QDT57" s="228"/>
      <c r="QDU57" s="227"/>
      <c r="QDV57" s="228"/>
      <c r="QDW57" s="227"/>
      <c r="QDX57" s="228"/>
      <c r="QDY57" s="227"/>
      <c r="QDZ57" s="228"/>
      <c r="QEA57" s="227"/>
      <c r="QEB57" s="228"/>
      <c r="QEC57" s="227"/>
      <c r="QED57" s="228"/>
      <c r="QEE57" s="227"/>
      <c r="QEF57" s="228"/>
      <c r="QEG57" s="227"/>
      <c r="QEH57" s="228"/>
      <c r="QEI57" s="227"/>
      <c r="QEJ57" s="228"/>
      <c r="QEK57" s="227"/>
      <c r="QEL57" s="228"/>
      <c r="QEM57" s="227"/>
      <c r="QEN57" s="228"/>
      <c r="QEO57" s="227"/>
      <c r="QEP57" s="228"/>
      <c r="QEQ57" s="227"/>
      <c r="QER57" s="228"/>
      <c r="QES57" s="227"/>
      <c r="QET57" s="228"/>
      <c r="QEU57" s="227"/>
      <c r="QEV57" s="228"/>
      <c r="QEW57" s="227"/>
      <c r="QEX57" s="228"/>
      <c r="QEY57" s="227"/>
      <c r="QEZ57" s="228"/>
      <c r="QFA57" s="227"/>
      <c r="QFB57" s="228"/>
      <c r="QFC57" s="227"/>
      <c r="QFD57" s="228"/>
      <c r="QFE57" s="227"/>
      <c r="QFF57" s="228"/>
      <c r="QFG57" s="227"/>
      <c r="QFH57" s="228"/>
      <c r="QFI57" s="227"/>
      <c r="QFJ57" s="228"/>
      <c r="QFK57" s="227"/>
      <c r="QFL57" s="228"/>
      <c r="QFM57" s="227"/>
      <c r="QFN57" s="228"/>
      <c r="QFO57" s="227"/>
      <c r="QFP57" s="228"/>
      <c r="QFQ57" s="227"/>
      <c r="QFR57" s="228"/>
      <c r="QFS57" s="227"/>
      <c r="QFT57" s="228"/>
      <c r="QFU57" s="227"/>
      <c r="QFV57" s="228"/>
      <c r="QFW57" s="227"/>
      <c r="QFX57" s="228"/>
      <c r="QFY57" s="227"/>
      <c r="QFZ57" s="228"/>
      <c r="QGA57" s="227"/>
      <c r="QGB57" s="228"/>
      <c r="QGC57" s="227"/>
      <c r="QGD57" s="228"/>
      <c r="QGE57" s="227"/>
      <c r="QGF57" s="228"/>
      <c r="QGG57" s="227"/>
      <c r="QGH57" s="228"/>
      <c r="QGI57" s="227"/>
      <c r="QGJ57" s="228"/>
      <c r="QGK57" s="227"/>
      <c r="QGL57" s="228"/>
      <c r="QGM57" s="227"/>
      <c r="QGN57" s="228"/>
      <c r="QGO57" s="227"/>
      <c r="QGP57" s="228"/>
      <c r="QGQ57" s="227"/>
      <c r="QGR57" s="228"/>
      <c r="QGS57" s="227"/>
      <c r="QGT57" s="228"/>
      <c r="QGU57" s="227"/>
      <c r="QGV57" s="228"/>
      <c r="QGW57" s="227"/>
      <c r="QGX57" s="228"/>
      <c r="QGY57" s="227"/>
      <c r="QGZ57" s="228"/>
      <c r="QHA57" s="227"/>
      <c r="QHB57" s="228"/>
      <c r="QHC57" s="227"/>
      <c r="QHD57" s="228"/>
      <c r="QHE57" s="227"/>
      <c r="QHF57" s="228"/>
      <c r="QHG57" s="227"/>
      <c r="QHH57" s="228"/>
      <c r="QHI57" s="227"/>
      <c r="QHJ57" s="228"/>
      <c r="QHK57" s="227"/>
      <c r="QHL57" s="228"/>
      <c r="QHM57" s="227"/>
      <c r="QHN57" s="228"/>
      <c r="QHO57" s="227"/>
      <c r="QHP57" s="228"/>
      <c r="QHQ57" s="227"/>
      <c r="QHR57" s="228"/>
      <c r="QHS57" s="227"/>
      <c r="QHT57" s="228"/>
      <c r="QHU57" s="227"/>
      <c r="QHV57" s="228"/>
      <c r="QHW57" s="227"/>
      <c r="QHX57" s="228"/>
      <c r="QHY57" s="227"/>
      <c r="QHZ57" s="228"/>
      <c r="QIA57" s="227"/>
      <c r="QIB57" s="228"/>
      <c r="QIC57" s="227"/>
      <c r="QID57" s="228"/>
      <c r="QIE57" s="227"/>
      <c r="QIF57" s="228"/>
      <c r="QIG57" s="227"/>
      <c r="QIH57" s="228"/>
      <c r="QII57" s="227"/>
      <c r="QIJ57" s="228"/>
      <c r="QIK57" s="227"/>
      <c r="QIL57" s="228"/>
      <c r="QIM57" s="227"/>
      <c r="QIN57" s="228"/>
      <c r="QIO57" s="227"/>
      <c r="QIP57" s="228"/>
      <c r="QIQ57" s="227"/>
      <c r="QIR57" s="228"/>
      <c r="QIS57" s="227"/>
      <c r="QIT57" s="228"/>
      <c r="QIU57" s="227"/>
      <c r="QIV57" s="228"/>
      <c r="QIW57" s="227"/>
      <c r="QIX57" s="228"/>
      <c r="QIY57" s="227"/>
      <c r="QIZ57" s="228"/>
      <c r="QJA57" s="227"/>
      <c r="QJB57" s="228"/>
      <c r="QJC57" s="227"/>
      <c r="QJD57" s="228"/>
      <c r="QJE57" s="227"/>
      <c r="QJF57" s="228"/>
      <c r="QJG57" s="227"/>
      <c r="QJH57" s="228"/>
      <c r="QJI57" s="227"/>
      <c r="QJJ57" s="228"/>
      <c r="QJK57" s="227"/>
      <c r="QJL57" s="228"/>
      <c r="QJM57" s="227"/>
      <c r="QJN57" s="228"/>
      <c r="QJO57" s="227"/>
      <c r="QJP57" s="228"/>
      <c r="QJQ57" s="227"/>
      <c r="QJR57" s="228"/>
      <c r="QJS57" s="227"/>
      <c r="QJT57" s="228"/>
      <c r="QJU57" s="227"/>
      <c r="QJV57" s="228"/>
      <c r="QJW57" s="227"/>
      <c r="QJX57" s="228"/>
      <c r="QJY57" s="227"/>
      <c r="QJZ57" s="228"/>
      <c r="QKA57" s="227"/>
      <c r="QKB57" s="228"/>
      <c r="QKC57" s="227"/>
      <c r="QKD57" s="228"/>
      <c r="QKE57" s="227"/>
      <c r="QKF57" s="228"/>
      <c r="QKG57" s="227"/>
      <c r="QKH57" s="228"/>
      <c r="QKI57" s="227"/>
      <c r="QKJ57" s="228"/>
      <c r="QKK57" s="227"/>
      <c r="QKL57" s="228"/>
      <c r="QKM57" s="227"/>
      <c r="QKN57" s="228"/>
      <c r="QKO57" s="227"/>
      <c r="QKP57" s="228"/>
      <c r="QKQ57" s="227"/>
      <c r="QKR57" s="228"/>
      <c r="QKS57" s="227"/>
      <c r="QKT57" s="228"/>
      <c r="QKU57" s="227"/>
      <c r="QKV57" s="228"/>
      <c r="QKW57" s="227"/>
      <c r="QKX57" s="228"/>
      <c r="QKY57" s="227"/>
      <c r="QKZ57" s="228"/>
      <c r="QLA57" s="227"/>
      <c r="QLB57" s="228"/>
      <c r="QLC57" s="227"/>
      <c r="QLD57" s="228"/>
      <c r="QLE57" s="227"/>
      <c r="QLF57" s="228"/>
      <c r="QLG57" s="227"/>
      <c r="QLH57" s="228"/>
      <c r="QLI57" s="227"/>
      <c r="QLJ57" s="228"/>
      <c r="QLK57" s="227"/>
      <c r="QLL57" s="228"/>
      <c r="QLM57" s="227"/>
      <c r="QLN57" s="228"/>
      <c r="QLO57" s="227"/>
      <c r="QLP57" s="228"/>
      <c r="QLQ57" s="227"/>
      <c r="QLR57" s="228"/>
      <c r="QLS57" s="227"/>
      <c r="QLT57" s="228"/>
      <c r="QLU57" s="227"/>
      <c r="QLV57" s="228"/>
      <c r="QLW57" s="227"/>
      <c r="QLX57" s="228"/>
      <c r="QLY57" s="227"/>
      <c r="QLZ57" s="228"/>
      <c r="QMA57" s="227"/>
      <c r="QMB57" s="228"/>
      <c r="QMC57" s="227"/>
      <c r="QMD57" s="228"/>
      <c r="QME57" s="227"/>
      <c r="QMF57" s="228"/>
      <c r="QMG57" s="227"/>
      <c r="QMH57" s="228"/>
      <c r="QMI57" s="227"/>
      <c r="QMJ57" s="228"/>
      <c r="QMK57" s="227"/>
      <c r="QML57" s="228"/>
      <c r="QMM57" s="227"/>
      <c r="QMN57" s="228"/>
      <c r="QMO57" s="227"/>
      <c r="QMP57" s="228"/>
      <c r="QMQ57" s="227"/>
      <c r="QMR57" s="228"/>
      <c r="QMS57" s="227"/>
      <c r="QMT57" s="228"/>
      <c r="QMU57" s="227"/>
      <c r="QMV57" s="228"/>
      <c r="QMW57" s="227"/>
      <c r="QMX57" s="228"/>
      <c r="QMY57" s="227"/>
      <c r="QMZ57" s="228"/>
      <c r="QNA57" s="227"/>
      <c r="QNB57" s="228"/>
      <c r="QNC57" s="227"/>
      <c r="QND57" s="228"/>
      <c r="QNE57" s="227"/>
      <c r="QNF57" s="228"/>
      <c r="QNG57" s="227"/>
      <c r="QNH57" s="228"/>
      <c r="QNI57" s="227"/>
      <c r="QNJ57" s="228"/>
      <c r="QNK57" s="227"/>
      <c r="QNL57" s="228"/>
      <c r="QNM57" s="227"/>
      <c r="QNN57" s="228"/>
      <c r="QNO57" s="227"/>
      <c r="QNP57" s="228"/>
      <c r="QNQ57" s="227"/>
      <c r="QNR57" s="228"/>
      <c r="QNS57" s="227"/>
      <c r="QNT57" s="228"/>
      <c r="QNU57" s="227"/>
      <c r="QNV57" s="228"/>
      <c r="QNW57" s="227"/>
      <c r="QNX57" s="228"/>
      <c r="QNY57" s="227"/>
      <c r="QNZ57" s="228"/>
      <c r="QOA57" s="227"/>
      <c r="QOB57" s="228"/>
      <c r="QOC57" s="227"/>
      <c r="QOD57" s="228"/>
      <c r="QOE57" s="227"/>
      <c r="QOF57" s="228"/>
      <c r="QOG57" s="227"/>
      <c r="QOH57" s="228"/>
      <c r="QOI57" s="227"/>
      <c r="QOJ57" s="228"/>
      <c r="QOK57" s="227"/>
      <c r="QOL57" s="228"/>
      <c r="QOM57" s="227"/>
      <c r="QON57" s="228"/>
      <c r="QOO57" s="227"/>
      <c r="QOP57" s="228"/>
      <c r="QOQ57" s="227"/>
      <c r="QOR57" s="228"/>
      <c r="QOS57" s="227"/>
      <c r="QOT57" s="228"/>
      <c r="QOU57" s="227"/>
      <c r="QOV57" s="228"/>
      <c r="QOW57" s="227"/>
      <c r="QOX57" s="228"/>
      <c r="QOY57" s="227"/>
      <c r="QOZ57" s="228"/>
      <c r="QPA57" s="227"/>
      <c r="QPB57" s="228"/>
      <c r="QPC57" s="227"/>
      <c r="QPD57" s="228"/>
      <c r="QPE57" s="227"/>
      <c r="QPF57" s="228"/>
      <c r="QPG57" s="227"/>
      <c r="QPH57" s="228"/>
      <c r="QPI57" s="227"/>
      <c r="QPJ57" s="228"/>
      <c r="QPK57" s="227"/>
      <c r="QPL57" s="228"/>
      <c r="QPM57" s="227"/>
      <c r="QPN57" s="228"/>
      <c r="QPO57" s="227"/>
      <c r="QPP57" s="228"/>
      <c r="QPQ57" s="227"/>
      <c r="QPR57" s="228"/>
      <c r="QPS57" s="227"/>
      <c r="QPT57" s="228"/>
      <c r="QPU57" s="227"/>
      <c r="QPV57" s="228"/>
      <c r="QPW57" s="227"/>
      <c r="QPX57" s="228"/>
      <c r="QPY57" s="227"/>
      <c r="QPZ57" s="228"/>
      <c r="QQA57" s="227"/>
      <c r="QQB57" s="228"/>
      <c r="QQC57" s="227"/>
      <c r="QQD57" s="228"/>
      <c r="QQE57" s="227"/>
      <c r="QQF57" s="228"/>
      <c r="QQG57" s="227"/>
      <c r="QQH57" s="228"/>
      <c r="QQI57" s="227"/>
      <c r="QQJ57" s="228"/>
      <c r="QQK57" s="227"/>
      <c r="QQL57" s="228"/>
      <c r="QQM57" s="227"/>
      <c r="QQN57" s="228"/>
      <c r="QQO57" s="227"/>
      <c r="QQP57" s="228"/>
      <c r="QQQ57" s="227"/>
      <c r="QQR57" s="228"/>
      <c r="QQS57" s="227"/>
      <c r="QQT57" s="228"/>
      <c r="QQU57" s="227"/>
      <c r="QQV57" s="228"/>
      <c r="QQW57" s="227"/>
      <c r="QQX57" s="228"/>
      <c r="QQY57" s="227"/>
      <c r="QQZ57" s="228"/>
      <c r="QRA57" s="227"/>
      <c r="QRB57" s="228"/>
      <c r="QRC57" s="227"/>
      <c r="QRD57" s="228"/>
      <c r="QRE57" s="227"/>
      <c r="QRF57" s="228"/>
      <c r="QRG57" s="227"/>
      <c r="QRH57" s="228"/>
      <c r="QRI57" s="227"/>
      <c r="QRJ57" s="228"/>
      <c r="QRK57" s="227"/>
      <c r="QRL57" s="228"/>
      <c r="QRM57" s="227"/>
      <c r="QRN57" s="228"/>
      <c r="QRO57" s="227"/>
      <c r="QRP57" s="228"/>
      <c r="QRQ57" s="227"/>
      <c r="QRR57" s="228"/>
      <c r="QRS57" s="227"/>
      <c r="QRT57" s="228"/>
      <c r="QRU57" s="227"/>
      <c r="QRV57" s="228"/>
      <c r="QRW57" s="227"/>
      <c r="QRX57" s="228"/>
      <c r="QRY57" s="227"/>
      <c r="QRZ57" s="228"/>
      <c r="QSA57" s="227"/>
      <c r="QSB57" s="228"/>
      <c r="QSC57" s="227"/>
      <c r="QSD57" s="228"/>
      <c r="QSE57" s="227"/>
      <c r="QSF57" s="228"/>
      <c r="QSG57" s="227"/>
      <c r="QSH57" s="228"/>
      <c r="QSI57" s="227"/>
      <c r="QSJ57" s="228"/>
      <c r="QSK57" s="227"/>
      <c r="QSL57" s="228"/>
      <c r="QSM57" s="227"/>
      <c r="QSN57" s="228"/>
      <c r="QSO57" s="227"/>
      <c r="QSP57" s="228"/>
      <c r="QSQ57" s="227"/>
      <c r="QSR57" s="228"/>
      <c r="QSS57" s="227"/>
      <c r="QST57" s="228"/>
      <c r="QSU57" s="227"/>
      <c r="QSV57" s="228"/>
      <c r="QSW57" s="227"/>
      <c r="QSX57" s="228"/>
      <c r="QSY57" s="227"/>
      <c r="QSZ57" s="228"/>
      <c r="QTA57" s="227"/>
      <c r="QTB57" s="228"/>
      <c r="QTC57" s="227"/>
      <c r="QTD57" s="228"/>
      <c r="QTE57" s="227"/>
      <c r="QTF57" s="228"/>
      <c r="QTG57" s="227"/>
      <c r="QTH57" s="228"/>
      <c r="QTI57" s="227"/>
      <c r="QTJ57" s="228"/>
      <c r="QTK57" s="227"/>
      <c r="QTL57" s="228"/>
      <c r="QTM57" s="227"/>
      <c r="QTN57" s="228"/>
      <c r="QTO57" s="227"/>
      <c r="QTP57" s="228"/>
      <c r="QTQ57" s="227"/>
      <c r="QTR57" s="228"/>
      <c r="QTS57" s="227"/>
      <c r="QTT57" s="228"/>
      <c r="QTU57" s="227"/>
      <c r="QTV57" s="228"/>
      <c r="QTW57" s="227"/>
      <c r="QTX57" s="228"/>
      <c r="QTY57" s="227"/>
      <c r="QTZ57" s="228"/>
      <c r="QUA57" s="227"/>
      <c r="QUB57" s="228"/>
      <c r="QUC57" s="227"/>
      <c r="QUD57" s="228"/>
      <c r="QUE57" s="227"/>
      <c r="QUF57" s="228"/>
      <c r="QUG57" s="227"/>
      <c r="QUH57" s="228"/>
      <c r="QUI57" s="227"/>
      <c r="QUJ57" s="228"/>
      <c r="QUK57" s="227"/>
      <c r="QUL57" s="228"/>
      <c r="QUM57" s="227"/>
      <c r="QUN57" s="228"/>
      <c r="QUO57" s="227"/>
      <c r="QUP57" s="228"/>
      <c r="QUQ57" s="227"/>
      <c r="QUR57" s="228"/>
      <c r="QUS57" s="227"/>
      <c r="QUT57" s="228"/>
      <c r="QUU57" s="227"/>
      <c r="QUV57" s="228"/>
      <c r="QUW57" s="227"/>
      <c r="QUX57" s="228"/>
      <c r="QUY57" s="227"/>
      <c r="QUZ57" s="228"/>
      <c r="QVA57" s="227"/>
      <c r="QVB57" s="228"/>
      <c r="QVC57" s="227"/>
      <c r="QVD57" s="228"/>
      <c r="QVE57" s="227"/>
      <c r="QVF57" s="228"/>
      <c r="QVG57" s="227"/>
      <c r="QVH57" s="228"/>
      <c r="QVI57" s="227"/>
      <c r="QVJ57" s="228"/>
      <c r="QVK57" s="227"/>
      <c r="QVL57" s="228"/>
      <c r="QVM57" s="227"/>
      <c r="QVN57" s="228"/>
      <c r="QVO57" s="227"/>
      <c r="QVP57" s="228"/>
      <c r="QVQ57" s="227"/>
      <c r="QVR57" s="228"/>
      <c r="QVS57" s="227"/>
      <c r="QVT57" s="228"/>
      <c r="QVU57" s="227"/>
      <c r="QVV57" s="228"/>
      <c r="QVW57" s="227"/>
      <c r="QVX57" s="228"/>
      <c r="QVY57" s="227"/>
      <c r="QVZ57" s="228"/>
      <c r="QWA57" s="227"/>
      <c r="QWB57" s="228"/>
      <c r="QWC57" s="227"/>
      <c r="QWD57" s="228"/>
      <c r="QWE57" s="227"/>
      <c r="QWF57" s="228"/>
      <c r="QWG57" s="227"/>
      <c r="QWH57" s="228"/>
      <c r="QWI57" s="227"/>
      <c r="QWJ57" s="228"/>
      <c r="QWK57" s="227"/>
      <c r="QWL57" s="228"/>
      <c r="QWM57" s="227"/>
      <c r="QWN57" s="228"/>
      <c r="QWO57" s="227"/>
      <c r="QWP57" s="228"/>
      <c r="QWQ57" s="227"/>
      <c r="QWR57" s="228"/>
      <c r="QWS57" s="227"/>
      <c r="QWT57" s="228"/>
      <c r="QWU57" s="227"/>
      <c r="QWV57" s="228"/>
      <c r="QWW57" s="227"/>
      <c r="QWX57" s="228"/>
      <c r="QWY57" s="227"/>
      <c r="QWZ57" s="228"/>
      <c r="QXA57" s="227"/>
      <c r="QXB57" s="228"/>
      <c r="QXC57" s="227"/>
      <c r="QXD57" s="228"/>
      <c r="QXE57" s="227"/>
      <c r="QXF57" s="228"/>
      <c r="QXG57" s="227"/>
      <c r="QXH57" s="228"/>
      <c r="QXI57" s="227"/>
      <c r="QXJ57" s="228"/>
      <c r="QXK57" s="227"/>
      <c r="QXL57" s="228"/>
      <c r="QXM57" s="227"/>
      <c r="QXN57" s="228"/>
      <c r="QXO57" s="227"/>
      <c r="QXP57" s="228"/>
      <c r="QXQ57" s="227"/>
      <c r="QXR57" s="228"/>
      <c r="QXS57" s="227"/>
      <c r="QXT57" s="228"/>
      <c r="QXU57" s="227"/>
      <c r="QXV57" s="228"/>
      <c r="QXW57" s="227"/>
      <c r="QXX57" s="228"/>
      <c r="QXY57" s="227"/>
      <c r="QXZ57" s="228"/>
      <c r="QYA57" s="227"/>
      <c r="QYB57" s="228"/>
      <c r="QYC57" s="227"/>
      <c r="QYD57" s="228"/>
      <c r="QYE57" s="227"/>
      <c r="QYF57" s="228"/>
      <c r="QYG57" s="227"/>
      <c r="QYH57" s="228"/>
      <c r="QYI57" s="227"/>
      <c r="QYJ57" s="228"/>
      <c r="QYK57" s="227"/>
      <c r="QYL57" s="228"/>
      <c r="QYM57" s="227"/>
      <c r="QYN57" s="228"/>
      <c r="QYO57" s="227"/>
      <c r="QYP57" s="228"/>
      <c r="QYQ57" s="227"/>
      <c r="QYR57" s="228"/>
      <c r="QYS57" s="227"/>
      <c r="QYT57" s="228"/>
      <c r="QYU57" s="227"/>
      <c r="QYV57" s="228"/>
      <c r="QYW57" s="227"/>
      <c r="QYX57" s="228"/>
      <c r="QYY57" s="227"/>
      <c r="QYZ57" s="228"/>
      <c r="QZA57" s="227"/>
      <c r="QZB57" s="228"/>
      <c r="QZC57" s="227"/>
      <c r="QZD57" s="228"/>
      <c r="QZE57" s="227"/>
      <c r="QZF57" s="228"/>
      <c r="QZG57" s="227"/>
      <c r="QZH57" s="228"/>
      <c r="QZI57" s="227"/>
      <c r="QZJ57" s="228"/>
      <c r="QZK57" s="227"/>
      <c r="QZL57" s="228"/>
      <c r="QZM57" s="227"/>
      <c r="QZN57" s="228"/>
      <c r="QZO57" s="227"/>
      <c r="QZP57" s="228"/>
      <c r="QZQ57" s="227"/>
      <c r="QZR57" s="228"/>
      <c r="QZS57" s="227"/>
      <c r="QZT57" s="228"/>
      <c r="QZU57" s="227"/>
      <c r="QZV57" s="228"/>
      <c r="QZW57" s="227"/>
      <c r="QZX57" s="228"/>
      <c r="QZY57" s="227"/>
      <c r="QZZ57" s="228"/>
      <c r="RAA57" s="227"/>
      <c r="RAB57" s="228"/>
      <c r="RAC57" s="227"/>
      <c r="RAD57" s="228"/>
      <c r="RAE57" s="227"/>
      <c r="RAF57" s="228"/>
      <c r="RAG57" s="227"/>
      <c r="RAH57" s="228"/>
      <c r="RAI57" s="227"/>
      <c r="RAJ57" s="228"/>
      <c r="RAK57" s="227"/>
      <c r="RAL57" s="228"/>
      <c r="RAM57" s="227"/>
      <c r="RAN57" s="228"/>
      <c r="RAO57" s="227"/>
      <c r="RAP57" s="228"/>
      <c r="RAQ57" s="227"/>
      <c r="RAR57" s="228"/>
      <c r="RAS57" s="227"/>
      <c r="RAT57" s="228"/>
      <c r="RAU57" s="227"/>
      <c r="RAV57" s="228"/>
      <c r="RAW57" s="227"/>
      <c r="RAX57" s="228"/>
      <c r="RAY57" s="227"/>
      <c r="RAZ57" s="228"/>
      <c r="RBA57" s="227"/>
      <c r="RBB57" s="228"/>
      <c r="RBC57" s="227"/>
      <c r="RBD57" s="228"/>
      <c r="RBE57" s="227"/>
      <c r="RBF57" s="228"/>
      <c r="RBG57" s="227"/>
      <c r="RBH57" s="228"/>
      <c r="RBI57" s="227"/>
      <c r="RBJ57" s="228"/>
      <c r="RBK57" s="227"/>
      <c r="RBL57" s="228"/>
      <c r="RBM57" s="227"/>
      <c r="RBN57" s="228"/>
      <c r="RBO57" s="227"/>
      <c r="RBP57" s="228"/>
      <c r="RBQ57" s="227"/>
      <c r="RBR57" s="228"/>
      <c r="RBS57" s="227"/>
      <c r="RBT57" s="228"/>
      <c r="RBU57" s="227"/>
      <c r="RBV57" s="228"/>
      <c r="RBW57" s="227"/>
      <c r="RBX57" s="228"/>
      <c r="RBY57" s="227"/>
      <c r="RBZ57" s="228"/>
      <c r="RCA57" s="227"/>
      <c r="RCB57" s="228"/>
      <c r="RCC57" s="227"/>
      <c r="RCD57" s="228"/>
      <c r="RCE57" s="227"/>
      <c r="RCF57" s="228"/>
      <c r="RCG57" s="227"/>
      <c r="RCH57" s="228"/>
      <c r="RCI57" s="227"/>
      <c r="RCJ57" s="228"/>
      <c r="RCK57" s="227"/>
      <c r="RCL57" s="228"/>
      <c r="RCM57" s="227"/>
      <c r="RCN57" s="228"/>
      <c r="RCO57" s="227"/>
      <c r="RCP57" s="228"/>
      <c r="RCQ57" s="227"/>
      <c r="RCR57" s="228"/>
      <c r="RCS57" s="227"/>
      <c r="RCT57" s="228"/>
      <c r="RCU57" s="227"/>
      <c r="RCV57" s="228"/>
      <c r="RCW57" s="227"/>
      <c r="RCX57" s="228"/>
      <c r="RCY57" s="227"/>
      <c r="RCZ57" s="228"/>
      <c r="RDA57" s="227"/>
      <c r="RDB57" s="228"/>
      <c r="RDC57" s="227"/>
      <c r="RDD57" s="228"/>
      <c r="RDE57" s="227"/>
      <c r="RDF57" s="228"/>
      <c r="RDG57" s="227"/>
      <c r="RDH57" s="228"/>
      <c r="RDI57" s="227"/>
      <c r="RDJ57" s="228"/>
      <c r="RDK57" s="227"/>
      <c r="RDL57" s="228"/>
      <c r="RDM57" s="227"/>
      <c r="RDN57" s="228"/>
      <c r="RDO57" s="227"/>
      <c r="RDP57" s="228"/>
      <c r="RDQ57" s="227"/>
      <c r="RDR57" s="228"/>
      <c r="RDS57" s="227"/>
      <c r="RDT57" s="228"/>
      <c r="RDU57" s="227"/>
      <c r="RDV57" s="228"/>
      <c r="RDW57" s="227"/>
      <c r="RDX57" s="228"/>
      <c r="RDY57" s="227"/>
      <c r="RDZ57" s="228"/>
      <c r="REA57" s="227"/>
      <c r="REB57" s="228"/>
      <c r="REC57" s="227"/>
      <c r="RED57" s="228"/>
      <c r="REE57" s="227"/>
      <c r="REF57" s="228"/>
      <c r="REG57" s="227"/>
      <c r="REH57" s="228"/>
      <c r="REI57" s="227"/>
      <c r="REJ57" s="228"/>
      <c r="REK57" s="227"/>
      <c r="REL57" s="228"/>
      <c r="REM57" s="227"/>
      <c r="REN57" s="228"/>
      <c r="REO57" s="227"/>
      <c r="REP57" s="228"/>
      <c r="REQ57" s="227"/>
      <c r="RER57" s="228"/>
      <c r="RES57" s="227"/>
      <c r="RET57" s="228"/>
      <c r="REU57" s="227"/>
      <c r="REV57" s="228"/>
      <c r="REW57" s="227"/>
      <c r="REX57" s="228"/>
      <c r="REY57" s="227"/>
      <c r="REZ57" s="228"/>
      <c r="RFA57" s="227"/>
      <c r="RFB57" s="228"/>
      <c r="RFC57" s="227"/>
      <c r="RFD57" s="228"/>
      <c r="RFE57" s="227"/>
      <c r="RFF57" s="228"/>
      <c r="RFG57" s="227"/>
      <c r="RFH57" s="228"/>
      <c r="RFI57" s="227"/>
      <c r="RFJ57" s="228"/>
      <c r="RFK57" s="227"/>
      <c r="RFL57" s="228"/>
      <c r="RFM57" s="227"/>
      <c r="RFN57" s="228"/>
      <c r="RFO57" s="227"/>
      <c r="RFP57" s="228"/>
      <c r="RFQ57" s="227"/>
      <c r="RFR57" s="228"/>
      <c r="RFS57" s="227"/>
      <c r="RFT57" s="228"/>
      <c r="RFU57" s="227"/>
      <c r="RFV57" s="228"/>
      <c r="RFW57" s="227"/>
      <c r="RFX57" s="228"/>
      <c r="RFY57" s="227"/>
      <c r="RFZ57" s="228"/>
      <c r="RGA57" s="227"/>
      <c r="RGB57" s="228"/>
      <c r="RGC57" s="227"/>
      <c r="RGD57" s="228"/>
      <c r="RGE57" s="227"/>
      <c r="RGF57" s="228"/>
      <c r="RGG57" s="227"/>
      <c r="RGH57" s="228"/>
      <c r="RGI57" s="227"/>
      <c r="RGJ57" s="228"/>
      <c r="RGK57" s="227"/>
      <c r="RGL57" s="228"/>
      <c r="RGM57" s="227"/>
      <c r="RGN57" s="228"/>
      <c r="RGO57" s="227"/>
      <c r="RGP57" s="228"/>
      <c r="RGQ57" s="227"/>
      <c r="RGR57" s="228"/>
      <c r="RGS57" s="227"/>
      <c r="RGT57" s="228"/>
      <c r="RGU57" s="227"/>
      <c r="RGV57" s="228"/>
      <c r="RGW57" s="227"/>
      <c r="RGX57" s="228"/>
      <c r="RGY57" s="227"/>
      <c r="RGZ57" s="228"/>
      <c r="RHA57" s="227"/>
      <c r="RHB57" s="228"/>
      <c r="RHC57" s="227"/>
      <c r="RHD57" s="228"/>
      <c r="RHE57" s="227"/>
      <c r="RHF57" s="228"/>
      <c r="RHG57" s="227"/>
      <c r="RHH57" s="228"/>
      <c r="RHI57" s="227"/>
      <c r="RHJ57" s="228"/>
      <c r="RHK57" s="227"/>
      <c r="RHL57" s="228"/>
      <c r="RHM57" s="227"/>
      <c r="RHN57" s="228"/>
      <c r="RHO57" s="227"/>
      <c r="RHP57" s="228"/>
      <c r="RHQ57" s="227"/>
      <c r="RHR57" s="228"/>
      <c r="RHS57" s="227"/>
      <c r="RHT57" s="228"/>
      <c r="RHU57" s="227"/>
      <c r="RHV57" s="228"/>
      <c r="RHW57" s="227"/>
      <c r="RHX57" s="228"/>
      <c r="RHY57" s="227"/>
      <c r="RHZ57" s="228"/>
      <c r="RIA57" s="227"/>
      <c r="RIB57" s="228"/>
      <c r="RIC57" s="227"/>
      <c r="RID57" s="228"/>
      <c r="RIE57" s="227"/>
      <c r="RIF57" s="228"/>
      <c r="RIG57" s="227"/>
      <c r="RIH57" s="228"/>
      <c r="RII57" s="227"/>
      <c r="RIJ57" s="228"/>
      <c r="RIK57" s="227"/>
      <c r="RIL57" s="228"/>
      <c r="RIM57" s="227"/>
      <c r="RIN57" s="228"/>
      <c r="RIO57" s="227"/>
      <c r="RIP57" s="228"/>
      <c r="RIQ57" s="227"/>
      <c r="RIR57" s="228"/>
      <c r="RIS57" s="227"/>
      <c r="RIT57" s="228"/>
      <c r="RIU57" s="227"/>
      <c r="RIV57" s="228"/>
      <c r="RIW57" s="227"/>
      <c r="RIX57" s="228"/>
      <c r="RIY57" s="227"/>
      <c r="RIZ57" s="228"/>
      <c r="RJA57" s="227"/>
      <c r="RJB57" s="228"/>
      <c r="RJC57" s="227"/>
      <c r="RJD57" s="228"/>
      <c r="RJE57" s="227"/>
      <c r="RJF57" s="228"/>
      <c r="RJG57" s="227"/>
      <c r="RJH57" s="228"/>
      <c r="RJI57" s="227"/>
      <c r="RJJ57" s="228"/>
      <c r="RJK57" s="227"/>
      <c r="RJL57" s="228"/>
      <c r="RJM57" s="227"/>
      <c r="RJN57" s="228"/>
      <c r="RJO57" s="227"/>
      <c r="RJP57" s="228"/>
      <c r="RJQ57" s="227"/>
      <c r="RJR57" s="228"/>
      <c r="RJS57" s="227"/>
      <c r="RJT57" s="228"/>
      <c r="RJU57" s="227"/>
      <c r="RJV57" s="228"/>
      <c r="RJW57" s="227"/>
      <c r="RJX57" s="228"/>
      <c r="RJY57" s="227"/>
      <c r="RJZ57" s="228"/>
      <c r="RKA57" s="227"/>
      <c r="RKB57" s="228"/>
      <c r="RKC57" s="227"/>
      <c r="RKD57" s="228"/>
      <c r="RKE57" s="227"/>
      <c r="RKF57" s="228"/>
      <c r="RKG57" s="227"/>
      <c r="RKH57" s="228"/>
      <c r="RKI57" s="227"/>
      <c r="RKJ57" s="228"/>
      <c r="RKK57" s="227"/>
      <c r="RKL57" s="228"/>
      <c r="RKM57" s="227"/>
      <c r="RKN57" s="228"/>
      <c r="RKO57" s="227"/>
      <c r="RKP57" s="228"/>
      <c r="RKQ57" s="227"/>
      <c r="RKR57" s="228"/>
      <c r="RKS57" s="227"/>
      <c r="RKT57" s="228"/>
      <c r="RKU57" s="227"/>
      <c r="RKV57" s="228"/>
      <c r="RKW57" s="227"/>
      <c r="RKX57" s="228"/>
      <c r="RKY57" s="227"/>
      <c r="RKZ57" s="228"/>
      <c r="RLA57" s="227"/>
      <c r="RLB57" s="228"/>
      <c r="RLC57" s="227"/>
      <c r="RLD57" s="228"/>
      <c r="RLE57" s="227"/>
      <c r="RLF57" s="228"/>
      <c r="RLG57" s="227"/>
      <c r="RLH57" s="228"/>
      <c r="RLI57" s="227"/>
      <c r="RLJ57" s="228"/>
      <c r="RLK57" s="227"/>
      <c r="RLL57" s="228"/>
      <c r="RLM57" s="227"/>
      <c r="RLN57" s="228"/>
      <c r="RLO57" s="227"/>
      <c r="RLP57" s="228"/>
      <c r="RLQ57" s="227"/>
      <c r="RLR57" s="228"/>
      <c r="RLS57" s="227"/>
      <c r="RLT57" s="228"/>
      <c r="RLU57" s="227"/>
      <c r="RLV57" s="228"/>
      <c r="RLW57" s="227"/>
      <c r="RLX57" s="228"/>
      <c r="RLY57" s="227"/>
      <c r="RLZ57" s="228"/>
      <c r="RMA57" s="227"/>
      <c r="RMB57" s="228"/>
      <c r="RMC57" s="227"/>
      <c r="RMD57" s="228"/>
      <c r="RME57" s="227"/>
      <c r="RMF57" s="228"/>
      <c r="RMG57" s="227"/>
      <c r="RMH57" s="228"/>
      <c r="RMI57" s="227"/>
      <c r="RMJ57" s="228"/>
      <c r="RMK57" s="227"/>
      <c r="RML57" s="228"/>
      <c r="RMM57" s="227"/>
      <c r="RMN57" s="228"/>
      <c r="RMO57" s="227"/>
      <c r="RMP57" s="228"/>
      <c r="RMQ57" s="227"/>
      <c r="RMR57" s="228"/>
      <c r="RMS57" s="227"/>
      <c r="RMT57" s="228"/>
      <c r="RMU57" s="227"/>
      <c r="RMV57" s="228"/>
      <c r="RMW57" s="227"/>
      <c r="RMX57" s="228"/>
      <c r="RMY57" s="227"/>
      <c r="RMZ57" s="228"/>
      <c r="RNA57" s="227"/>
      <c r="RNB57" s="228"/>
      <c r="RNC57" s="227"/>
      <c r="RND57" s="228"/>
      <c r="RNE57" s="227"/>
      <c r="RNF57" s="228"/>
      <c r="RNG57" s="227"/>
      <c r="RNH57" s="228"/>
      <c r="RNI57" s="227"/>
      <c r="RNJ57" s="228"/>
      <c r="RNK57" s="227"/>
      <c r="RNL57" s="228"/>
      <c r="RNM57" s="227"/>
      <c r="RNN57" s="228"/>
      <c r="RNO57" s="227"/>
      <c r="RNP57" s="228"/>
      <c r="RNQ57" s="227"/>
      <c r="RNR57" s="228"/>
      <c r="RNS57" s="227"/>
      <c r="RNT57" s="228"/>
      <c r="RNU57" s="227"/>
      <c r="RNV57" s="228"/>
      <c r="RNW57" s="227"/>
      <c r="RNX57" s="228"/>
      <c r="RNY57" s="227"/>
      <c r="RNZ57" s="228"/>
      <c r="ROA57" s="227"/>
      <c r="ROB57" s="228"/>
      <c r="ROC57" s="227"/>
      <c r="ROD57" s="228"/>
      <c r="ROE57" s="227"/>
      <c r="ROF57" s="228"/>
      <c r="ROG57" s="227"/>
      <c r="ROH57" s="228"/>
      <c r="ROI57" s="227"/>
      <c r="ROJ57" s="228"/>
      <c r="ROK57" s="227"/>
      <c r="ROL57" s="228"/>
      <c r="ROM57" s="227"/>
      <c r="RON57" s="228"/>
      <c r="ROO57" s="227"/>
      <c r="ROP57" s="228"/>
      <c r="ROQ57" s="227"/>
      <c r="ROR57" s="228"/>
      <c r="ROS57" s="227"/>
      <c r="ROT57" s="228"/>
      <c r="ROU57" s="227"/>
      <c r="ROV57" s="228"/>
      <c r="ROW57" s="227"/>
      <c r="ROX57" s="228"/>
      <c r="ROY57" s="227"/>
      <c r="ROZ57" s="228"/>
      <c r="RPA57" s="227"/>
      <c r="RPB57" s="228"/>
      <c r="RPC57" s="227"/>
      <c r="RPD57" s="228"/>
      <c r="RPE57" s="227"/>
      <c r="RPF57" s="228"/>
      <c r="RPG57" s="227"/>
      <c r="RPH57" s="228"/>
      <c r="RPI57" s="227"/>
      <c r="RPJ57" s="228"/>
      <c r="RPK57" s="227"/>
      <c r="RPL57" s="228"/>
      <c r="RPM57" s="227"/>
      <c r="RPN57" s="228"/>
      <c r="RPO57" s="227"/>
      <c r="RPP57" s="228"/>
      <c r="RPQ57" s="227"/>
      <c r="RPR57" s="228"/>
      <c r="RPS57" s="227"/>
      <c r="RPT57" s="228"/>
      <c r="RPU57" s="227"/>
      <c r="RPV57" s="228"/>
      <c r="RPW57" s="227"/>
      <c r="RPX57" s="228"/>
      <c r="RPY57" s="227"/>
      <c r="RPZ57" s="228"/>
      <c r="RQA57" s="227"/>
      <c r="RQB57" s="228"/>
      <c r="RQC57" s="227"/>
      <c r="RQD57" s="228"/>
      <c r="RQE57" s="227"/>
      <c r="RQF57" s="228"/>
      <c r="RQG57" s="227"/>
      <c r="RQH57" s="228"/>
      <c r="RQI57" s="227"/>
      <c r="RQJ57" s="228"/>
      <c r="RQK57" s="227"/>
      <c r="RQL57" s="228"/>
      <c r="RQM57" s="227"/>
      <c r="RQN57" s="228"/>
      <c r="RQO57" s="227"/>
      <c r="RQP57" s="228"/>
      <c r="RQQ57" s="227"/>
      <c r="RQR57" s="228"/>
      <c r="RQS57" s="227"/>
      <c r="RQT57" s="228"/>
      <c r="RQU57" s="227"/>
      <c r="RQV57" s="228"/>
      <c r="RQW57" s="227"/>
      <c r="RQX57" s="228"/>
      <c r="RQY57" s="227"/>
      <c r="RQZ57" s="228"/>
      <c r="RRA57" s="227"/>
      <c r="RRB57" s="228"/>
      <c r="RRC57" s="227"/>
      <c r="RRD57" s="228"/>
      <c r="RRE57" s="227"/>
      <c r="RRF57" s="228"/>
      <c r="RRG57" s="227"/>
      <c r="RRH57" s="228"/>
      <c r="RRI57" s="227"/>
      <c r="RRJ57" s="228"/>
      <c r="RRK57" s="227"/>
      <c r="RRL57" s="228"/>
      <c r="RRM57" s="227"/>
      <c r="RRN57" s="228"/>
      <c r="RRO57" s="227"/>
      <c r="RRP57" s="228"/>
      <c r="RRQ57" s="227"/>
      <c r="RRR57" s="228"/>
      <c r="RRS57" s="227"/>
      <c r="RRT57" s="228"/>
      <c r="RRU57" s="227"/>
      <c r="RRV57" s="228"/>
      <c r="RRW57" s="227"/>
      <c r="RRX57" s="228"/>
      <c r="RRY57" s="227"/>
      <c r="RRZ57" s="228"/>
      <c r="RSA57" s="227"/>
      <c r="RSB57" s="228"/>
      <c r="RSC57" s="227"/>
      <c r="RSD57" s="228"/>
      <c r="RSE57" s="227"/>
      <c r="RSF57" s="228"/>
      <c r="RSG57" s="227"/>
      <c r="RSH57" s="228"/>
      <c r="RSI57" s="227"/>
      <c r="RSJ57" s="228"/>
      <c r="RSK57" s="227"/>
      <c r="RSL57" s="228"/>
      <c r="RSM57" s="227"/>
      <c r="RSN57" s="228"/>
      <c r="RSO57" s="227"/>
      <c r="RSP57" s="228"/>
      <c r="RSQ57" s="227"/>
      <c r="RSR57" s="228"/>
      <c r="RSS57" s="227"/>
      <c r="RST57" s="228"/>
      <c r="RSU57" s="227"/>
      <c r="RSV57" s="228"/>
      <c r="RSW57" s="227"/>
      <c r="RSX57" s="228"/>
      <c r="RSY57" s="227"/>
      <c r="RSZ57" s="228"/>
      <c r="RTA57" s="227"/>
      <c r="RTB57" s="228"/>
      <c r="RTC57" s="227"/>
      <c r="RTD57" s="228"/>
      <c r="RTE57" s="227"/>
      <c r="RTF57" s="228"/>
      <c r="RTG57" s="227"/>
      <c r="RTH57" s="228"/>
      <c r="RTI57" s="227"/>
      <c r="RTJ57" s="228"/>
      <c r="RTK57" s="227"/>
      <c r="RTL57" s="228"/>
      <c r="RTM57" s="227"/>
      <c r="RTN57" s="228"/>
      <c r="RTO57" s="227"/>
      <c r="RTP57" s="228"/>
      <c r="RTQ57" s="227"/>
      <c r="RTR57" s="228"/>
      <c r="RTS57" s="227"/>
      <c r="RTT57" s="228"/>
      <c r="RTU57" s="227"/>
      <c r="RTV57" s="228"/>
      <c r="RTW57" s="227"/>
      <c r="RTX57" s="228"/>
      <c r="RTY57" s="227"/>
      <c r="RTZ57" s="228"/>
      <c r="RUA57" s="227"/>
      <c r="RUB57" s="228"/>
      <c r="RUC57" s="227"/>
      <c r="RUD57" s="228"/>
      <c r="RUE57" s="227"/>
      <c r="RUF57" s="228"/>
      <c r="RUG57" s="227"/>
      <c r="RUH57" s="228"/>
      <c r="RUI57" s="227"/>
      <c r="RUJ57" s="228"/>
      <c r="RUK57" s="227"/>
      <c r="RUL57" s="228"/>
      <c r="RUM57" s="227"/>
      <c r="RUN57" s="228"/>
      <c r="RUO57" s="227"/>
      <c r="RUP57" s="228"/>
      <c r="RUQ57" s="227"/>
      <c r="RUR57" s="228"/>
      <c r="RUS57" s="227"/>
      <c r="RUT57" s="228"/>
      <c r="RUU57" s="227"/>
      <c r="RUV57" s="228"/>
      <c r="RUW57" s="227"/>
      <c r="RUX57" s="228"/>
      <c r="RUY57" s="227"/>
      <c r="RUZ57" s="228"/>
      <c r="RVA57" s="227"/>
      <c r="RVB57" s="228"/>
      <c r="RVC57" s="227"/>
      <c r="RVD57" s="228"/>
      <c r="RVE57" s="227"/>
      <c r="RVF57" s="228"/>
      <c r="RVG57" s="227"/>
      <c r="RVH57" s="228"/>
      <c r="RVI57" s="227"/>
      <c r="RVJ57" s="228"/>
      <c r="RVK57" s="227"/>
      <c r="RVL57" s="228"/>
      <c r="RVM57" s="227"/>
      <c r="RVN57" s="228"/>
      <c r="RVO57" s="227"/>
      <c r="RVP57" s="228"/>
      <c r="RVQ57" s="227"/>
      <c r="RVR57" s="228"/>
      <c r="RVS57" s="227"/>
      <c r="RVT57" s="228"/>
      <c r="RVU57" s="227"/>
      <c r="RVV57" s="228"/>
      <c r="RVW57" s="227"/>
      <c r="RVX57" s="228"/>
      <c r="RVY57" s="227"/>
      <c r="RVZ57" s="228"/>
      <c r="RWA57" s="227"/>
      <c r="RWB57" s="228"/>
      <c r="RWC57" s="227"/>
      <c r="RWD57" s="228"/>
      <c r="RWE57" s="227"/>
      <c r="RWF57" s="228"/>
      <c r="RWG57" s="227"/>
      <c r="RWH57" s="228"/>
      <c r="RWI57" s="227"/>
      <c r="RWJ57" s="228"/>
      <c r="RWK57" s="227"/>
      <c r="RWL57" s="228"/>
      <c r="RWM57" s="227"/>
      <c r="RWN57" s="228"/>
      <c r="RWO57" s="227"/>
      <c r="RWP57" s="228"/>
      <c r="RWQ57" s="227"/>
      <c r="RWR57" s="228"/>
      <c r="RWS57" s="227"/>
      <c r="RWT57" s="228"/>
      <c r="RWU57" s="227"/>
      <c r="RWV57" s="228"/>
      <c r="RWW57" s="227"/>
      <c r="RWX57" s="228"/>
      <c r="RWY57" s="227"/>
      <c r="RWZ57" s="228"/>
      <c r="RXA57" s="227"/>
      <c r="RXB57" s="228"/>
      <c r="RXC57" s="227"/>
      <c r="RXD57" s="228"/>
      <c r="RXE57" s="227"/>
      <c r="RXF57" s="228"/>
      <c r="RXG57" s="227"/>
      <c r="RXH57" s="228"/>
      <c r="RXI57" s="227"/>
      <c r="RXJ57" s="228"/>
      <c r="RXK57" s="227"/>
      <c r="RXL57" s="228"/>
      <c r="RXM57" s="227"/>
      <c r="RXN57" s="228"/>
      <c r="RXO57" s="227"/>
      <c r="RXP57" s="228"/>
      <c r="RXQ57" s="227"/>
      <c r="RXR57" s="228"/>
      <c r="RXS57" s="227"/>
      <c r="RXT57" s="228"/>
      <c r="RXU57" s="227"/>
      <c r="RXV57" s="228"/>
      <c r="RXW57" s="227"/>
      <c r="RXX57" s="228"/>
      <c r="RXY57" s="227"/>
      <c r="RXZ57" s="228"/>
      <c r="RYA57" s="227"/>
      <c r="RYB57" s="228"/>
      <c r="RYC57" s="227"/>
      <c r="RYD57" s="228"/>
      <c r="RYE57" s="227"/>
      <c r="RYF57" s="228"/>
      <c r="RYG57" s="227"/>
      <c r="RYH57" s="228"/>
      <c r="RYI57" s="227"/>
      <c r="RYJ57" s="228"/>
      <c r="RYK57" s="227"/>
      <c r="RYL57" s="228"/>
      <c r="RYM57" s="227"/>
      <c r="RYN57" s="228"/>
      <c r="RYO57" s="227"/>
      <c r="RYP57" s="228"/>
      <c r="RYQ57" s="227"/>
      <c r="RYR57" s="228"/>
      <c r="RYS57" s="227"/>
      <c r="RYT57" s="228"/>
      <c r="RYU57" s="227"/>
      <c r="RYV57" s="228"/>
      <c r="RYW57" s="227"/>
      <c r="RYX57" s="228"/>
      <c r="RYY57" s="227"/>
      <c r="RYZ57" s="228"/>
      <c r="RZA57" s="227"/>
      <c r="RZB57" s="228"/>
      <c r="RZC57" s="227"/>
      <c r="RZD57" s="228"/>
      <c r="RZE57" s="227"/>
      <c r="RZF57" s="228"/>
      <c r="RZG57" s="227"/>
      <c r="RZH57" s="228"/>
      <c r="RZI57" s="227"/>
      <c r="RZJ57" s="228"/>
      <c r="RZK57" s="227"/>
      <c r="RZL57" s="228"/>
      <c r="RZM57" s="227"/>
      <c r="RZN57" s="228"/>
      <c r="RZO57" s="227"/>
      <c r="RZP57" s="228"/>
      <c r="RZQ57" s="227"/>
      <c r="RZR57" s="228"/>
      <c r="RZS57" s="227"/>
      <c r="RZT57" s="228"/>
      <c r="RZU57" s="227"/>
      <c r="RZV57" s="228"/>
      <c r="RZW57" s="227"/>
      <c r="RZX57" s="228"/>
      <c r="RZY57" s="227"/>
      <c r="RZZ57" s="228"/>
      <c r="SAA57" s="227"/>
      <c r="SAB57" s="228"/>
      <c r="SAC57" s="227"/>
      <c r="SAD57" s="228"/>
      <c r="SAE57" s="227"/>
      <c r="SAF57" s="228"/>
      <c r="SAG57" s="227"/>
      <c r="SAH57" s="228"/>
      <c r="SAI57" s="227"/>
      <c r="SAJ57" s="228"/>
      <c r="SAK57" s="227"/>
      <c r="SAL57" s="228"/>
      <c r="SAM57" s="227"/>
      <c r="SAN57" s="228"/>
      <c r="SAO57" s="227"/>
      <c r="SAP57" s="228"/>
      <c r="SAQ57" s="227"/>
      <c r="SAR57" s="228"/>
      <c r="SAS57" s="227"/>
      <c r="SAT57" s="228"/>
      <c r="SAU57" s="227"/>
      <c r="SAV57" s="228"/>
      <c r="SAW57" s="227"/>
      <c r="SAX57" s="228"/>
      <c r="SAY57" s="227"/>
      <c r="SAZ57" s="228"/>
      <c r="SBA57" s="227"/>
      <c r="SBB57" s="228"/>
      <c r="SBC57" s="227"/>
      <c r="SBD57" s="228"/>
      <c r="SBE57" s="227"/>
      <c r="SBF57" s="228"/>
      <c r="SBG57" s="227"/>
      <c r="SBH57" s="228"/>
      <c r="SBI57" s="227"/>
      <c r="SBJ57" s="228"/>
      <c r="SBK57" s="227"/>
      <c r="SBL57" s="228"/>
      <c r="SBM57" s="227"/>
      <c r="SBN57" s="228"/>
      <c r="SBO57" s="227"/>
      <c r="SBP57" s="228"/>
      <c r="SBQ57" s="227"/>
      <c r="SBR57" s="228"/>
      <c r="SBS57" s="227"/>
      <c r="SBT57" s="228"/>
      <c r="SBU57" s="227"/>
      <c r="SBV57" s="228"/>
      <c r="SBW57" s="227"/>
      <c r="SBX57" s="228"/>
      <c r="SBY57" s="227"/>
      <c r="SBZ57" s="228"/>
      <c r="SCA57" s="227"/>
      <c r="SCB57" s="228"/>
      <c r="SCC57" s="227"/>
      <c r="SCD57" s="228"/>
      <c r="SCE57" s="227"/>
      <c r="SCF57" s="228"/>
      <c r="SCG57" s="227"/>
      <c r="SCH57" s="228"/>
      <c r="SCI57" s="227"/>
      <c r="SCJ57" s="228"/>
      <c r="SCK57" s="227"/>
      <c r="SCL57" s="228"/>
      <c r="SCM57" s="227"/>
      <c r="SCN57" s="228"/>
      <c r="SCO57" s="227"/>
      <c r="SCP57" s="228"/>
      <c r="SCQ57" s="227"/>
      <c r="SCR57" s="228"/>
      <c r="SCS57" s="227"/>
      <c r="SCT57" s="228"/>
      <c r="SCU57" s="227"/>
      <c r="SCV57" s="228"/>
      <c r="SCW57" s="227"/>
      <c r="SCX57" s="228"/>
      <c r="SCY57" s="227"/>
      <c r="SCZ57" s="228"/>
      <c r="SDA57" s="227"/>
      <c r="SDB57" s="228"/>
      <c r="SDC57" s="227"/>
      <c r="SDD57" s="228"/>
      <c r="SDE57" s="227"/>
      <c r="SDF57" s="228"/>
      <c r="SDG57" s="227"/>
      <c r="SDH57" s="228"/>
      <c r="SDI57" s="227"/>
      <c r="SDJ57" s="228"/>
      <c r="SDK57" s="227"/>
      <c r="SDL57" s="228"/>
      <c r="SDM57" s="227"/>
      <c r="SDN57" s="228"/>
      <c r="SDO57" s="227"/>
      <c r="SDP57" s="228"/>
      <c r="SDQ57" s="227"/>
      <c r="SDR57" s="228"/>
      <c r="SDS57" s="227"/>
      <c r="SDT57" s="228"/>
      <c r="SDU57" s="227"/>
      <c r="SDV57" s="228"/>
      <c r="SDW57" s="227"/>
      <c r="SDX57" s="228"/>
      <c r="SDY57" s="227"/>
      <c r="SDZ57" s="228"/>
      <c r="SEA57" s="227"/>
      <c r="SEB57" s="228"/>
      <c r="SEC57" s="227"/>
      <c r="SED57" s="228"/>
      <c r="SEE57" s="227"/>
      <c r="SEF57" s="228"/>
      <c r="SEG57" s="227"/>
      <c r="SEH57" s="228"/>
      <c r="SEI57" s="227"/>
      <c r="SEJ57" s="228"/>
      <c r="SEK57" s="227"/>
      <c r="SEL57" s="228"/>
      <c r="SEM57" s="227"/>
      <c r="SEN57" s="228"/>
      <c r="SEO57" s="227"/>
      <c r="SEP57" s="228"/>
      <c r="SEQ57" s="227"/>
      <c r="SER57" s="228"/>
      <c r="SES57" s="227"/>
      <c r="SET57" s="228"/>
      <c r="SEU57" s="227"/>
      <c r="SEV57" s="228"/>
      <c r="SEW57" s="227"/>
      <c r="SEX57" s="228"/>
      <c r="SEY57" s="227"/>
      <c r="SEZ57" s="228"/>
      <c r="SFA57" s="227"/>
      <c r="SFB57" s="228"/>
      <c r="SFC57" s="227"/>
      <c r="SFD57" s="228"/>
      <c r="SFE57" s="227"/>
      <c r="SFF57" s="228"/>
      <c r="SFG57" s="227"/>
      <c r="SFH57" s="228"/>
      <c r="SFI57" s="227"/>
      <c r="SFJ57" s="228"/>
      <c r="SFK57" s="227"/>
      <c r="SFL57" s="228"/>
      <c r="SFM57" s="227"/>
      <c r="SFN57" s="228"/>
      <c r="SFO57" s="227"/>
      <c r="SFP57" s="228"/>
      <c r="SFQ57" s="227"/>
      <c r="SFR57" s="228"/>
      <c r="SFS57" s="227"/>
      <c r="SFT57" s="228"/>
      <c r="SFU57" s="227"/>
      <c r="SFV57" s="228"/>
      <c r="SFW57" s="227"/>
      <c r="SFX57" s="228"/>
      <c r="SFY57" s="227"/>
      <c r="SFZ57" s="228"/>
      <c r="SGA57" s="227"/>
      <c r="SGB57" s="228"/>
      <c r="SGC57" s="227"/>
      <c r="SGD57" s="228"/>
      <c r="SGE57" s="227"/>
      <c r="SGF57" s="228"/>
      <c r="SGG57" s="227"/>
      <c r="SGH57" s="228"/>
      <c r="SGI57" s="227"/>
      <c r="SGJ57" s="228"/>
      <c r="SGK57" s="227"/>
      <c r="SGL57" s="228"/>
      <c r="SGM57" s="227"/>
      <c r="SGN57" s="228"/>
      <c r="SGO57" s="227"/>
      <c r="SGP57" s="228"/>
      <c r="SGQ57" s="227"/>
      <c r="SGR57" s="228"/>
      <c r="SGS57" s="227"/>
      <c r="SGT57" s="228"/>
      <c r="SGU57" s="227"/>
      <c r="SGV57" s="228"/>
      <c r="SGW57" s="227"/>
      <c r="SGX57" s="228"/>
      <c r="SGY57" s="227"/>
      <c r="SGZ57" s="228"/>
      <c r="SHA57" s="227"/>
      <c r="SHB57" s="228"/>
      <c r="SHC57" s="227"/>
      <c r="SHD57" s="228"/>
      <c r="SHE57" s="227"/>
      <c r="SHF57" s="228"/>
      <c r="SHG57" s="227"/>
      <c r="SHH57" s="228"/>
      <c r="SHI57" s="227"/>
      <c r="SHJ57" s="228"/>
      <c r="SHK57" s="227"/>
      <c r="SHL57" s="228"/>
      <c r="SHM57" s="227"/>
      <c r="SHN57" s="228"/>
      <c r="SHO57" s="227"/>
      <c r="SHP57" s="228"/>
      <c r="SHQ57" s="227"/>
      <c r="SHR57" s="228"/>
      <c r="SHS57" s="227"/>
      <c r="SHT57" s="228"/>
      <c r="SHU57" s="227"/>
      <c r="SHV57" s="228"/>
      <c r="SHW57" s="227"/>
      <c r="SHX57" s="228"/>
      <c r="SHY57" s="227"/>
      <c r="SHZ57" s="228"/>
      <c r="SIA57" s="227"/>
      <c r="SIB57" s="228"/>
      <c r="SIC57" s="227"/>
      <c r="SID57" s="228"/>
      <c r="SIE57" s="227"/>
      <c r="SIF57" s="228"/>
      <c r="SIG57" s="227"/>
      <c r="SIH57" s="228"/>
      <c r="SII57" s="227"/>
      <c r="SIJ57" s="228"/>
      <c r="SIK57" s="227"/>
      <c r="SIL57" s="228"/>
      <c r="SIM57" s="227"/>
      <c r="SIN57" s="228"/>
      <c r="SIO57" s="227"/>
      <c r="SIP57" s="228"/>
      <c r="SIQ57" s="227"/>
      <c r="SIR57" s="228"/>
      <c r="SIS57" s="227"/>
      <c r="SIT57" s="228"/>
      <c r="SIU57" s="227"/>
      <c r="SIV57" s="228"/>
      <c r="SIW57" s="227"/>
      <c r="SIX57" s="228"/>
      <c r="SIY57" s="227"/>
      <c r="SIZ57" s="228"/>
      <c r="SJA57" s="227"/>
      <c r="SJB57" s="228"/>
      <c r="SJC57" s="227"/>
      <c r="SJD57" s="228"/>
      <c r="SJE57" s="227"/>
      <c r="SJF57" s="228"/>
      <c r="SJG57" s="227"/>
      <c r="SJH57" s="228"/>
      <c r="SJI57" s="227"/>
      <c r="SJJ57" s="228"/>
      <c r="SJK57" s="227"/>
      <c r="SJL57" s="228"/>
      <c r="SJM57" s="227"/>
      <c r="SJN57" s="228"/>
      <c r="SJO57" s="227"/>
      <c r="SJP57" s="228"/>
      <c r="SJQ57" s="227"/>
      <c r="SJR57" s="228"/>
      <c r="SJS57" s="227"/>
      <c r="SJT57" s="228"/>
      <c r="SJU57" s="227"/>
      <c r="SJV57" s="228"/>
      <c r="SJW57" s="227"/>
      <c r="SJX57" s="228"/>
      <c r="SJY57" s="227"/>
      <c r="SJZ57" s="228"/>
      <c r="SKA57" s="227"/>
      <c r="SKB57" s="228"/>
      <c r="SKC57" s="227"/>
      <c r="SKD57" s="228"/>
      <c r="SKE57" s="227"/>
      <c r="SKF57" s="228"/>
      <c r="SKG57" s="227"/>
      <c r="SKH57" s="228"/>
      <c r="SKI57" s="227"/>
      <c r="SKJ57" s="228"/>
      <c r="SKK57" s="227"/>
      <c r="SKL57" s="228"/>
      <c r="SKM57" s="227"/>
      <c r="SKN57" s="228"/>
      <c r="SKO57" s="227"/>
      <c r="SKP57" s="228"/>
      <c r="SKQ57" s="227"/>
      <c r="SKR57" s="228"/>
      <c r="SKS57" s="227"/>
      <c r="SKT57" s="228"/>
      <c r="SKU57" s="227"/>
      <c r="SKV57" s="228"/>
      <c r="SKW57" s="227"/>
      <c r="SKX57" s="228"/>
      <c r="SKY57" s="227"/>
      <c r="SKZ57" s="228"/>
      <c r="SLA57" s="227"/>
      <c r="SLB57" s="228"/>
      <c r="SLC57" s="227"/>
      <c r="SLD57" s="228"/>
      <c r="SLE57" s="227"/>
      <c r="SLF57" s="228"/>
      <c r="SLG57" s="227"/>
      <c r="SLH57" s="228"/>
      <c r="SLI57" s="227"/>
      <c r="SLJ57" s="228"/>
      <c r="SLK57" s="227"/>
      <c r="SLL57" s="228"/>
      <c r="SLM57" s="227"/>
      <c r="SLN57" s="228"/>
      <c r="SLO57" s="227"/>
      <c r="SLP57" s="228"/>
      <c r="SLQ57" s="227"/>
      <c r="SLR57" s="228"/>
      <c r="SLS57" s="227"/>
      <c r="SLT57" s="228"/>
      <c r="SLU57" s="227"/>
      <c r="SLV57" s="228"/>
      <c r="SLW57" s="227"/>
      <c r="SLX57" s="228"/>
      <c r="SLY57" s="227"/>
      <c r="SLZ57" s="228"/>
      <c r="SMA57" s="227"/>
      <c r="SMB57" s="228"/>
      <c r="SMC57" s="227"/>
      <c r="SMD57" s="228"/>
      <c r="SME57" s="227"/>
      <c r="SMF57" s="228"/>
      <c r="SMG57" s="227"/>
      <c r="SMH57" s="228"/>
      <c r="SMI57" s="227"/>
      <c r="SMJ57" s="228"/>
      <c r="SMK57" s="227"/>
      <c r="SML57" s="228"/>
      <c r="SMM57" s="227"/>
      <c r="SMN57" s="228"/>
      <c r="SMO57" s="227"/>
      <c r="SMP57" s="228"/>
      <c r="SMQ57" s="227"/>
      <c r="SMR57" s="228"/>
      <c r="SMS57" s="227"/>
      <c r="SMT57" s="228"/>
      <c r="SMU57" s="227"/>
      <c r="SMV57" s="228"/>
      <c r="SMW57" s="227"/>
      <c r="SMX57" s="228"/>
      <c r="SMY57" s="227"/>
      <c r="SMZ57" s="228"/>
      <c r="SNA57" s="227"/>
      <c r="SNB57" s="228"/>
      <c r="SNC57" s="227"/>
      <c r="SND57" s="228"/>
      <c r="SNE57" s="227"/>
      <c r="SNF57" s="228"/>
      <c r="SNG57" s="227"/>
      <c r="SNH57" s="228"/>
      <c r="SNI57" s="227"/>
      <c r="SNJ57" s="228"/>
      <c r="SNK57" s="227"/>
      <c r="SNL57" s="228"/>
      <c r="SNM57" s="227"/>
      <c r="SNN57" s="228"/>
      <c r="SNO57" s="227"/>
      <c r="SNP57" s="228"/>
      <c r="SNQ57" s="227"/>
      <c r="SNR57" s="228"/>
      <c r="SNS57" s="227"/>
      <c r="SNT57" s="228"/>
      <c r="SNU57" s="227"/>
      <c r="SNV57" s="228"/>
      <c r="SNW57" s="227"/>
      <c r="SNX57" s="228"/>
      <c r="SNY57" s="227"/>
      <c r="SNZ57" s="228"/>
      <c r="SOA57" s="227"/>
      <c r="SOB57" s="228"/>
      <c r="SOC57" s="227"/>
      <c r="SOD57" s="228"/>
      <c r="SOE57" s="227"/>
      <c r="SOF57" s="228"/>
      <c r="SOG57" s="227"/>
      <c r="SOH57" s="228"/>
      <c r="SOI57" s="227"/>
      <c r="SOJ57" s="228"/>
      <c r="SOK57" s="227"/>
      <c r="SOL57" s="228"/>
      <c r="SOM57" s="227"/>
      <c r="SON57" s="228"/>
      <c r="SOO57" s="227"/>
      <c r="SOP57" s="228"/>
      <c r="SOQ57" s="227"/>
      <c r="SOR57" s="228"/>
      <c r="SOS57" s="227"/>
      <c r="SOT57" s="228"/>
      <c r="SOU57" s="227"/>
      <c r="SOV57" s="228"/>
      <c r="SOW57" s="227"/>
      <c r="SOX57" s="228"/>
      <c r="SOY57" s="227"/>
      <c r="SOZ57" s="228"/>
      <c r="SPA57" s="227"/>
      <c r="SPB57" s="228"/>
      <c r="SPC57" s="227"/>
      <c r="SPD57" s="228"/>
      <c r="SPE57" s="227"/>
      <c r="SPF57" s="228"/>
      <c r="SPG57" s="227"/>
      <c r="SPH57" s="228"/>
      <c r="SPI57" s="227"/>
      <c r="SPJ57" s="228"/>
      <c r="SPK57" s="227"/>
      <c r="SPL57" s="228"/>
      <c r="SPM57" s="227"/>
      <c r="SPN57" s="228"/>
      <c r="SPO57" s="227"/>
      <c r="SPP57" s="228"/>
      <c r="SPQ57" s="227"/>
      <c r="SPR57" s="228"/>
      <c r="SPS57" s="227"/>
      <c r="SPT57" s="228"/>
      <c r="SPU57" s="227"/>
      <c r="SPV57" s="228"/>
      <c r="SPW57" s="227"/>
      <c r="SPX57" s="228"/>
      <c r="SPY57" s="227"/>
      <c r="SPZ57" s="228"/>
      <c r="SQA57" s="227"/>
      <c r="SQB57" s="228"/>
      <c r="SQC57" s="227"/>
      <c r="SQD57" s="228"/>
      <c r="SQE57" s="227"/>
      <c r="SQF57" s="228"/>
      <c r="SQG57" s="227"/>
      <c r="SQH57" s="228"/>
      <c r="SQI57" s="227"/>
      <c r="SQJ57" s="228"/>
      <c r="SQK57" s="227"/>
      <c r="SQL57" s="228"/>
      <c r="SQM57" s="227"/>
      <c r="SQN57" s="228"/>
      <c r="SQO57" s="227"/>
      <c r="SQP57" s="228"/>
      <c r="SQQ57" s="227"/>
      <c r="SQR57" s="228"/>
      <c r="SQS57" s="227"/>
      <c r="SQT57" s="228"/>
      <c r="SQU57" s="227"/>
      <c r="SQV57" s="228"/>
      <c r="SQW57" s="227"/>
      <c r="SQX57" s="228"/>
      <c r="SQY57" s="227"/>
      <c r="SQZ57" s="228"/>
      <c r="SRA57" s="227"/>
      <c r="SRB57" s="228"/>
      <c r="SRC57" s="227"/>
      <c r="SRD57" s="228"/>
      <c r="SRE57" s="227"/>
      <c r="SRF57" s="228"/>
      <c r="SRG57" s="227"/>
      <c r="SRH57" s="228"/>
      <c r="SRI57" s="227"/>
      <c r="SRJ57" s="228"/>
      <c r="SRK57" s="227"/>
      <c r="SRL57" s="228"/>
      <c r="SRM57" s="227"/>
      <c r="SRN57" s="228"/>
      <c r="SRO57" s="227"/>
      <c r="SRP57" s="228"/>
      <c r="SRQ57" s="227"/>
      <c r="SRR57" s="228"/>
      <c r="SRS57" s="227"/>
      <c r="SRT57" s="228"/>
      <c r="SRU57" s="227"/>
      <c r="SRV57" s="228"/>
      <c r="SRW57" s="227"/>
      <c r="SRX57" s="228"/>
      <c r="SRY57" s="227"/>
      <c r="SRZ57" s="228"/>
      <c r="SSA57" s="227"/>
      <c r="SSB57" s="228"/>
      <c r="SSC57" s="227"/>
      <c r="SSD57" s="228"/>
      <c r="SSE57" s="227"/>
      <c r="SSF57" s="228"/>
      <c r="SSG57" s="227"/>
      <c r="SSH57" s="228"/>
      <c r="SSI57" s="227"/>
      <c r="SSJ57" s="228"/>
      <c r="SSK57" s="227"/>
      <c r="SSL57" s="228"/>
      <c r="SSM57" s="227"/>
      <c r="SSN57" s="228"/>
      <c r="SSO57" s="227"/>
      <c r="SSP57" s="228"/>
      <c r="SSQ57" s="227"/>
      <c r="SSR57" s="228"/>
      <c r="SSS57" s="227"/>
      <c r="SST57" s="228"/>
      <c r="SSU57" s="227"/>
      <c r="SSV57" s="228"/>
      <c r="SSW57" s="227"/>
      <c r="SSX57" s="228"/>
      <c r="SSY57" s="227"/>
      <c r="SSZ57" s="228"/>
      <c r="STA57" s="227"/>
      <c r="STB57" s="228"/>
      <c r="STC57" s="227"/>
      <c r="STD57" s="228"/>
      <c r="STE57" s="227"/>
      <c r="STF57" s="228"/>
      <c r="STG57" s="227"/>
      <c r="STH57" s="228"/>
      <c r="STI57" s="227"/>
      <c r="STJ57" s="228"/>
      <c r="STK57" s="227"/>
      <c r="STL57" s="228"/>
      <c r="STM57" s="227"/>
      <c r="STN57" s="228"/>
      <c r="STO57" s="227"/>
      <c r="STP57" s="228"/>
      <c r="STQ57" s="227"/>
      <c r="STR57" s="228"/>
      <c r="STS57" s="227"/>
      <c r="STT57" s="228"/>
      <c r="STU57" s="227"/>
      <c r="STV57" s="228"/>
      <c r="STW57" s="227"/>
      <c r="STX57" s="228"/>
      <c r="STY57" s="227"/>
      <c r="STZ57" s="228"/>
      <c r="SUA57" s="227"/>
      <c r="SUB57" s="228"/>
      <c r="SUC57" s="227"/>
      <c r="SUD57" s="228"/>
      <c r="SUE57" s="227"/>
      <c r="SUF57" s="228"/>
      <c r="SUG57" s="227"/>
      <c r="SUH57" s="228"/>
      <c r="SUI57" s="227"/>
      <c r="SUJ57" s="228"/>
      <c r="SUK57" s="227"/>
      <c r="SUL57" s="228"/>
      <c r="SUM57" s="227"/>
      <c r="SUN57" s="228"/>
      <c r="SUO57" s="227"/>
      <c r="SUP57" s="228"/>
      <c r="SUQ57" s="227"/>
      <c r="SUR57" s="228"/>
      <c r="SUS57" s="227"/>
      <c r="SUT57" s="228"/>
      <c r="SUU57" s="227"/>
      <c r="SUV57" s="228"/>
      <c r="SUW57" s="227"/>
      <c r="SUX57" s="228"/>
      <c r="SUY57" s="227"/>
      <c r="SUZ57" s="228"/>
      <c r="SVA57" s="227"/>
      <c r="SVB57" s="228"/>
      <c r="SVC57" s="227"/>
      <c r="SVD57" s="228"/>
      <c r="SVE57" s="227"/>
      <c r="SVF57" s="228"/>
      <c r="SVG57" s="227"/>
      <c r="SVH57" s="228"/>
      <c r="SVI57" s="227"/>
      <c r="SVJ57" s="228"/>
      <c r="SVK57" s="227"/>
      <c r="SVL57" s="228"/>
      <c r="SVM57" s="227"/>
      <c r="SVN57" s="228"/>
      <c r="SVO57" s="227"/>
      <c r="SVP57" s="228"/>
      <c r="SVQ57" s="227"/>
      <c r="SVR57" s="228"/>
      <c r="SVS57" s="227"/>
      <c r="SVT57" s="228"/>
      <c r="SVU57" s="227"/>
      <c r="SVV57" s="228"/>
      <c r="SVW57" s="227"/>
      <c r="SVX57" s="228"/>
      <c r="SVY57" s="227"/>
      <c r="SVZ57" s="228"/>
      <c r="SWA57" s="227"/>
      <c r="SWB57" s="228"/>
      <c r="SWC57" s="227"/>
      <c r="SWD57" s="228"/>
      <c r="SWE57" s="227"/>
      <c r="SWF57" s="228"/>
      <c r="SWG57" s="227"/>
      <c r="SWH57" s="228"/>
      <c r="SWI57" s="227"/>
      <c r="SWJ57" s="228"/>
      <c r="SWK57" s="227"/>
      <c r="SWL57" s="228"/>
      <c r="SWM57" s="227"/>
      <c r="SWN57" s="228"/>
      <c r="SWO57" s="227"/>
      <c r="SWP57" s="228"/>
      <c r="SWQ57" s="227"/>
      <c r="SWR57" s="228"/>
      <c r="SWS57" s="227"/>
      <c r="SWT57" s="228"/>
      <c r="SWU57" s="227"/>
      <c r="SWV57" s="228"/>
      <c r="SWW57" s="227"/>
      <c r="SWX57" s="228"/>
      <c r="SWY57" s="227"/>
      <c r="SWZ57" s="228"/>
      <c r="SXA57" s="227"/>
      <c r="SXB57" s="228"/>
      <c r="SXC57" s="227"/>
      <c r="SXD57" s="228"/>
      <c r="SXE57" s="227"/>
      <c r="SXF57" s="228"/>
      <c r="SXG57" s="227"/>
      <c r="SXH57" s="228"/>
      <c r="SXI57" s="227"/>
      <c r="SXJ57" s="228"/>
      <c r="SXK57" s="227"/>
      <c r="SXL57" s="228"/>
      <c r="SXM57" s="227"/>
      <c r="SXN57" s="228"/>
      <c r="SXO57" s="227"/>
      <c r="SXP57" s="228"/>
      <c r="SXQ57" s="227"/>
      <c r="SXR57" s="228"/>
      <c r="SXS57" s="227"/>
      <c r="SXT57" s="228"/>
      <c r="SXU57" s="227"/>
      <c r="SXV57" s="228"/>
      <c r="SXW57" s="227"/>
      <c r="SXX57" s="228"/>
      <c r="SXY57" s="227"/>
      <c r="SXZ57" s="228"/>
      <c r="SYA57" s="227"/>
      <c r="SYB57" s="228"/>
      <c r="SYC57" s="227"/>
      <c r="SYD57" s="228"/>
      <c r="SYE57" s="227"/>
      <c r="SYF57" s="228"/>
      <c r="SYG57" s="227"/>
      <c r="SYH57" s="228"/>
      <c r="SYI57" s="227"/>
      <c r="SYJ57" s="228"/>
      <c r="SYK57" s="227"/>
      <c r="SYL57" s="228"/>
      <c r="SYM57" s="227"/>
      <c r="SYN57" s="228"/>
      <c r="SYO57" s="227"/>
      <c r="SYP57" s="228"/>
      <c r="SYQ57" s="227"/>
      <c r="SYR57" s="228"/>
      <c r="SYS57" s="227"/>
      <c r="SYT57" s="228"/>
      <c r="SYU57" s="227"/>
      <c r="SYV57" s="228"/>
      <c r="SYW57" s="227"/>
      <c r="SYX57" s="228"/>
      <c r="SYY57" s="227"/>
      <c r="SYZ57" s="228"/>
      <c r="SZA57" s="227"/>
      <c r="SZB57" s="228"/>
      <c r="SZC57" s="227"/>
      <c r="SZD57" s="228"/>
      <c r="SZE57" s="227"/>
      <c r="SZF57" s="228"/>
      <c r="SZG57" s="227"/>
      <c r="SZH57" s="228"/>
      <c r="SZI57" s="227"/>
      <c r="SZJ57" s="228"/>
      <c r="SZK57" s="227"/>
      <c r="SZL57" s="228"/>
      <c r="SZM57" s="227"/>
      <c r="SZN57" s="228"/>
      <c r="SZO57" s="227"/>
      <c r="SZP57" s="228"/>
      <c r="SZQ57" s="227"/>
      <c r="SZR57" s="228"/>
      <c r="SZS57" s="227"/>
      <c r="SZT57" s="228"/>
      <c r="SZU57" s="227"/>
      <c r="SZV57" s="228"/>
      <c r="SZW57" s="227"/>
      <c r="SZX57" s="228"/>
      <c r="SZY57" s="227"/>
      <c r="SZZ57" s="228"/>
      <c r="TAA57" s="227"/>
      <c r="TAB57" s="228"/>
      <c r="TAC57" s="227"/>
      <c r="TAD57" s="228"/>
      <c r="TAE57" s="227"/>
      <c r="TAF57" s="228"/>
      <c r="TAG57" s="227"/>
      <c r="TAH57" s="228"/>
      <c r="TAI57" s="227"/>
      <c r="TAJ57" s="228"/>
      <c r="TAK57" s="227"/>
      <c r="TAL57" s="228"/>
      <c r="TAM57" s="227"/>
      <c r="TAN57" s="228"/>
      <c r="TAO57" s="227"/>
      <c r="TAP57" s="228"/>
      <c r="TAQ57" s="227"/>
      <c r="TAR57" s="228"/>
      <c r="TAS57" s="227"/>
      <c r="TAT57" s="228"/>
      <c r="TAU57" s="227"/>
      <c r="TAV57" s="228"/>
      <c r="TAW57" s="227"/>
      <c r="TAX57" s="228"/>
      <c r="TAY57" s="227"/>
      <c r="TAZ57" s="228"/>
      <c r="TBA57" s="227"/>
      <c r="TBB57" s="228"/>
      <c r="TBC57" s="227"/>
      <c r="TBD57" s="228"/>
      <c r="TBE57" s="227"/>
      <c r="TBF57" s="228"/>
      <c r="TBG57" s="227"/>
      <c r="TBH57" s="228"/>
      <c r="TBI57" s="227"/>
      <c r="TBJ57" s="228"/>
      <c r="TBK57" s="227"/>
      <c r="TBL57" s="228"/>
      <c r="TBM57" s="227"/>
      <c r="TBN57" s="228"/>
      <c r="TBO57" s="227"/>
      <c r="TBP57" s="228"/>
      <c r="TBQ57" s="227"/>
      <c r="TBR57" s="228"/>
      <c r="TBS57" s="227"/>
      <c r="TBT57" s="228"/>
      <c r="TBU57" s="227"/>
      <c r="TBV57" s="228"/>
      <c r="TBW57" s="227"/>
      <c r="TBX57" s="228"/>
      <c r="TBY57" s="227"/>
      <c r="TBZ57" s="228"/>
      <c r="TCA57" s="227"/>
      <c r="TCB57" s="228"/>
      <c r="TCC57" s="227"/>
      <c r="TCD57" s="228"/>
      <c r="TCE57" s="227"/>
      <c r="TCF57" s="228"/>
      <c r="TCG57" s="227"/>
      <c r="TCH57" s="228"/>
      <c r="TCI57" s="227"/>
      <c r="TCJ57" s="228"/>
      <c r="TCK57" s="227"/>
      <c r="TCL57" s="228"/>
      <c r="TCM57" s="227"/>
      <c r="TCN57" s="228"/>
      <c r="TCO57" s="227"/>
      <c r="TCP57" s="228"/>
      <c r="TCQ57" s="227"/>
      <c r="TCR57" s="228"/>
      <c r="TCS57" s="227"/>
      <c r="TCT57" s="228"/>
      <c r="TCU57" s="227"/>
      <c r="TCV57" s="228"/>
      <c r="TCW57" s="227"/>
      <c r="TCX57" s="228"/>
      <c r="TCY57" s="227"/>
      <c r="TCZ57" s="228"/>
      <c r="TDA57" s="227"/>
      <c r="TDB57" s="228"/>
      <c r="TDC57" s="227"/>
      <c r="TDD57" s="228"/>
      <c r="TDE57" s="227"/>
      <c r="TDF57" s="228"/>
      <c r="TDG57" s="227"/>
      <c r="TDH57" s="228"/>
      <c r="TDI57" s="227"/>
      <c r="TDJ57" s="228"/>
      <c r="TDK57" s="227"/>
      <c r="TDL57" s="228"/>
      <c r="TDM57" s="227"/>
      <c r="TDN57" s="228"/>
      <c r="TDO57" s="227"/>
      <c r="TDP57" s="228"/>
      <c r="TDQ57" s="227"/>
      <c r="TDR57" s="228"/>
      <c r="TDS57" s="227"/>
      <c r="TDT57" s="228"/>
      <c r="TDU57" s="227"/>
      <c r="TDV57" s="228"/>
      <c r="TDW57" s="227"/>
      <c r="TDX57" s="228"/>
      <c r="TDY57" s="227"/>
      <c r="TDZ57" s="228"/>
      <c r="TEA57" s="227"/>
      <c r="TEB57" s="228"/>
      <c r="TEC57" s="227"/>
      <c r="TED57" s="228"/>
      <c r="TEE57" s="227"/>
      <c r="TEF57" s="228"/>
      <c r="TEG57" s="227"/>
      <c r="TEH57" s="228"/>
      <c r="TEI57" s="227"/>
      <c r="TEJ57" s="228"/>
      <c r="TEK57" s="227"/>
      <c r="TEL57" s="228"/>
      <c r="TEM57" s="227"/>
      <c r="TEN57" s="228"/>
      <c r="TEO57" s="227"/>
      <c r="TEP57" s="228"/>
      <c r="TEQ57" s="227"/>
      <c r="TER57" s="228"/>
      <c r="TES57" s="227"/>
      <c r="TET57" s="228"/>
      <c r="TEU57" s="227"/>
      <c r="TEV57" s="228"/>
      <c r="TEW57" s="227"/>
      <c r="TEX57" s="228"/>
      <c r="TEY57" s="227"/>
      <c r="TEZ57" s="228"/>
      <c r="TFA57" s="227"/>
      <c r="TFB57" s="228"/>
      <c r="TFC57" s="227"/>
      <c r="TFD57" s="228"/>
      <c r="TFE57" s="227"/>
      <c r="TFF57" s="228"/>
      <c r="TFG57" s="227"/>
      <c r="TFH57" s="228"/>
      <c r="TFI57" s="227"/>
      <c r="TFJ57" s="228"/>
      <c r="TFK57" s="227"/>
      <c r="TFL57" s="228"/>
      <c r="TFM57" s="227"/>
      <c r="TFN57" s="228"/>
      <c r="TFO57" s="227"/>
      <c r="TFP57" s="228"/>
      <c r="TFQ57" s="227"/>
      <c r="TFR57" s="228"/>
      <c r="TFS57" s="227"/>
      <c r="TFT57" s="228"/>
      <c r="TFU57" s="227"/>
      <c r="TFV57" s="228"/>
      <c r="TFW57" s="227"/>
      <c r="TFX57" s="228"/>
      <c r="TFY57" s="227"/>
      <c r="TFZ57" s="228"/>
      <c r="TGA57" s="227"/>
      <c r="TGB57" s="228"/>
      <c r="TGC57" s="227"/>
      <c r="TGD57" s="228"/>
      <c r="TGE57" s="227"/>
      <c r="TGF57" s="228"/>
      <c r="TGG57" s="227"/>
      <c r="TGH57" s="228"/>
      <c r="TGI57" s="227"/>
      <c r="TGJ57" s="228"/>
      <c r="TGK57" s="227"/>
      <c r="TGL57" s="228"/>
      <c r="TGM57" s="227"/>
      <c r="TGN57" s="228"/>
      <c r="TGO57" s="227"/>
      <c r="TGP57" s="228"/>
      <c r="TGQ57" s="227"/>
      <c r="TGR57" s="228"/>
      <c r="TGS57" s="227"/>
      <c r="TGT57" s="228"/>
      <c r="TGU57" s="227"/>
      <c r="TGV57" s="228"/>
      <c r="TGW57" s="227"/>
      <c r="TGX57" s="228"/>
      <c r="TGY57" s="227"/>
      <c r="TGZ57" s="228"/>
      <c r="THA57" s="227"/>
      <c r="THB57" s="228"/>
      <c r="THC57" s="227"/>
      <c r="THD57" s="228"/>
      <c r="THE57" s="227"/>
      <c r="THF57" s="228"/>
      <c r="THG57" s="227"/>
      <c r="THH57" s="228"/>
      <c r="THI57" s="227"/>
      <c r="THJ57" s="228"/>
      <c r="THK57" s="227"/>
      <c r="THL57" s="228"/>
      <c r="THM57" s="227"/>
      <c r="THN57" s="228"/>
      <c r="THO57" s="227"/>
      <c r="THP57" s="228"/>
      <c r="THQ57" s="227"/>
      <c r="THR57" s="228"/>
      <c r="THS57" s="227"/>
      <c r="THT57" s="228"/>
      <c r="THU57" s="227"/>
      <c r="THV57" s="228"/>
      <c r="THW57" s="227"/>
      <c r="THX57" s="228"/>
      <c r="THY57" s="227"/>
      <c r="THZ57" s="228"/>
      <c r="TIA57" s="227"/>
      <c r="TIB57" s="228"/>
      <c r="TIC57" s="227"/>
      <c r="TID57" s="228"/>
      <c r="TIE57" s="227"/>
      <c r="TIF57" s="228"/>
      <c r="TIG57" s="227"/>
      <c r="TIH57" s="228"/>
      <c r="TII57" s="227"/>
      <c r="TIJ57" s="228"/>
      <c r="TIK57" s="227"/>
      <c r="TIL57" s="228"/>
      <c r="TIM57" s="227"/>
      <c r="TIN57" s="228"/>
      <c r="TIO57" s="227"/>
      <c r="TIP57" s="228"/>
      <c r="TIQ57" s="227"/>
      <c r="TIR57" s="228"/>
      <c r="TIS57" s="227"/>
      <c r="TIT57" s="228"/>
      <c r="TIU57" s="227"/>
      <c r="TIV57" s="228"/>
      <c r="TIW57" s="227"/>
      <c r="TIX57" s="228"/>
      <c r="TIY57" s="227"/>
      <c r="TIZ57" s="228"/>
      <c r="TJA57" s="227"/>
      <c r="TJB57" s="228"/>
      <c r="TJC57" s="227"/>
      <c r="TJD57" s="228"/>
      <c r="TJE57" s="227"/>
      <c r="TJF57" s="228"/>
      <c r="TJG57" s="227"/>
      <c r="TJH57" s="228"/>
      <c r="TJI57" s="227"/>
      <c r="TJJ57" s="228"/>
      <c r="TJK57" s="227"/>
      <c r="TJL57" s="228"/>
      <c r="TJM57" s="227"/>
      <c r="TJN57" s="228"/>
      <c r="TJO57" s="227"/>
      <c r="TJP57" s="228"/>
      <c r="TJQ57" s="227"/>
      <c r="TJR57" s="228"/>
      <c r="TJS57" s="227"/>
      <c r="TJT57" s="228"/>
      <c r="TJU57" s="227"/>
      <c r="TJV57" s="228"/>
      <c r="TJW57" s="227"/>
      <c r="TJX57" s="228"/>
      <c r="TJY57" s="227"/>
      <c r="TJZ57" s="228"/>
      <c r="TKA57" s="227"/>
      <c r="TKB57" s="228"/>
      <c r="TKC57" s="227"/>
      <c r="TKD57" s="228"/>
      <c r="TKE57" s="227"/>
      <c r="TKF57" s="228"/>
      <c r="TKG57" s="227"/>
      <c r="TKH57" s="228"/>
      <c r="TKI57" s="227"/>
      <c r="TKJ57" s="228"/>
      <c r="TKK57" s="227"/>
      <c r="TKL57" s="228"/>
      <c r="TKM57" s="227"/>
      <c r="TKN57" s="228"/>
      <c r="TKO57" s="227"/>
      <c r="TKP57" s="228"/>
      <c r="TKQ57" s="227"/>
      <c r="TKR57" s="228"/>
      <c r="TKS57" s="227"/>
      <c r="TKT57" s="228"/>
      <c r="TKU57" s="227"/>
      <c r="TKV57" s="228"/>
      <c r="TKW57" s="227"/>
      <c r="TKX57" s="228"/>
      <c r="TKY57" s="227"/>
      <c r="TKZ57" s="228"/>
      <c r="TLA57" s="227"/>
      <c r="TLB57" s="228"/>
      <c r="TLC57" s="227"/>
      <c r="TLD57" s="228"/>
      <c r="TLE57" s="227"/>
      <c r="TLF57" s="228"/>
      <c r="TLG57" s="227"/>
      <c r="TLH57" s="228"/>
      <c r="TLI57" s="227"/>
      <c r="TLJ57" s="228"/>
      <c r="TLK57" s="227"/>
      <c r="TLL57" s="228"/>
      <c r="TLM57" s="227"/>
      <c r="TLN57" s="228"/>
      <c r="TLO57" s="227"/>
      <c r="TLP57" s="228"/>
      <c r="TLQ57" s="227"/>
      <c r="TLR57" s="228"/>
      <c r="TLS57" s="227"/>
      <c r="TLT57" s="228"/>
      <c r="TLU57" s="227"/>
      <c r="TLV57" s="228"/>
      <c r="TLW57" s="227"/>
      <c r="TLX57" s="228"/>
      <c r="TLY57" s="227"/>
      <c r="TLZ57" s="228"/>
      <c r="TMA57" s="227"/>
      <c r="TMB57" s="228"/>
      <c r="TMC57" s="227"/>
      <c r="TMD57" s="228"/>
      <c r="TME57" s="227"/>
      <c r="TMF57" s="228"/>
      <c r="TMG57" s="227"/>
      <c r="TMH57" s="228"/>
      <c r="TMI57" s="227"/>
      <c r="TMJ57" s="228"/>
      <c r="TMK57" s="227"/>
      <c r="TML57" s="228"/>
      <c r="TMM57" s="227"/>
      <c r="TMN57" s="228"/>
      <c r="TMO57" s="227"/>
      <c r="TMP57" s="228"/>
      <c r="TMQ57" s="227"/>
      <c r="TMR57" s="228"/>
      <c r="TMS57" s="227"/>
      <c r="TMT57" s="228"/>
      <c r="TMU57" s="227"/>
      <c r="TMV57" s="228"/>
      <c r="TMW57" s="227"/>
      <c r="TMX57" s="228"/>
      <c r="TMY57" s="227"/>
      <c r="TMZ57" s="228"/>
      <c r="TNA57" s="227"/>
      <c r="TNB57" s="228"/>
      <c r="TNC57" s="227"/>
      <c r="TND57" s="228"/>
      <c r="TNE57" s="227"/>
      <c r="TNF57" s="228"/>
      <c r="TNG57" s="227"/>
      <c r="TNH57" s="228"/>
      <c r="TNI57" s="227"/>
      <c r="TNJ57" s="228"/>
      <c r="TNK57" s="227"/>
      <c r="TNL57" s="228"/>
      <c r="TNM57" s="227"/>
      <c r="TNN57" s="228"/>
      <c r="TNO57" s="227"/>
      <c r="TNP57" s="228"/>
      <c r="TNQ57" s="227"/>
      <c r="TNR57" s="228"/>
      <c r="TNS57" s="227"/>
      <c r="TNT57" s="228"/>
      <c r="TNU57" s="227"/>
      <c r="TNV57" s="228"/>
      <c r="TNW57" s="227"/>
      <c r="TNX57" s="228"/>
      <c r="TNY57" s="227"/>
      <c r="TNZ57" s="228"/>
      <c r="TOA57" s="227"/>
      <c r="TOB57" s="228"/>
      <c r="TOC57" s="227"/>
      <c r="TOD57" s="228"/>
      <c r="TOE57" s="227"/>
      <c r="TOF57" s="228"/>
      <c r="TOG57" s="227"/>
      <c r="TOH57" s="228"/>
      <c r="TOI57" s="227"/>
      <c r="TOJ57" s="228"/>
      <c r="TOK57" s="227"/>
      <c r="TOL57" s="228"/>
      <c r="TOM57" s="227"/>
      <c r="TON57" s="228"/>
      <c r="TOO57" s="227"/>
      <c r="TOP57" s="228"/>
      <c r="TOQ57" s="227"/>
      <c r="TOR57" s="228"/>
      <c r="TOS57" s="227"/>
      <c r="TOT57" s="228"/>
      <c r="TOU57" s="227"/>
      <c r="TOV57" s="228"/>
      <c r="TOW57" s="227"/>
      <c r="TOX57" s="228"/>
      <c r="TOY57" s="227"/>
      <c r="TOZ57" s="228"/>
      <c r="TPA57" s="227"/>
      <c r="TPB57" s="228"/>
      <c r="TPC57" s="227"/>
      <c r="TPD57" s="228"/>
      <c r="TPE57" s="227"/>
      <c r="TPF57" s="228"/>
      <c r="TPG57" s="227"/>
      <c r="TPH57" s="228"/>
      <c r="TPI57" s="227"/>
      <c r="TPJ57" s="228"/>
      <c r="TPK57" s="227"/>
      <c r="TPL57" s="228"/>
      <c r="TPM57" s="227"/>
      <c r="TPN57" s="228"/>
      <c r="TPO57" s="227"/>
      <c r="TPP57" s="228"/>
      <c r="TPQ57" s="227"/>
      <c r="TPR57" s="228"/>
      <c r="TPS57" s="227"/>
      <c r="TPT57" s="228"/>
      <c r="TPU57" s="227"/>
      <c r="TPV57" s="228"/>
      <c r="TPW57" s="227"/>
      <c r="TPX57" s="228"/>
      <c r="TPY57" s="227"/>
      <c r="TPZ57" s="228"/>
      <c r="TQA57" s="227"/>
      <c r="TQB57" s="228"/>
      <c r="TQC57" s="227"/>
      <c r="TQD57" s="228"/>
      <c r="TQE57" s="227"/>
      <c r="TQF57" s="228"/>
      <c r="TQG57" s="227"/>
      <c r="TQH57" s="228"/>
      <c r="TQI57" s="227"/>
      <c r="TQJ57" s="228"/>
      <c r="TQK57" s="227"/>
      <c r="TQL57" s="228"/>
      <c r="TQM57" s="227"/>
      <c r="TQN57" s="228"/>
      <c r="TQO57" s="227"/>
      <c r="TQP57" s="228"/>
      <c r="TQQ57" s="227"/>
      <c r="TQR57" s="228"/>
      <c r="TQS57" s="227"/>
      <c r="TQT57" s="228"/>
      <c r="TQU57" s="227"/>
      <c r="TQV57" s="228"/>
      <c r="TQW57" s="227"/>
      <c r="TQX57" s="228"/>
      <c r="TQY57" s="227"/>
      <c r="TQZ57" s="228"/>
      <c r="TRA57" s="227"/>
      <c r="TRB57" s="228"/>
      <c r="TRC57" s="227"/>
      <c r="TRD57" s="228"/>
      <c r="TRE57" s="227"/>
      <c r="TRF57" s="228"/>
      <c r="TRG57" s="227"/>
      <c r="TRH57" s="228"/>
      <c r="TRI57" s="227"/>
      <c r="TRJ57" s="228"/>
      <c r="TRK57" s="227"/>
      <c r="TRL57" s="228"/>
      <c r="TRM57" s="227"/>
      <c r="TRN57" s="228"/>
      <c r="TRO57" s="227"/>
      <c r="TRP57" s="228"/>
      <c r="TRQ57" s="227"/>
      <c r="TRR57" s="228"/>
      <c r="TRS57" s="227"/>
      <c r="TRT57" s="228"/>
      <c r="TRU57" s="227"/>
      <c r="TRV57" s="228"/>
      <c r="TRW57" s="227"/>
      <c r="TRX57" s="228"/>
      <c r="TRY57" s="227"/>
      <c r="TRZ57" s="228"/>
      <c r="TSA57" s="227"/>
      <c r="TSB57" s="228"/>
      <c r="TSC57" s="227"/>
      <c r="TSD57" s="228"/>
      <c r="TSE57" s="227"/>
      <c r="TSF57" s="228"/>
      <c r="TSG57" s="227"/>
      <c r="TSH57" s="228"/>
      <c r="TSI57" s="227"/>
      <c r="TSJ57" s="228"/>
      <c r="TSK57" s="227"/>
      <c r="TSL57" s="228"/>
      <c r="TSM57" s="227"/>
      <c r="TSN57" s="228"/>
      <c r="TSO57" s="227"/>
      <c r="TSP57" s="228"/>
      <c r="TSQ57" s="227"/>
      <c r="TSR57" s="228"/>
      <c r="TSS57" s="227"/>
      <c r="TST57" s="228"/>
      <c r="TSU57" s="227"/>
      <c r="TSV57" s="228"/>
      <c r="TSW57" s="227"/>
      <c r="TSX57" s="228"/>
      <c r="TSY57" s="227"/>
      <c r="TSZ57" s="228"/>
      <c r="TTA57" s="227"/>
      <c r="TTB57" s="228"/>
      <c r="TTC57" s="227"/>
      <c r="TTD57" s="228"/>
      <c r="TTE57" s="227"/>
      <c r="TTF57" s="228"/>
      <c r="TTG57" s="227"/>
      <c r="TTH57" s="228"/>
      <c r="TTI57" s="227"/>
      <c r="TTJ57" s="228"/>
      <c r="TTK57" s="227"/>
      <c r="TTL57" s="228"/>
      <c r="TTM57" s="227"/>
      <c r="TTN57" s="228"/>
      <c r="TTO57" s="227"/>
      <c r="TTP57" s="228"/>
      <c r="TTQ57" s="227"/>
      <c r="TTR57" s="228"/>
      <c r="TTS57" s="227"/>
      <c r="TTT57" s="228"/>
      <c r="TTU57" s="227"/>
      <c r="TTV57" s="228"/>
      <c r="TTW57" s="227"/>
      <c r="TTX57" s="228"/>
      <c r="TTY57" s="227"/>
      <c r="TTZ57" s="228"/>
      <c r="TUA57" s="227"/>
      <c r="TUB57" s="228"/>
      <c r="TUC57" s="227"/>
      <c r="TUD57" s="228"/>
      <c r="TUE57" s="227"/>
      <c r="TUF57" s="228"/>
      <c r="TUG57" s="227"/>
      <c r="TUH57" s="228"/>
      <c r="TUI57" s="227"/>
      <c r="TUJ57" s="228"/>
      <c r="TUK57" s="227"/>
      <c r="TUL57" s="228"/>
      <c r="TUM57" s="227"/>
      <c r="TUN57" s="228"/>
      <c r="TUO57" s="227"/>
      <c r="TUP57" s="228"/>
      <c r="TUQ57" s="227"/>
      <c r="TUR57" s="228"/>
      <c r="TUS57" s="227"/>
      <c r="TUT57" s="228"/>
      <c r="TUU57" s="227"/>
      <c r="TUV57" s="228"/>
      <c r="TUW57" s="227"/>
      <c r="TUX57" s="228"/>
      <c r="TUY57" s="227"/>
      <c r="TUZ57" s="228"/>
      <c r="TVA57" s="227"/>
      <c r="TVB57" s="228"/>
      <c r="TVC57" s="227"/>
      <c r="TVD57" s="228"/>
      <c r="TVE57" s="227"/>
      <c r="TVF57" s="228"/>
      <c r="TVG57" s="227"/>
      <c r="TVH57" s="228"/>
      <c r="TVI57" s="227"/>
      <c r="TVJ57" s="228"/>
      <c r="TVK57" s="227"/>
      <c r="TVL57" s="228"/>
      <c r="TVM57" s="227"/>
      <c r="TVN57" s="228"/>
      <c r="TVO57" s="227"/>
      <c r="TVP57" s="228"/>
      <c r="TVQ57" s="227"/>
      <c r="TVR57" s="228"/>
      <c r="TVS57" s="227"/>
      <c r="TVT57" s="228"/>
      <c r="TVU57" s="227"/>
      <c r="TVV57" s="228"/>
      <c r="TVW57" s="227"/>
      <c r="TVX57" s="228"/>
      <c r="TVY57" s="227"/>
      <c r="TVZ57" s="228"/>
      <c r="TWA57" s="227"/>
      <c r="TWB57" s="228"/>
      <c r="TWC57" s="227"/>
      <c r="TWD57" s="228"/>
      <c r="TWE57" s="227"/>
      <c r="TWF57" s="228"/>
      <c r="TWG57" s="227"/>
      <c r="TWH57" s="228"/>
      <c r="TWI57" s="227"/>
      <c r="TWJ57" s="228"/>
      <c r="TWK57" s="227"/>
      <c r="TWL57" s="228"/>
      <c r="TWM57" s="227"/>
      <c r="TWN57" s="228"/>
      <c r="TWO57" s="227"/>
      <c r="TWP57" s="228"/>
      <c r="TWQ57" s="227"/>
      <c r="TWR57" s="228"/>
      <c r="TWS57" s="227"/>
      <c r="TWT57" s="228"/>
      <c r="TWU57" s="227"/>
      <c r="TWV57" s="228"/>
      <c r="TWW57" s="227"/>
      <c r="TWX57" s="228"/>
      <c r="TWY57" s="227"/>
      <c r="TWZ57" s="228"/>
      <c r="TXA57" s="227"/>
      <c r="TXB57" s="228"/>
      <c r="TXC57" s="227"/>
      <c r="TXD57" s="228"/>
      <c r="TXE57" s="227"/>
      <c r="TXF57" s="228"/>
      <c r="TXG57" s="227"/>
      <c r="TXH57" s="228"/>
      <c r="TXI57" s="227"/>
      <c r="TXJ57" s="228"/>
      <c r="TXK57" s="227"/>
      <c r="TXL57" s="228"/>
      <c r="TXM57" s="227"/>
      <c r="TXN57" s="228"/>
      <c r="TXO57" s="227"/>
      <c r="TXP57" s="228"/>
      <c r="TXQ57" s="227"/>
      <c r="TXR57" s="228"/>
      <c r="TXS57" s="227"/>
      <c r="TXT57" s="228"/>
      <c r="TXU57" s="227"/>
      <c r="TXV57" s="228"/>
      <c r="TXW57" s="227"/>
      <c r="TXX57" s="228"/>
      <c r="TXY57" s="227"/>
      <c r="TXZ57" s="228"/>
      <c r="TYA57" s="227"/>
      <c r="TYB57" s="228"/>
      <c r="TYC57" s="227"/>
      <c r="TYD57" s="228"/>
      <c r="TYE57" s="227"/>
      <c r="TYF57" s="228"/>
      <c r="TYG57" s="227"/>
      <c r="TYH57" s="228"/>
      <c r="TYI57" s="227"/>
      <c r="TYJ57" s="228"/>
      <c r="TYK57" s="227"/>
      <c r="TYL57" s="228"/>
      <c r="TYM57" s="227"/>
      <c r="TYN57" s="228"/>
      <c r="TYO57" s="227"/>
      <c r="TYP57" s="228"/>
      <c r="TYQ57" s="227"/>
      <c r="TYR57" s="228"/>
      <c r="TYS57" s="227"/>
      <c r="TYT57" s="228"/>
      <c r="TYU57" s="227"/>
      <c r="TYV57" s="228"/>
      <c r="TYW57" s="227"/>
      <c r="TYX57" s="228"/>
      <c r="TYY57" s="227"/>
      <c r="TYZ57" s="228"/>
      <c r="TZA57" s="227"/>
      <c r="TZB57" s="228"/>
      <c r="TZC57" s="227"/>
      <c r="TZD57" s="228"/>
      <c r="TZE57" s="227"/>
      <c r="TZF57" s="228"/>
      <c r="TZG57" s="227"/>
      <c r="TZH57" s="228"/>
      <c r="TZI57" s="227"/>
      <c r="TZJ57" s="228"/>
      <c r="TZK57" s="227"/>
      <c r="TZL57" s="228"/>
      <c r="TZM57" s="227"/>
      <c r="TZN57" s="228"/>
      <c r="TZO57" s="227"/>
      <c r="TZP57" s="228"/>
      <c r="TZQ57" s="227"/>
      <c r="TZR57" s="228"/>
      <c r="TZS57" s="227"/>
      <c r="TZT57" s="228"/>
      <c r="TZU57" s="227"/>
      <c r="TZV57" s="228"/>
      <c r="TZW57" s="227"/>
      <c r="TZX57" s="228"/>
      <c r="TZY57" s="227"/>
      <c r="TZZ57" s="228"/>
      <c r="UAA57" s="227"/>
      <c r="UAB57" s="228"/>
      <c r="UAC57" s="227"/>
      <c r="UAD57" s="228"/>
      <c r="UAE57" s="227"/>
      <c r="UAF57" s="228"/>
      <c r="UAG57" s="227"/>
      <c r="UAH57" s="228"/>
      <c r="UAI57" s="227"/>
      <c r="UAJ57" s="228"/>
      <c r="UAK57" s="227"/>
      <c r="UAL57" s="228"/>
      <c r="UAM57" s="227"/>
      <c r="UAN57" s="228"/>
      <c r="UAO57" s="227"/>
      <c r="UAP57" s="228"/>
      <c r="UAQ57" s="227"/>
      <c r="UAR57" s="228"/>
      <c r="UAS57" s="227"/>
      <c r="UAT57" s="228"/>
      <c r="UAU57" s="227"/>
      <c r="UAV57" s="228"/>
      <c r="UAW57" s="227"/>
      <c r="UAX57" s="228"/>
      <c r="UAY57" s="227"/>
      <c r="UAZ57" s="228"/>
      <c r="UBA57" s="227"/>
      <c r="UBB57" s="228"/>
      <c r="UBC57" s="227"/>
      <c r="UBD57" s="228"/>
      <c r="UBE57" s="227"/>
      <c r="UBF57" s="228"/>
      <c r="UBG57" s="227"/>
      <c r="UBH57" s="228"/>
      <c r="UBI57" s="227"/>
      <c r="UBJ57" s="228"/>
      <c r="UBK57" s="227"/>
      <c r="UBL57" s="228"/>
      <c r="UBM57" s="227"/>
      <c r="UBN57" s="228"/>
      <c r="UBO57" s="227"/>
      <c r="UBP57" s="228"/>
      <c r="UBQ57" s="227"/>
      <c r="UBR57" s="228"/>
      <c r="UBS57" s="227"/>
      <c r="UBT57" s="228"/>
      <c r="UBU57" s="227"/>
      <c r="UBV57" s="228"/>
      <c r="UBW57" s="227"/>
      <c r="UBX57" s="228"/>
      <c r="UBY57" s="227"/>
      <c r="UBZ57" s="228"/>
      <c r="UCA57" s="227"/>
      <c r="UCB57" s="228"/>
      <c r="UCC57" s="227"/>
      <c r="UCD57" s="228"/>
      <c r="UCE57" s="227"/>
      <c r="UCF57" s="228"/>
      <c r="UCG57" s="227"/>
      <c r="UCH57" s="228"/>
      <c r="UCI57" s="227"/>
      <c r="UCJ57" s="228"/>
      <c r="UCK57" s="227"/>
      <c r="UCL57" s="228"/>
      <c r="UCM57" s="227"/>
      <c r="UCN57" s="228"/>
      <c r="UCO57" s="227"/>
      <c r="UCP57" s="228"/>
      <c r="UCQ57" s="227"/>
      <c r="UCR57" s="228"/>
      <c r="UCS57" s="227"/>
      <c r="UCT57" s="228"/>
      <c r="UCU57" s="227"/>
      <c r="UCV57" s="228"/>
      <c r="UCW57" s="227"/>
      <c r="UCX57" s="228"/>
      <c r="UCY57" s="227"/>
      <c r="UCZ57" s="228"/>
      <c r="UDA57" s="227"/>
      <c r="UDB57" s="228"/>
      <c r="UDC57" s="227"/>
      <c r="UDD57" s="228"/>
      <c r="UDE57" s="227"/>
      <c r="UDF57" s="228"/>
      <c r="UDG57" s="227"/>
      <c r="UDH57" s="228"/>
      <c r="UDI57" s="227"/>
      <c r="UDJ57" s="228"/>
      <c r="UDK57" s="227"/>
      <c r="UDL57" s="228"/>
      <c r="UDM57" s="227"/>
      <c r="UDN57" s="228"/>
      <c r="UDO57" s="227"/>
      <c r="UDP57" s="228"/>
      <c r="UDQ57" s="227"/>
      <c r="UDR57" s="228"/>
      <c r="UDS57" s="227"/>
      <c r="UDT57" s="228"/>
      <c r="UDU57" s="227"/>
      <c r="UDV57" s="228"/>
      <c r="UDW57" s="227"/>
      <c r="UDX57" s="228"/>
      <c r="UDY57" s="227"/>
      <c r="UDZ57" s="228"/>
      <c r="UEA57" s="227"/>
      <c r="UEB57" s="228"/>
      <c r="UEC57" s="227"/>
      <c r="UED57" s="228"/>
      <c r="UEE57" s="227"/>
      <c r="UEF57" s="228"/>
      <c r="UEG57" s="227"/>
      <c r="UEH57" s="228"/>
      <c r="UEI57" s="227"/>
      <c r="UEJ57" s="228"/>
      <c r="UEK57" s="227"/>
      <c r="UEL57" s="228"/>
      <c r="UEM57" s="227"/>
      <c r="UEN57" s="228"/>
      <c r="UEO57" s="227"/>
      <c r="UEP57" s="228"/>
      <c r="UEQ57" s="227"/>
      <c r="UER57" s="228"/>
      <c r="UES57" s="227"/>
      <c r="UET57" s="228"/>
      <c r="UEU57" s="227"/>
      <c r="UEV57" s="228"/>
      <c r="UEW57" s="227"/>
      <c r="UEX57" s="228"/>
      <c r="UEY57" s="227"/>
      <c r="UEZ57" s="228"/>
      <c r="UFA57" s="227"/>
      <c r="UFB57" s="228"/>
      <c r="UFC57" s="227"/>
      <c r="UFD57" s="228"/>
      <c r="UFE57" s="227"/>
      <c r="UFF57" s="228"/>
      <c r="UFG57" s="227"/>
      <c r="UFH57" s="228"/>
      <c r="UFI57" s="227"/>
      <c r="UFJ57" s="228"/>
      <c r="UFK57" s="227"/>
      <c r="UFL57" s="228"/>
      <c r="UFM57" s="227"/>
      <c r="UFN57" s="228"/>
      <c r="UFO57" s="227"/>
      <c r="UFP57" s="228"/>
      <c r="UFQ57" s="227"/>
      <c r="UFR57" s="228"/>
      <c r="UFS57" s="227"/>
      <c r="UFT57" s="228"/>
      <c r="UFU57" s="227"/>
      <c r="UFV57" s="228"/>
      <c r="UFW57" s="227"/>
      <c r="UFX57" s="228"/>
      <c r="UFY57" s="227"/>
      <c r="UFZ57" s="228"/>
      <c r="UGA57" s="227"/>
      <c r="UGB57" s="228"/>
      <c r="UGC57" s="227"/>
      <c r="UGD57" s="228"/>
      <c r="UGE57" s="227"/>
      <c r="UGF57" s="228"/>
      <c r="UGG57" s="227"/>
      <c r="UGH57" s="228"/>
      <c r="UGI57" s="227"/>
      <c r="UGJ57" s="228"/>
      <c r="UGK57" s="227"/>
      <c r="UGL57" s="228"/>
      <c r="UGM57" s="227"/>
      <c r="UGN57" s="228"/>
      <c r="UGO57" s="227"/>
      <c r="UGP57" s="228"/>
      <c r="UGQ57" s="227"/>
      <c r="UGR57" s="228"/>
      <c r="UGS57" s="227"/>
      <c r="UGT57" s="228"/>
      <c r="UGU57" s="227"/>
      <c r="UGV57" s="228"/>
      <c r="UGW57" s="227"/>
      <c r="UGX57" s="228"/>
      <c r="UGY57" s="227"/>
      <c r="UGZ57" s="228"/>
      <c r="UHA57" s="227"/>
      <c r="UHB57" s="228"/>
      <c r="UHC57" s="227"/>
      <c r="UHD57" s="228"/>
      <c r="UHE57" s="227"/>
      <c r="UHF57" s="228"/>
      <c r="UHG57" s="227"/>
      <c r="UHH57" s="228"/>
      <c r="UHI57" s="227"/>
      <c r="UHJ57" s="228"/>
      <c r="UHK57" s="227"/>
      <c r="UHL57" s="228"/>
      <c r="UHM57" s="227"/>
      <c r="UHN57" s="228"/>
      <c r="UHO57" s="227"/>
      <c r="UHP57" s="228"/>
      <c r="UHQ57" s="227"/>
      <c r="UHR57" s="228"/>
      <c r="UHS57" s="227"/>
      <c r="UHT57" s="228"/>
      <c r="UHU57" s="227"/>
      <c r="UHV57" s="228"/>
      <c r="UHW57" s="227"/>
      <c r="UHX57" s="228"/>
      <c r="UHY57" s="227"/>
      <c r="UHZ57" s="228"/>
      <c r="UIA57" s="227"/>
      <c r="UIB57" s="228"/>
      <c r="UIC57" s="227"/>
      <c r="UID57" s="228"/>
      <c r="UIE57" s="227"/>
      <c r="UIF57" s="228"/>
      <c r="UIG57" s="227"/>
      <c r="UIH57" s="228"/>
      <c r="UII57" s="227"/>
      <c r="UIJ57" s="228"/>
      <c r="UIK57" s="227"/>
      <c r="UIL57" s="228"/>
      <c r="UIM57" s="227"/>
      <c r="UIN57" s="228"/>
      <c r="UIO57" s="227"/>
      <c r="UIP57" s="228"/>
      <c r="UIQ57" s="227"/>
      <c r="UIR57" s="228"/>
      <c r="UIS57" s="227"/>
      <c r="UIT57" s="228"/>
      <c r="UIU57" s="227"/>
      <c r="UIV57" s="228"/>
      <c r="UIW57" s="227"/>
      <c r="UIX57" s="228"/>
      <c r="UIY57" s="227"/>
      <c r="UIZ57" s="228"/>
      <c r="UJA57" s="227"/>
      <c r="UJB57" s="228"/>
      <c r="UJC57" s="227"/>
      <c r="UJD57" s="228"/>
      <c r="UJE57" s="227"/>
      <c r="UJF57" s="228"/>
      <c r="UJG57" s="227"/>
      <c r="UJH57" s="228"/>
      <c r="UJI57" s="227"/>
      <c r="UJJ57" s="228"/>
      <c r="UJK57" s="227"/>
      <c r="UJL57" s="228"/>
      <c r="UJM57" s="227"/>
      <c r="UJN57" s="228"/>
      <c r="UJO57" s="227"/>
      <c r="UJP57" s="228"/>
      <c r="UJQ57" s="227"/>
      <c r="UJR57" s="228"/>
      <c r="UJS57" s="227"/>
      <c r="UJT57" s="228"/>
      <c r="UJU57" s="227"/>
      <c r="UJV57" s="228"/>
      <c r="UJW57" s="227"/>
      <c r="UJX57" s="228"/>
      <c r="UJY57" s="227"/>
      <c r="UJZ57" s="228"/>
      <c r="UKA57" s="227"/>
      <c r="UKB57" s="228"/>
      <c r="UKC57" s="227"/>
      <c r="UKD57" s="228"/>
      <c r="UKE57" s="227"/>
      <c r="UKF57" s="228"/>
      <c r="UKG57" s="227"/>
      <c r="UKH57" s="228"/>
      <c r="UKI57" s="227"/>
      <c r="UKJ57" s="228"/>
      <c r="UKK57" s="227"/>
      <c r="UKL57" s="228"/>
      <c r="UKM57" s="227"/>
      <c r="UKN57" s="228"/>
      <c r="UKO57" s="227"/>
      <c r="UKP57" s="228"/>
      <c r="UKQ57" s="227"/>
      <c r="UKR57" s="228"/>
      <c r="UKS57" s="227"/>
      <c r="UKT57" s="228"/>
      <c r="UKU57" s="227"/>
      <c r="UKV57" s="228"/>
      <c r="UKW57" s="227"/>
      <c r="UKX57" s="228"/>
      <c r="UKY57" s="227"/>
      <c r="UKZ57" s="228"/>
      <c r="ULA57" s="227"/>
      <c r="ULB57" s="228"/>
      <c r="ULC57" s="227"/>
      <c r="ULD57" s="228"/>
      <c r="ULE57" s="227"/>
      <c r="ULF57" s="228"/>
      <c r="ULG57" s="227"/>
      <c r="ULH57" s="228"/>
      <c r="ULI57" s="227"/>
      <c r="ULJ57" s="228"/>
      <c r="ULK57" s="227"/>
      <c r="ULL57" s="228"/>
      <c r="ULM57" s="227"/>
      <c r="ULN57" s="228"/>
      <c r="ULO57" s="227"/>
      <c r="ULP57" s="228"/>
      <c r="ULQ57" s="227"/>
      <c r="ULR57" s="228"/>
      <c r="ULS57" s="227"/>
      <c r="ULT57" s="228"/>
      <c r="ULU57" s="227"/>
      <c r="ULV57" s="228"/>
      <c r="ULW57" s="227"/>
      <c r="ULX57" s="228"/>
      <c r="ULY57" s="227"/>
      <c r="ULZ57" s="228"/>
      <c r="UMA57" s="227"/>
      <c r="UMB57" s="228"/>
      <c r="UMC57" s="227"/>
      <c r="UMD57" s="228"/>
      <c r="UME57" s="227"/>
      <c r="UMF57" s="228"/>
      <c r="UMG57" s="227"/>
      <c r="UMH57" s="228"/>
      <c r="UMI57" s="227"/>
      <c r="UMJ57" s="228"/>
      <c r="UMK57" s="227"/>
      <c r="UML57" s="228"/>
      <c r="UMM57" s="227"/>
      <c r="UMN57" s="228"/>
      <c r="UMO57" s="227"/>
      <c r="UMP57" s="228"/>
      <c r="UMQ57" s="227"/>
      <c r="UMR57" s="228"/>
      <c r="UMS57" s="227"/>
      <c r="UMT57" s="228"/>
      <c r="UMU57" s="227"/>
      <c r="UMV57" s="228"/>
      <c r="UMW57" s="227"/>
      <c r="UMX57" s="228"/>
      <c r="UMY57" s="227"/>
      <c r="UMZ57" s="228"/>
      <c r="UNA57" s="227"/>
      <c r="UNB57" s="228"/>
      <c r="UNC57" s="227"/>
      <c r="UND57" s="228"/>
      <c r="UNE57" s="227"/>
      <c r="UNF57" s="228"/>
      <c r="UNG57" s="227"/>
      <c r="UNH57" s="228"/>
      <c r="UNI57" s="227"/>
      <c r="UNJ57" s="228"/>
      <c r="UNK57" s="227"/>
      <c r="UNL57" s="228"/>
      <c r="UNM57" s="227"/>
      <c r="UNN57" s="228"/>
      <c r="UNO57" s="227"/>
      <c r="UNP57" s="228"/>
      <c r="UNQ57" s="227"/>
      <c r="UNR57" s="228"/>
      <c r="UNS57" s="227"/>
      <c r="UNT57" s="228"/>
      <c r="UNU57" s="227"/>
      <c r="UNV57" s="228"/>
      <c r="UNW57" s="227"/>
      <c r="UNX57" s="228"/>
      <c r="UNY57" s="227"/>
      <c r="UNZ57" s="228"/>
      <c r="UOA57" s="227"/>
      <c r="UOB57" s="228"/>
      <c r="UOC57" s="227"/>
      <c r="UOD57" s="228"/>
      <c r="UOE57" s="227"/>
      <c r="UOF57" s="228"/>
      <c r="UOG57" s="227"/>
      <c r="UOH57" s="228"/>
      <c r="UOI57" s="227"/>
      <c r="UOJ57" s="228"/>
      <c r="UOK57" s="227"/>
      <c r="UOL57" s="228"/>
      <c r="UOM57" s="227"/>
      <c r="UON57" s="228"/>
      <c r="UOO57" s="227"/>
      <c r="UOP57" s="228"/>
      <c r="UOQ57" s="227"/>
      <c r="UOR57" s="228"/>
      <c r="UOS57" s="227"/>
      <c r="UOT57" s="228"/>
      <c r="UOU57" s="227"/>
      <c r="UOV57" s="228"/>
      <c r="UOW57" s="227"/>
      <c r="UOX57" s="228"/>
      <c r="UOY57" s="227"/>
      <c r="UOZ57" s="228"/>
      <c r="UPA57" s="227"/>
      <c r="UPB57" s="228"/>
      <c r="UPC57" s="227"/>
      <c r="UPD57" s="228"/>
      <c r="UPE57" s="227"/>
      <c r="UPF57" s="228"/>
      <c r="UPG57" s="227"/>
      <c r="UPH57" s="228"/>
      <c r="UPI57" s="227"/>
      <c r="UPJ57" s="228"/>
      <c r="UPK57" s="227"/>
      <c r="UPL57" s="228"/>
      <c r="UPM57" s="227"/>
      <c r="UPN57" s="228"/>
      <c r="UPO57" s="227"/>
      <c r="UPP57" s="228"/>
      <c r="UPQ57" s="227"/>
      <c r="UPR57" s="228"/>
      <c r="UPS57" s="227"/>
      <c r="UPT57" s="228"/>
      <c r="UPU57" s="227"/>
      <c r="UPV57" s="228"/>
      <c r="UPW57" s="227"/>
      <c r="UPX57" s="228"/>
      <c r="UPY57" s="227"/>
      <c r="UPZ57" s="228"/>
      <c r="UQA57" s="227"/>
      <c r="UQB57" s="228"/>
      <c r="UQC57" s="227"/>
      <c r="UQD57" s="228"/>
      <c r="UQE57" s="227"/>
      <c r="UQF57" s="228"/>
      <c r="UQG57" s="227"/>
      <c r="UQH57" s="228"/>
      <c r="UQI57" s="227"/>
      <c r="UQJ57" s="228"/>
      <c r="UQK57" s="227"/>
      <c r="UQL57" s="228"/>
      <c r="UQM57" s="227"/>
      <c r="UQN57" s="228"/>
      <c r="UQO57" s="227"/>
      <c r="UQP57" s="228"/>
      <c r="UQQ57" s="227"/>
      <c r="UQR57" s="228"/>
      <c r="UQS57" s="227"/>
      <c r="UQT57" s="228"/>
      <c r="UQU57" s="227"/>
      <c r="UQV57" s="228"/>
      <c r="UQW57" s="227"/>
      <c r="UQX57" s="228"/>
      <c r="UQY57" s="227"/>
      <c r="UQZ57" s="228"/>
      <c r="URA57" s="227"/>
      <c r="URB57" s="228"/>
      <c r="URC57" s="227"/>
      <c r="URD57" s="228"/>
      <c r="URE57" s="227"/>
      <c r="URF57" s="228"/>
      <c r="URG57" s="227"/>
      <c r="URH57" s="228"/>
      <c r="URI57" s="227"/>
      <c r="URJ57" s="228"/>
      <c r="URK57" s="227"/>
      <c r="URL57" s="228"/>
      <c r="URM57" s="227"/>
      <c r="URN57" s="228"/>
      <c r="URO57" s="227"/>
      <c r="URP57" s="228"/>
      <c r="URQ57" s="227"/>
      <c r="URR57" s="228"/>
      <c r="URS57" s="227"/>
      <c r="URT57" s="228"/>
      <c r="URU57" s="227"/>
      <c r="URV57" s="228"/>
      <c r="URW57" s="227"/>
      <c r="URX57" s="228"/>
      <c r="URY57" s="227"/>
      <c r="URZ57" s="228"/>
      <c r="USA57" s="227"/>
      <c r="USB57" s="228"/>
      <c r="USC57" s="227"/>
      <c r="USD57" s="228"/>
      <c r="USE57" s="227"/>
      <c r="USF57" s="228"/>
      <c r="USG57" s="227"/>
      <c r="USH57" s="228"/>
      <c r="USI57" s="227"/>
      <c r="USJ57" s="228"/>
      <c r="USK57" s="227"/>
      <c r="USL57" s="228"/>
      <c r="USM57" s="227"/>
      <c r="USN57" s="228"/>
      <c r="USO57" s="227"/>
      <c r="USP57" s="228"/>
      <c r="USQ57" s="227"/>
      <c r="USR57" s="228"/>
      <c r="USS57" s="227"/>
      <c r="UST57" s="228"/>
      <c r="USU57" s="227"/>
      <c r="USV57" s="228"/>
      <c r="USW57" s="227"/>
      <c r="USX57" s="228"/>
      <c r="USY57" s="227"/>
      <c r="USZ57" s="228"/>
      <c r="UTA57" s="227"/>
      <c r="UTB57" s="228"/>
      <c r="UTC57" s="227"/>
      <c r="UTD57" s="228"/>
      <c r="UTE57" s="227"/>
      <c r="UTF57" s="228"/>
      <c r="UTG57" s="227"/>
      <c r="UTH57" s="228"/>
      <c r="UTI57" s="227"/>
      <c r="UTJ57" s="228"/>
      <c r="UTK57" s="227"/>
      <c r="UTL57" s="228"/>
      <c r="UTM57" s="227"/>
      <c r="UTN57" s="228"/>
      <c r="UTO57" s="227"/>
      <c r="UTP57" s="228"/>
      <c r="UTQ57" s="227"/>
      <c r="UTR57" s="228"/>
      <c r="UTS57" s="227"/>
      <c r="UTT57" s="228"/>
      <c r="UTU57" s="227"/>
      <c r="UTV57" s="228"/>
      <c r="UTW57" s="227"/>
      <c r="UTX57" s="228"/>
      <c r="UTY57" s="227"/>
      <c r="UTZ57" s="228"/>
      <c r="UUA57" s="227"/>
      <c r="UUB57" s="228"/>
      <c r="UUC57" s="227"/>
      <c r="UUD57" s="228"/>
      <c r="UUE57" s="227"/>
      <c r="UUF57" s="228"/>
      <c r="UUG57" s="227"/>
      <c r="UUH57" s="228"/>
      <c r="UUI57" s="227"/>
      <c r="UUJ57" s="228"/>
      <c r="UUK57" s="227"/>
      <c r="UUL57" s="228"/>
      <c r="UUM57" s="227"/>
      <c r="UUN57" s="228"/>
      <c r="UUO57" s="227"/>
      <c r="UUP57" s="228"/>
      <c r="UUQ57" s="227"/>
      <c r="UUR57" s="228"/>
      <c r="UUS57" s="227"/>
      <c r="UUT57" s="228"/>
      <c r="UUU57" s="227"/>
      <c r="UUV57" s="228"/>
      <c r="UUW57" s="227"/>
      <c r="UUX57" s="228"/>
      <c r="UUY57" s="227"/>
      <c r="UUZ57" s="228"/>
      <c r="UVA57" s="227"/>
      <c r="UVB57" s="228"/>
      <c r="UVC57" s="227"/>
      <c r="UVD57" s="228"/>
      <c r="UVE57" s="227"/>
      <c r="UVF57" s="228"/>
      <c r="UVG57" s="227"/>
      <c r="UVH57" s="228"/>
      <c r="UVI57" s="227"/>
      <c r="UVJ57" s="228"/>
      <c r="UVK57" s="227"/>
      <c r="UVL57" s="228"/>
      <c r="UVM57" s="227"/>
      <c r="UVN57" s="228"/>
      <c r="UVO57" s="227"/>
      <c r="UVP57" s="228"/>
      <c r="UVQ57" s="227"/>
      <c r="UVR57" s="228"/>
      <c r="UVS57" s="227"/>
      <c r="UVT57" s="228"/>
      <c r="UVU57" s="227"/>
      <c r="UVV57" s="228"/>
      <c r="UVW57" s="227"/>
      <c r="UVX57" s="228"/>
      <c r="UVY57" s="227"/>
      <c r="UVZ57" s="228"/>
      <c r="UWA57" s="227"/>
      <c r="UWB57" s="228"/>
      <c r="UWC57" s="227"/>
      <c r="UWD57" s="228"/>
      <c r="UWE57" s="227"/>
      <c r="UWF57" s="228"/>
      <c r="UWG57" s="227"/>
      <c r="UWH57" s="228"/>
      <c r="UWI57" s="227"/>
      <c r="UWJ57" s="228"/>
      <c r="UWK57" s="227"/>
      <c r="UWL57" s="228"/>
      <c r="UWM57" s="227"/>
      <c r="UWN57" s="228"/>
      <c r="UWO57" s="227"/>
      <c r="UWP57" s="228"/>
      <c r="UWQ57" s="227"/>
      <c r="UWR57" s="228"/>
      <c r="UWS57" s="227"/>
      <c r="UWT57" s="228"/>
      <c r="UWU57" s="227"/>
      <c r="UWV57" s="228"/>
      <c r="UWW57" s="227"/>
      <c r="UWX57" s="228"/>
      <c r="UWY57" s="227"/>
      <c r="UWZ57" s="228"/>
      <c r="UXA57" s="227"/>
      <c r="UXB57" s="228"/>
      <c r="UXC57" s="227"/>
      <c r="UXD57" s="228"/>
      <c r="UXE57" s="227"/>
      <c r="UXF57" s="228"/>
      <c r="UXG57" s="227"/>
      <c r="UXH57" s="228"/>
      <c r="UXI57" s="227"/>
      <c r="UXJ57" s="228"/>
      <c r="UXK57" s="227"/>
      <c r="UXL57" s="228"/>
      <c r="UXM57" s="227"/>
      <c r="UXN57" s="228"/>
      <c r="UXO57" s="227"/>
      <c r="UXP57" s="228"/>
      <c r="UXQ57" s="227"/>
      <c r="UXR57" s="228"/>
      <c r="UXS57" s="227"/>
      <c r="UXT57" s="228"/>
      <c r="UXU57" s="227"/>
      <c r="UXV57" s="228"/>
      <c r="UXW57" s="227"/>
      <c r="UXX57" s="228"/>
      <c r="UXY57" s="227"/>
      <c r="UXZ57" s="228"/>
      <c r="UYA57" s="227"/>
      <c r="UYB57" s="228"/>
      <c r="UYC57" s="227"/>
      <c r="UYD57" s="228"/>
      <c r="UYE57" s="227"/>
      <c r="UYF57" s="228"/>
      <c r="UYG57" s="227"/>
      <c r="UYH57" s="228"/>
      <c r="UYI57" s="227"/>
      <c r="UYJ57" s="228"/>
      <c r="UYK57" s="227"/>
      <c r="UYL57" s="228"/>
      <c r="UYM57" s="227"/>
      <c r="UYN57" s="228"/>
      <c r="UYO57" s="227"/>
      <c r="UYP57" s="228"/>
      <c r="UYQ57" s="227"/>
      <c r="UYR57" s="228"/>
      <c r="UYS57" s="227"/>
      <c r="UYT57" s="228"/>
      <c r="UYU57" s="227"/>
      <c r="UYV57" s="228"/>
      <c r="UYW57" s="227"/>
      <c r="UYX57" s="228"/>
      <c r="UYY57" s="227"/>
      <c r="UYZ57" s="228"/>
      <c r="UZA57" s="227"/>
      <c r="UZB57" s="228"/>
      <c r="UZC57" s="227"/>
      <c r="UZD57" s="228"/>
      <c r="UZE57" s="227"/>
      <c r="UZF57" s="228"/>
      <c r="UZG57" s="227"/>
      <c r="UZH57" s="228"/>
      <c r="UZI57" s="227"/>
      <c r="UZJ57" s="228"/>
      <c r="UZK57" s="227"/>
      <c r="UZL57" s="228"/>
      <c r="UZM57" s="227"/>
      <c r="UZN57" s="228"/>
      <c r="UZO57" s="227"/>
      <c r="UZP57" s="228"/>
      <c r="UZQ57" s="227"/>
      <c r="UZR57" s="228"/>
      <c r="UZS57" s="227"/>
      <c r="UZT57" s="228"/>
      <c r="UZU57" s="227"/>
      <c r="UZV57" s="228"/>
      <c r="UZW57" s="227"/>
      <c r="UZX57" s="228"/>
      <c r="UZY57" s="227"/>
      <c r="UZZ57" s="228"/>
      <c r="VAA57" s="227"/>
      <c r="VAB57" s="228"/>
      <c r="VAC57" s="227"/>
      <c r="VAD57" s="228"/>
      <c r="VAE57" s="227"/>
      <c r="VAF57" s="228"/>
      <c r="VAG57" s="227"/>
      <c r="VAH57" s="228"/>
      <c r="VAI57" s="227"/>
      <c r="VAJ57" s="228"/>
      <c r="VAK57" s="227"/>
      <c r="VAL57" s="228"/>
      <c r="VAM57" s="227"/>
      <c r="VAN57" s="228"/>
      <c r="VAO57" s="227"/>
      <c r="VAP57" s="228"/>
      <c r="VAQ57" s="227"/>
      <c r="VAR57" s="228"/>
      <c r="VAS57" s="227"/>
      <c r="VAT57" s="228"/>
      <c r="VAU57" s="227"/>
      <c r="VAV57" s="228"/>
      <c r="VAW57" s="227"/>
      <c r="VAX57" s="228"/>
      <c r="VAY57" s="227"/>
      <c r="VAZ57" s="228"/>
      <c r="VBA57" s="227"/>
      <c r="VBB57" s="228"/>
      <c r="VBC57" s="227"/>
      <c r="VBD57" s="228"/>
      <c r="VBE57" s="227"/>
      <c r="VBF57" s="228"/>
      <c r="VBG57" s="227"/>
      <c r="VBH57" s="228"/>
      <c r="VBI57" s="227"/>
      <c r="VBJ57" s="228"/>
      <c r="VBK57" s="227"/>
      <c r="VBL57" s="228"/>
      <c r="VBM57" s="227"/>
      <c r="VBN57" s="228"/>
      <c r="VBO57" s="227"/>
      <c r="VBP57" s="228"/>
      <c r="VBQ57" s="227"/>
      <c r="VBR57" s="228"/>
      <c r="VBS57" s="227"/>
      <c r="VBT57" s="228"/>
      <c r="VBU57" s="227"/>
      <c r="VBV57" s="228"/>
      <c r="VBW57" s="227"/>
      <c r="VBX57" s="228"/>
      <c r="VBY57" s="227"/>
      <c r="VBZ57" s="228"/>
      <c r="VCA57" s="227"/>
      <c r="VCB57" s="228"/>
      <c r="VCC57" s="227"/>
      <c r="VCD57" s="228"/>
      <c r="VCE57" s="227"/>
      <c r="VCF57" s="228"/>
      <c r="VCG57" s="227"/>
      <c r="VCH57" s="228"/>
      <c r="VCI57" s="227"/>
      <c r="VCJ57" s="228"/>
      <c r="VCK57" s="227"/>
      <c r="VCL57" s="228"/>
      <c r="VCM57" s="227"/>
      <c r="VCN57" s="228"/>
      <c r="VCO57" s="227"/>
      <c r="VCP57" s="228"/>
      <c r="VCQ57" s="227"/>
      <c r="VCR57" s="228"/>
      <c r="VCS57" s="227"/>
      <c r="VCT57" s="228"/>
      <c r="VCU57" s="227"/>
      <c r="VCV57" s="228"/>
      <c r="VCW57" s="227"/>
      <c r="VCX57" s="228"/>
      <c r="VCY57" s="227"/>
      <c r="VCZ57" s="228"/>
      <c r="VDA57" s="227"/>
      <c r="VDB57" s="228"/>
      <c r="VDC57" s="227"/>
      <c r="VDD57" s="228"/>
      <c r="VDE57" s="227"/>
      <c r="VDF57" s="228"/>
      <c r="VDG57" s="227"/>
      <c r="VDH57" s="228"/>
      <c r="VDI57" s="227"/>
      <c r="VDJ57" s="228"/>
      <c r="VDK57" s="227"/>
      <c r="VDL57" s="228"/>
      <c r="VDM57" s="227"/>
      <c r="VDN57" s="228"/>
      <c r="VDO57" s="227"/>
      <c r="VDP57" s="228"/>
      <c r="VDQ57" s="227"/>
      <c r="VDR57" s="228"/>
      <c r="VDS57" s="227"/>
      <c r="VDT57" s="228"/>
      <c r="VDU57" s="227"/>
      <c r="VDV57" s="228"/>
      <c r="VDW57" s="227"/>
      <c r="VDX57" s="228"/>
      <c r="VDY57" s="227"/>
      <c r="VDZ57" s="228"/>
      <c r="VEA57" s="227"/>
      <c r="VEB57" s="228"/>
      <c r="VEC57" s="227"/>
      <c r="VED57" s="228"/>
      <c r="VEE57" s="227"/>
      <c r="VEF57" s="228"/>
      <c r="VEG57" s="227"/>
      <c r="VEH57" s="228"/>
      <c r="VEI57" s="227"/>
      <c r="VEJ57" s="228"/>
      <c r="VEK57" s="227"/>
      <c r="VEL57" s="228"/>
      <c r="VEM57" s="227"/>
      <c r="VEN57" s="228"/>
      <c r="VEO57" s="227"/>
      <c r="VEP57" s="228"/>
      <c r="VEQ57" s="227"/>
      <c r="VER57" s="228"/>
      <c r="VES57" s="227"/>
      <c r="VET57" s="228"/>
      <c r="VEU57" s="227"/>
      <c r="VEV57" s="228"/>
      <c r="VEW57" s="227"/>
      <c r="VEX57" s="228"/>
      <c r="VEY57" s="227"/>
      <c r="VEZ57" s="228"/>
      <c r="VFA57" s="227"/>
      <c r="VFB57" s="228"/>
      <c r="VFC57" s="227"/>
      <c r="VFD57" s="228"/>
      <c r="VFE57" s="227"/>
      <c r="VFF57" s="228"/>
      <c r="VFG57" s="227"/>
      <c r="VFH57" s="228"/>
      <c r="VFI57" s="227"/>
      <c r="VFJ57" s="228"/>
      <c r="VFK57" s="227"/>
      <c r="VFL57" s="228"/>
      <c r="VFM57" s="227"/>
      <c r="VFN57" s="228"/>
      <c r="VFO57" s="227"/>
      <c r="VFP57" s="228"/>
      <c r="VFQ57" s="227"/>
      <c r="VFR57" s="228"/>
      <c r="VFS57" s="227"/>
      <c r="VFT57" s="228"/>
      <c r="VFU57" s="227"/>
      <c r="VFV57" s="228"/>
      <c r="VFW57" s="227"/>
      <c r="VFX57" s="228"/>
      <c r="VFY57" s="227"/>
      <c r="VFZ57" s="228"/>
      <c r="VGA57" s="227"/>
      <c r="VGB57" s="228"/>
      <c r="VGC57" s="227"/>
      <c r="VGD57" s="228"/>
      <c r="VGE57" s="227"/>
      <c r="VGF57" s="228"/>
      <c r="VGG57" s="227"/>
      <c r="VGH57" s="228"/>
      <c r="VGI57" s="227"/>
      <c r="VGJ57" s="228"/>
      <c r="VGK57" s="227"/>
      <c r="VGL57" s="228"/>
      <c r="VGM57" s="227"/>
      <c r="VGN57" s="228"/>
      <c r="VGO57" s="227"/>
      <c r="VGP57" s="228"/>
      <c r="VGQ57" s="227"/>
      <c r="VGR57" s="228"/>
      <c r="VGS57" s="227"/>
      <c r="VGT57" s="228"/>
      <c r="VGU57" s="227"/>
      <c r="VGV57" s="228"/>
      <c r="VGW57" s="227"/>
      <c r="VGX57" s="228"/>
      <c r="VGY57" s="227"/>
      <c r="VGZ57" s="228"/>
      <c r="VHA57" s="227"/>
      <c r="VHB57" s="228"/>
      <c r="VHC57" s="227"/>
      <c r="VHD57" s="228"/>
      <c r="VHE57" s="227"/>
      <c r="VHF57" s="228"/>
      <c r="VHG57" s="227"/>
      <c r="VHH57" s="228"/>
      <c r="VHI57" s="227"/>
      <c r="VHJ57" s="228"/>
      <c r="VHK57" s="227"/>
      <c r="VHL57" s="228"/>
      <c r="VHM57" s="227"/>
      <c r="VHN57" s="228"/>
      <c r="VHO57" s="227"/>
      <c r="VHP57" s="228"/>
      <c r="VHQ57" s="227"/>
      <c r="VHR57" s="228"/>
      <c r="VHS57" s="227"/>
      <c r="VHT57" s="228"/>
      <c r="VHU57" s="227"/>
      <c r="VHV57" s="228"/>
      <c r="VHW57" s="227"/>
      <c r="VHX57" s="228"/>
      <c r="VHY57" s="227"/>
      <c r="VHZ57" s="228"/>
      <c r="VIA57" s="227"/>
      <c r="VIB57" s="228"/>
      <c r="VIC57" s="227"/>
      <c r="VID57" s="228"/>
      <c r="VIE57" s="227"/>
      <c r="VIF57" s="228"/>
      <c r="VIG57" s="227"/>
      <c r="VIH57" s="228"/>
      <c r="VII57" s="227"/>
      <c r="VIJ57" s="228"/>
      <c r="VIK57" s="227"/>
      <c r="VIL57" s="228"/>
      <c r="VIM57" s="227"/>
      <c r="VIN57" s="228"/>
      <c r="VIO57" s="227"/>
      <c r="VIP57" s="228"/>
      <c r="VIQ57" s="227"/>
      <c r="VIR57" s="228"/>
      <c r="VIS57" s="227"/>
      <c r="VIT57" s="228"/>
      <c r="VIU57" s="227"/>
      <c r="VIV57" s="228"/>
      <c r="VIW57" s="227"/>
      <c r="VIX57" s="228"/>
      <c r="VIY57" s="227"/>
      <c r="VIZ57" s="228"/>
      <c r="VJA57" s="227"/>
      <c r="VJB57" s="228"/>
      <c r="VJC57" s="227"/>
      <c r="VJD57" s="228"/>
      <c r="VJE57" s="227"/>
      <c r="VJF57" s="228"/>
      <c r="VJG57" s="227"/>
      <c r="VJH57" s="228"/>
      <c r="VJI57" s="227"/>
      <c r="VJJ57" s="228"/>
      <c r="VJK57" s="227"/>
      <c r="VJL57" s="228"/>
      <c r="VJM57" s="227"/>
      <c r="VJN57" s="228"/>
      <c r="VJO57" s="227"/>
      <c r="VJP57" s="228"/>
      <c r="VJQ57" s="227"/>
      <c r="VJR57" s="228"/>
      <c r="VJS57" s="227"/>
      <c r="VJT57" s="228"/>
      <c r="VJU57" s="227"/>
      <c r="VJV57" s="228"/>
      <c r="VJW57" s="227"/>
      <c r="VJX57" s="228"/>
      <c r="VJY57" s="227"/>
      <c r="VJZ57" s="228"/>
      <c r="VKA57" s="227"/>
      <c r="VKB57" s="228"/>
      <c r="VKC57" s="227"/>
      <c r="VKD57" s="228"/>
      <c r="VKE57" s="227"/>
      <c r="VKF57" s="228"/>
      <c r="VKG57" s="227"/>
      <c r="VKH57" s="228"/>
      <c r="VKI57" s="227"/>
      <c r="VKJ57" s="228"/>
      <c r="VKK57" s="227"/>
      <c r="VKL57" s="228"/>
      <c r="VKM57" s="227"/>
      <c r="VKN57" s="228"/>
      <c r="VKO57" s="227"/>
      <c r="VKP57" s="228"/>
      <c r="VKQ57" s="227"/>
      <c r="VKR57" s="228"/>
      <c r="VKS57" s="227"/>
      <c r="VKT57" s="228"/>
      <c r="VKU57" s="227"/>
      <c r="VKV57" s="228"/>
      <c r="VKW57" s="227"/>
      <c r="VKX57" s="228"/>
      <c r="VKY57" s="227"/>
      <c r="VKZ57" s="228"/>
      <c r="VLA57" s="227"/>
      <c r="VLB57" s="228"/>
      <c r="VLC57" s="227"/>
      <c r="VLD57" s="228"/>
      <c r="VLE57" s="227"/>
      <c r="VLF57" s="228"/>
      <c r="VLG57" s="227"/>
      <c r="VLH57" s="228"/>
      <c r="VLI57" s="227"/>
      <c r="VLJ57" s="228"/>
      <c r="VLK57" s="227"/>
      <c r="VLL57" s="228"/>
      <c r="VLM57" s="227"/>
      <c r="VLN57" s="228"/>
      <c r="VLO57" s="227"/>
      <c r="VLP57" s="228"/>
      <c r="VLQ57" s="227"/>
      <c r="VLR57" s="228"/>
      <c r="VLS57" s="227"/>
      <c r="VLT57" s="228"/>
      <c r="VLU57" s="227"/>
      <c r="VLV57" s="228"/>
      <c r="VLW57" s="227"/>
      <c r="VLX57" s="228"/>
      <c r="VLY57" s="227"/>
      <c r="VLZ57" s="228"/>
      <c r="VMA57" s="227"/>
      <c r="VMB57" s="228"/>
      <c r="VMC57" s="227"/>
      <c r="VMD57" s="228"/>
      <c r="VME57" s="227"/>
      <c r="VMF57" s="228"/>
      <c r="VMG57" s="227"/>
      <c r="VMH57" s="228"/>
      <c r="VMI57" s="227"/>
      <c r="VMJ57" s="228"/>
      <c r="VMK57" s="227"/>
      <c r="VML57" s="228"/>
      <c r="VMM57" s="227"/>
      <c r="VMN57" s="228"/>
      <c r="VMO57" s="227"/>
      <c r="VMP57" s="228"/>
      <c r="VMQ57" s="227"/>
      <c r="VMR57" s="228"/>
      <c r="VMS57" s="227"/>
      <c r="VMT57" s="228"/>
      <c r="VMU57" s="227"/>
      <c r="VMV57" s="228"/>
      <c r="VMW57" s="227"/>
      <c r="VMX57" s="228"/>
      <c r="VMY57" s="227"/>
      <c r="VMZ57" s="228"/>
      <c r="VNA57" s="227"/>
      <c r="VNB57" s="228"/>
      <c r="VNC57" s="227"/>
      <c r="VND57" s="228"/>
      <c r="VNE57" s="227"/>
      <c r="VNF57" s="228"/>
      <c r="VNG57" s="227"/>
      <c r="VNH57" s="228"/>
      <c r="VNI57" s="227"/>
      <c r="VNJ57" s="228"/>
      <c r="VNK57" s="227"/>
      <c r="VNL57" s="228"/>
      <c r="VNM57" s="227"/>
      <c r="VNN57" s="228"/>
      <c r="VNO57" s="227"/>
      <c r="VNP57" s="228"/>
      <c r="VNQ57" s="227"/>
      <c r="VNR57" s="228"/>
      <c r="VNS57" s="227"/>
      <c r="VNT57" s="228"/>
      <c r="VNU57" s="227"/>
      <c r="VNV57" s="228"/>
      <c r="VNW57" s="227"/>
      <c r="VNX57" s="228"/>
      <c r="VNY57" s="227"/>
      <c r="VNZ57" s="228"/>
      <c r="VOA57" s="227"/>
      <c r="VOB57" s="228"/>
      <c r="VOC57" s="227"/>
      <c r="VOD57" s="228"/>
      <c r="VOE57" s="227"/>
      <c r="VOF57" s="228"/>
      <c r="VOG57" s="227"/>
      <c r="VOH57" s="228"/>
      <c r="VOI57" s="227"/>
      <c r="VOJ57" s="228"/>
      <c r="VOK57" s="227"/>
      <c r="VOL57" s="228"/>
      <c r="VOM57" s="227"/>
      <c r="VON57" s="228"/>
      <c r="VOO57" s="227"/>
      <c r="VOP57" s="228"/>
      <c r="VOQ57" s="227"/>
      <c r="VOR57" s="228"/>
      <c r="VOS57" s="227"/>
      <c r="VOT57" s="228"/>
      <c r="VOU57" s="227"/>
      <c r="VOV57" s="228"/>
      <c r="VOW57" s="227"/>
      <c r="VOX57" s="228"/>
      <c r="VOY57" s="227"/>
      <c r="VOZ57" s="228"/>
      <c r="VPA57" s="227"/>
      <c r="VPB57" s="228"/>
      <c r="VPC57" s="227"/>
      <c r="VPD57" s="228"/>
      <c r="VPE57" s="227"/>
      <c r="VPF57" s="228"/>
      <c r="VPG57" s="227"/>
      <c r="VPH57" s="228"/>
      <c r="VPI57" s="227"/>
      <c r="VPJ57" s="228"/>
      <c r="VPK57" s="227"/>
      <c r="VPL57" s="228"/>
      <c r="VPM57" s="227"/>
      <c r="VPN57" s="228"/>
      <c r="VPO57" s="227"/>
      <c r="VPP57" s="228"/>
      <c r="VPQ57" s="227"/>
      <c r="VPR57" s="228"/>
      <c r="VPS57" s="227"/>
      <c r="VPT57" s="228"/>
      <c r="VPU57" s="227"/>
      <c r="VPV57" s="228"/>
      <c r="VPW57" s="227"/>
      <c r="VPX57" s="228"/>
      <c r="VPY57" s="227"/>
      <c r="VPZ57" s="228"/>
      <c r="VQA57" s="227"/>
      <c r="VQB57" s="228"/>
      <c r="VQC57" s="227"/>
      <c r="VQD57" s="228"/>
      <c r="VQE57" s="227"/>
      <c r="VQF57" s="228"/>
      <c r="VQG57" s="227"/>
      <c r="VQH57" s="228"/>
      <c r="VQI57" s="227"/>
      <c r="VQJ57" s="228"/>
      <c r="VQK57" s="227"/>
      <c r="VQL57" s="228"/>
      <c r="VQM57" s="227"/>
      <c r="VQN57" s="228"/>
      <c r="VQO57" s="227"/>
      <c r="VQP57" s="228"/>
      <c r="VQQ57" s="227"/>
      <c r="VQR57" s="228"/>
      <c r="VQS57" s="227"/>
      <c r="VQT57" s="228"/>
      <c r="VQU57" s="227"/>
      <c r="VQV57" s="228"/>
      <c r="VQW57" s="227"/>
      <c r="VQX57" s="228"/>
      <c r="VQY57" s="227"/>
      <c r="VQZ57" s="228"/>
      <c r="VRA57" s="227"/>
      <c r="VRB57" s="228"/>
      <c r="VRC57" s="227"/>
      <c r="VRD57" s="228"/>
      <c r="VRE57" s="227"/>
      <c r="VRF57" s="228"/>
      <c r="VRG57" s="227"/>
      <c r="VRH57" s="228"/>
      <c r="VRI57" s="227"/>
      <c r="VRJ57" s="228"/>
      <c r="VRK57" s="227"/>
      <c r="VRL57" s="228"/>
      <c r="VRM57" s="227"/>
      <c r="VRN57" s="228"/>
      <c r="VRO57" s="227"/>
      <c r="VRP57" s="228"/>
      <c r="VRQ57" s="227"/>
      <c r="VRR57" s="228"/>
      <c r="VRS57" s="227"/>
      <c r="VRT57" s="228"/>
      <c r="VRU57" s="227"/>
      <c r="VRV57" s="228"/>
      <c r="VRW57" s="227"/>
      <c r="VRX57" s="228"/>
      <c r="VRY57" s="227"/>
      <c r="VRZ57" s="228"/>
      <c r="VSA57" s="227"/>
      <c r="VSB57" s="228"/>
      <c r="VSC57" s="227"/>
      <c r="VSD57" s="228"/>
      <c r="VSE57" s="227"/>
      <c r="VSF57" s="228"/>
      <c r="VSG57" s="227"/>
      <c r="VSH57" s="228"/>
      <c r="VSI57" s="227"/>
      <c r="VSJ57" s="228"/>
      <c r="VSK57" s="227"/>
      <c r="VSL57" s="228"/>
      <c r="VSM57" s="227"/>
      <c r="VSN57" s="228"/>
      <c r="VSO57" s="227"/>
      <c r="VSP57" s="228"/>
      <c r="VSQ57" s="227"/>
      <c r="VSR57" s="228"/>
      <c r="VSS57" s="227"/>
      <c r="VST57" s="228"/>
      <c r="VSU57" s="227"/>
      <c r="VSV57" s="228"/>
      <c r="VSW57" s="227"/>
      <c r="VSX57" s="228"/>
      <c r="VSY57" s="227"/>
      <c r="VSZ57" s="228"/>
      <c r="VTA57" s="227"/>
      <c r="VTB57" s="228"/>
      <c r="VTC57" s="227"/>
      <c r="VTD57" s="228"/>
      <c r="VTE57" s="227"/>
      <c r="VTF57" s="228"/>
      <c r="VTG57" s="227"/>
      <c r="VTH57" s="228"/>
      <c r="VTI57" s="227"/>
      <c r="VTJ57" s="228"/>
      <c r="VTK57" s="227"/>
      <c r="VTL57" s="228"/>
      <c r="VTM57" s="227"/>
      <c r="VTN57" s="228"/>
      <c r="VTO57" s="227"/>
      <c r="VTP57" s="228"/>
      <c r="VTQ57" s="227"/>
      <c r="VTR57" s="228"/>
      <c r="VTS57" s="227"/>
      <c r="VTT57" s="228"/>
      <c r="VTU57" s="227"/>
      <c r="VTV57" s="228"/>
      <c r="VTW57" s="227"/>
      <c r="VTX57" s="228"/>
      <c r="VTY57" s="227"/>
      <c r="VTZ57" s="228"/>
      <c r="VUA57" s="227"/>
      <c r="VUB57" s="228"/>
      <c r="VUC57" s="227"/>
      <c r="VUD57" s="228"/>
      <c r="VUE57" s="227"/>
      <c r="VUF57" s="228"/>
      <c r="VUG57" s="227"/>
      <c r="VUH57" s="228"/>
      <c r="VUI57" s="227"/>
      <c r="VUJ57" s="228"/>
      <c r="VUK57" s="227"/>
      <c r="VUL57" s="228"/>
      <c r="VUM57" s="227"/>
      <c r="VUN57" s="228"/>
      <c r="VUO57" s="227"/>
      <c r="VUP57" s="228"/>
      <c r="VUQ57" s="227"/>
      <c r="VUR57" s="228"/>
      <c r="VUS57" s="227"/>
      <c r="VUT57" s="228"/>
      <c r="VUU57" s="227"/>
      <c r="VUV57" s="228"/>
      <c r="VUW57" s="227"/>
      <c r="VUX57" s="228"/>
      <c r="VUY57" s="227"/>
      <c r="VUZ57" s="228"/>
      <c r="VVA57" s="227"/>
      <c r="VVB57" s="228"/>
      <c r="VVC57" s="227"/>
      <c r="VVD57" s="228"/>
      <c r="VVE57" s="227"/>
      <c r="VVF57" s="228"/>
      <c r="VVG57" s="227"/>
      <c r="VVH57" s="228"/>
      <c r="VVI57" s="227"/>
      <c r="VVJ57" s="228"/>
      <c r="VVK57" s="227"/>
      <c r="VVL57" s="228"/>
      <c r="VVM57" s="227"/>
      <c r="VVN57" s="228"/>
      <c r="VVO57" s="227"/>
      <c r="VVP57" s="228"/>
      <c r="VVQ57" s="227"/>
      <c r="VVR57" s="228"/>
      <c r="VVS57" s="227"/>
      <c r="VVT57" s="228"/>
      <c r="VVU57" s="227"/>
      <c r="VVV57" s="228"/>
      <c r="VVW57" s="227"/>
      <c r="VVX57" s="228"/>
      <c r="VVY57" s="227"/>
      <c r="VVZ57" s="228"/>
      <c r="VWA57" s="227"/>
      <c r="VWB57" s="228"/>
      <c r="VWC57" s="227"/>
      <c r="VWD57" s="228"/>
      <c r="VWE57" s="227"/>
      <c r="VWF57" s="228"/>
      <c r="VWG57" s="227"/>
      <c r="VWH57" s="228"/>
      <c r="VWI57" s="227"/>
      <c r="VWJ57" s="228"/>
      <c r="VWK57" s="227"/>
      <c r="VWL57" s="228"/>
      <c r="VWM57" s="227"/>
      <c r="VWN57" s="228"/>
      <c r="VWO57" s="227"/>
      <c r="VWP57" s="228"/>
      <c r="VWQ57" s="227"/>
      <c r="VWR57" s="228"/>
      <c r="VWS57" s="227"/>
      <c r="VWT57" s="228"/>
      <c r="VWU57" s="227"/>
      <c r="VWV57" s="228"/>
      <c r="VWW57" s="227"/>
      <c r="VWX57" s="228"/>
      <c r="VWY57" s="227"/>
      <c r="VWZ57" s="228"/>
      <c r="VXA57" s="227"/>
      <c r="VXB57" s="228"/>
      <c r="VXC57" s="227"/>
      <c r="VXD57" s="228"/>
      <c r="VXE57" s="227"/>
      <c r="VXF57" s="228"/>
      <c r="VXG57" s="227"/>
      <c r="VXH57" s="228"/>
      <c r="VXI57" s="227"/>
      <c r="VXJ57" s="228"/>
      <c r="VXK57" s="227"/>
      <c r="VXL57" s="228"/>
      <c r="VXM57" s="227"/>
      <c r="VXN57" s="228"/>
      <c r="VXO57" s="227"/>
      <c r="VXP57" s="228"/>
      <c r="VXQ57" s="227"/>
      <c r="VXR57" s="228"/>
      <c r="VXS57" s="227"/>
      <c r="VXT57" s="228"/>
      <c r="VXU57" s="227"/>
      <c r="VXV57" s="228"/>
      <c r="VXW57" s="227"/>
      <c r="VXX57" s="228"/>
      <c r="VXY57" s="227"/>
      <c r="VXZ57" s="228"/>
      <c r="VYA57" s="227"/>
      <c r="VYB57" s="228"/>
      <c r="VYC57" s="227"/>
      <c r="VYD57" s="228"/>
      <c r="VYE57" s="227"/>
      <c r="VYF57" s="228"/>
      <c r="VYG57" s="227"/>
      <c r="VYH57" s="228"/>
      <c r="VYI57" s="227"/>
      <c r="VYJ57" s="228"/>
      <c r="VYK57" s="227"/>
      <c r="VYL57" s="228"/>
      <c r="VYM57" s="227"/>
      <c r="VYN57" s="228"/>
      <c r="VYO57" s="227"/>
      <c r="VYP57" s="228"/>
      <c r="VYQ57" s="227"/>
      <c r="VYR57" s="228"/>
      <c r="VYS57" s="227"/>
      <c r="VYT57" s="228"/>
      <c r="VYU57" s="227"/>
      <c r="VYV57" s="228"/>
      <c r="VYW57" s="227"/>
      <c r="VYX57" s="228"/>
      <c r="VYY57" s="227"/>
      <c r="VYZ57" s="228"/>
      <c r="VZA57" s="227"/>
      <c r="VZB57" s="228"/>
      <c r="VZC57" s="227"/>
      <c r="VZD57" s="228"/>
      <c r="VZE57" s="227"/>
      <c r="VZF57" s="228"/>
      <c r="VZG57" s="227"/>
      <c r="VZH57" s="228"/>
      <c r="VZI57" s="227"/>
      <c r="VZJ57" s="228"/>
      <c r="VZK57" s="227"/>
      <c r="VZL57" s="228"/>
      <c r="VZM57" s="227"/>
      <c r="VZN57" s="228"/>
      <c r="VZO57" s="227"/>
      <c r="VZP57" s="228"/>
      <c r="VZQ57" s="227"/>
      <c r="VZR57" s="228"/>
      <c r="VZS57" s="227"/>
      <c r="VZT57" s="228"/>
      <c r="VZU57" s="227"/>
      <c r="VZV57" s="228"/>
      <c r="VZW57" s="227"/>
      <c r="VZX57" s="228"/>
      <c r="VZY57" s="227"/>
      <c r="VZZ57" s="228"/>
      <c r="WAA57" s="227"/>
      <c r="WAB57" s="228"/>
      <c r="WAC57" s="227"/>
      <c r="WAD57" s="228"/>
      <c r="WAE57" s="227"/>
      <c r="WAF57" s="228"/>
      <c r="WAG57" s="227"/>
      <c r="WAH57" s="228"/>
      <c r="WAI57" s="227"/>
      <c r="WAJ57" s="228"/>
      <c r="WAK57" s="227"/>
      <c r="WAL57" s="228"/>
      <c r="WAM57" s="227"/>
      <c r="WAN57" s="228"/>
      <c r="WAO57" s="227"/>
      <c r="WAP57" s="228"/>
      <c r="WAQ57" s="227"/>
      <c r="WAR57" s="228"/>
      <c r="WAS57" s="227"/>
      <c r="WAT57" s="228"/>
      <c r="WAU57" s="227"/>
      <c r="WAV57" s="228"/>
      <c r="WAW57" s="227"/>
      <c r="WAX57" s="228"/>
      <c r="WAY57" s="227"/>
      <c r="WAZ57" s="228"/>
      <c r="WBA57" s="227"/>
      <c r="WBB57" s="228"/>
      <c r="WBC57" s="227"/>
      <c r="WBD57" s="228"/>
      <c r="WBE57" s="227"/>
      <c r="WBF57" s="228"/>
      <c r="WBG57" s="227"/>
      <c r="WBH57" s="228"/>
      <c r="WBI57" s="227"/>
      <c r="WBJ57" s="228"/>
      <c r="WBK57" s="227"/>
      <c r="WBL57" s="228"/>
      <c r="WBM57" s="227"/>
      <c r="WBN57" s="228"/>
      <c r="WBO57" s="227"/>
      <c r="WBP57" s="228"/>
      <c r="WBQ57" s="227"/>
      <c r="WBR57" s="228"/>
      <c r="WBS57" s="227"/>
      <c r="WBT57" s="228"/>
      <c r="WBU57" s="227"/>
      <c r="WBV57" s="228"/>
      <c r="WBW57" s="227"/>
      <c r="WBX57" s="228"/>
      <c r="WBY57" s="227"/>
      <c r="WBZ57" s="228"/>
      <c r="WCA57" s="227"/>
      <c r="WCB57" s="228"/>
      <c r="WCC57" s="227"/>
      <c r="WCD57" s="228"/>
      <c r="WCE57" s="227"/>
      <c r="WCF57" s="228"/>
      <c r="WCG57" s="227"/>
      <c r="WCH57" s="228"/>
      <c r="WCI57" s="227"/>
      <c r="WCJ57" s="228"/>
      <c r="WCK57" s="227"/>
      <c r="WCL57" s="228"/>
      <c r="WCM57" s="227"/>
      <c r="WCN57" s="228"/>
      <c r="WCO57" s="227"/>
      <c r="WCP57" s="228"/>
      <c r="WCQ57" s="227"/>
      <c r="WCR57" s="228"/>
      <c r="WCS57" s="227"/>
      <c r="WCT57" s="228"/>
      <c r="WCU57" s="227"/>
      <c r="WCV57" s="228"/>
      <c r="WCW57" s="227"/>
      <c r="WCX57" s="228"/>
      <c r="WCY57" s="227"/>
      <c r="WCZ57" s="228"/>
      <c r="WDA57" s="227"/>
      <c r="WDB57" s="228"/>
      <c r="WDC57" s="227"/>
      <c r="WDD57" s="228"/>
      <c r="WDE57" s="227"/>
      <c r="WDF57" s="228"/>
      <c r="WDG57" s="227"/>
      <c r="WDH57" s="228"/>
      <c r="WDI57" s="227"/>
      <c r="WDJ57" s="228"/>
      <c r="WDK57" s="227"/>
      <c r="WDL57" s="228"/>
      <c r="WDM57" s="227"/>
      <c r="WDN57" s="228"/>
      <c r="WDO57" s="227"/>
      <c r="WDP57" s="228"/>
      <c r="WDQ57" s="227"/>
      <c r="WDR57" s="228"/>
      <c r="WDS57" s="227"/>
      <c r="WDT57" s="228"/>
      <c r="WDU57" s="227"/>
      <c r="WDV57" s="228"/>
      <c r="WDW57" s="227"/>
      <c r="WDX57" s="228"/>
      <c r="WDY57" s="227"/>
      <c r="WDZ57" s="228"/>
      <c r="WEA57" s="227"/>
      <c r="WEB57" s="228"/>
      <c r="WEC57" s="227"/>
      <c r="WED57" s="228"/>
      <c r="WEE57" s="227"/>
      <c r="WEF57" s="228"/>
      <c r="WEG57" s="227"/>
      <c r="WEH57" s="228"/>
      <c r="WEI57" s="227"/>
      <c r="WEJ57" s="228"/>
      <c r="WEK57" s="227"/>
      <c r="WEL57" s="228"/>
      <c r="WEM57" s="227"/>
      <c r="WEN57" s="228"/>
      <c r="WEO57" s="227"/>
      <c r="WEP57" s="228"/>
      <c r="WEQ57" s="227"/>
      <c r="WER57" s="228"/>
      <c r="WES57" s="227"/>
      <c r="WET57" s="228"/>
      <c r="WEU57" s="227"/>
      <c r="WEV57" s="228"/>
      <c r="WEW57" s="227"/>
      <c r="WEX57" s="228"/>
      <c r="WEY57" s="227"/>
      <c r="WEZ57" s="228"/>
      <c r="WFA57" s="227"/>
      <c r="WFB57" s="228"/>
      <c r="WFC57" s="227"/>
      <c r="WFD57" s="228"/>
      <c r="WFE57" s="227"/>
      <c r="WFF57" s="228"/>
      <c r="WFG57" s="227"/>
      <c r="WFH57" s="228"/>
      <c r="WFI57" s="227"/>
      <c r="WFJ57" s="228"/>
      <c r="WFK57" s="227"/>
      <c r="WFL57" s="228"/>
      <c r="WFM57" s="227"/>
      <c r="WFN57" s="228"/>
      <c r="WFO57" s="227"/>
      <c r="WFP57" s="228"/>
      <c r="WFQ57" s="227"/>
      <c r="WFR57" s="228"/>
      <c r="WFS57" s="227"/>
      <c r="WFT57" s="228"/>
      <c r="WFU57" s="227"/>
      <c r="WFV57" s="228"/>
      <c r="WFW57" s="227"/>
      <c r="WFX57" s="228"/>
      <c r="WFY57" s="227"/>
      <c r="WFZ57" s="228"/>
      <c r="WGA57" s="227"/>
      <c r="WGB57" s="228"/>
      <c r="WGC57" s="227"/>
      <c r="WGD57" s="228"/>
      <c r="WGE57" s="227"/>
      <c r="WGF57" s="228"/>
      <c r="WGG57" s="227"/>
      <c r="WGH57" s="228"/>
      <c r="WGI57" s="227"/>
      <c r="WGJ57" s="228"/>
      <c r="WGK57" s="227"/>
      <c r="WGL57" s="228"/>
      <c r="WGM57" s="227"/>
      <c r="WGN57" s="228"/>
      <c r="WGO57" s="227"/>
      <c r="WGP57" s="228"/>
      <c r="WGQ57" s="227"/>
      <c r="WGR57" s="228"/>
      <c r="WGS57" s="227"/>
      <c r="WGT57" s="228"/>
      <c r="WGU57" s="227"/>
      <c r="WGV57" s="228"/>
      <c r="WGW57" s="227"/>
      <c r="WGX57" s="228"/>
      <c r="WGY57" s="227"/>
      <c r="WGZ57" s="228"/>
      <c r="WHA57" s="227"/>
      <c r="WHB57" s="228"/>
      <c r="WHC57" s="227"/>
      <c r="WHD57" s="228"/>
      <c r="WHE57" s="227"/>
      <c r="WHF57" s="228"/>
      <c r="WHG57" s="227"/>
      <c r="WHH57" s="228"/>
      <c r="WHI57" s="227"/>
      <c r="WHJ57" s="228"/>
      <c r="WHK57" s="227"/>
      <c r="WHL57" s="228"/>
      <c r="WHM57" s="227"/>
      <c r="WHN57" s="228"/>
      <c r="WHO57" s="227"/>
      <c r="WHP57" s="228"/>
      <c r="WHQ57" s="227"/>
      <c r="WHR57" s="228"/>
      <c r="WHS57" s="227"/>
      <c r="WHT57" s="228"/>
      <c r="WHU57" s="227"/>
      <c r="WHV57" s="228"/>
      <c r="WHW57" s="227"/>
      <c r="WHX57" s="228"/>
      <c r="WHY57" s="227"/>
      <c r="WHZ57" s="228"/>
      <c r="WIA57" s="227"/>
      <c r="WIB57" s="228"/>
      <c r="WIC57" s="227"/>
      <c r="WID57" s="228"/>
      <c r="WIE57" s="227"/>
      <c r="WIF57" s="228"/>
      <c r="WIG57" s="227"/>
      <c r="WIH57" s="228"/>
      <c r="WII57" s="227"/>
      <c r="WIJ57" s="228"/>
      <c r="WIK57" s="227"/>
      <c r="WIL57" s="228"/>
      <c r="WIM57" s="227"/>
      <c r="WIN57" s="228"/>
      <c r="WIO57" s="227"/>
      <c r="WIP57" s="228"/>
      <c r="WIQ57" s="227"/>
      <c r="WIR57" s="228"/>
      <c r="WIS57" s="227"/>
      <c r="WIT57" s="228"/>
      <c r="WIU57" s="227"/>
      <c r="WIV57" s="228"/>
      <c r="WIW57" s="227"/>
      <c r="WIX57" s="228"/>
      <c r="WIY57" s="227"/>
      <c r="WIZ57" s="228"/>
      <c r="WJA57" s="227"/>
      <c r="WJB57" s="228"/>
      <c r="WJC57" s="227"/>
      <c r="WJD57" s="228"/>
      <c r="WJE57" s="227"/>
      <c r="WJF57" s="228"/>
      <c r="WJG57" s="227"/>
      <c r="WJH57" s="228"/>
      <c r="WJI57" s="227"/>
      <c r="WJJ57" s="228"/>
      <c r="WJK57" s="227"/>
      <c r="WJL57" s="228"/>
      <c r="WJM57" s="227"/>
      <c r="WJN57" s="228"/>
      <c r="WJO57" s="227"/>
      <c r="WJP57" s="228"/>
      <c r="WJQ57" s="227"/>
      <c r="WJR57" s="228"/>
      <c r="WJS57" s="227"/>
      <c r="WJT57" s="228"/>
      <c r="WJU57" s="227"/>
      <c r="WJV57" s="228"/>
      <c r="WJW57" s="227"/>
      <c r="WJX57" s="228"/>
      <c r="WJY57" s="227"/>
      <c r="WJZ57" s="228"/>
      <c r="WKA57" s="227"/>
      <c r="WKB57" s="228"/>
      <c r="WKC57" s="227"/>
      <c r="WKD57" s="228"/>
      <c r="WKE57" s="227"/>
      <c r="WKF57" s="228"/>
      <c r="WKG57" s="227"/>
      <c r="WKH57" s="228"/>
      <c r="WKI57" s="227"/>
      <c r="WKJ57" s="228"/>
      <c r="WKK57" s="227"/>
      <c r="WKL57" s="228"/>
      <c r="WKM57" s="227"/>
      <c r="WKN57" s="228"/>
      <c r="WKO57" s="227"/>
      <c r="WKP57" s="228"/>
      <c r="WKQ57" s="227"/>
      <c r="WKR57" s="228"/>
      <c r="WKS57" s="227"/>
      <c r="WKT57" s="228"/>
      <c r="WKU57" s="227"/>
      <c r="WKV57" s="228"/>
      <c r="WKW57" s="227"/>
      <c r="WKX57" s="228"/>
      <c r="WKY57" s="227"/>
      <c r="WKZ57" s="228"/>
      <c r="WLA57" s="227"/>
      <c r="WLB57" s="228"/>
      <c r="WLC57" s="227"/>
      <c r="WLD57" s="228"/>
      <c r="WLE57" s="227"/>
      <c r="WLF57" s="228"/>
      <c r="WLG57" s="227"/>
      <c r="WLH57" s="228"/>
      <c r="WLI57" s="227"/>
      <c r="WLJ57" s="228"/>
      <c r="WLK57" s="227"/>
      <c r="WLL57" s="228"/>
      <c r="WLM57" s="227"/>
      <c r="WLN57" s="228"/>
      <c r="WLO57" s="227"/>
      <c r="WLP57" s="228"/>
      <c r="WLQ57" s="227"/>
      <c r="WLR57" s="228"/>
      <c r="WLS57" s="227"/>
      <c r="WLT57" s="228"/>
      <c r="WLU57" s="227"/>
      <c r="WLV57" s="228"/>
      <c r="WLW57" s="227"/>
      <c r="WLX57" s="228"/>
      <c r="WLY57" s="227"/>
      <c r="WLZ57" s="228"/>
      <c r="WMA57" s="227"/>
      <c r="WMB57" s="228"/>
      <c r="WMC57" s="227"/>
      <c r="WMD57" s="228"/>
      <c r="WME57" s="227"/>
      <c r="WMF57" s="228"/>
      <c r="WMG57" s="227"/>
      <c r="WMH57" s="228"/>
      <c r="WMI57" s="227"/>
      <c r="WMJ57" s="228"/>
      <c r="WMK57" s="227"/>
      <c r="WML57" s="228"/>
      <c r="WMM57" s="227"/>
      <c r="WMN57" s="228"/>
      <c r="WMO57" s="227"/>
      <c r="WMP57" s="228"/>
      <c r="WMQ57" s="227"/>
      <c r="WMR57" s="228"/>
      <c r="WMS57" s="227"/>
      <c r="WMT57" s="228"/>
      <c r="WMU57" s="227"/>
      <c r="WMV57" s="228"/>
      <c r="WMW57" s="227"/>
      <c r="WMX57" s="228"/>
      <c r="WMY57" s="227"/>
      <c r="WMZ57" s="228"/>
      <c r="WNA57" s="227"/>
      <c r="WNB57" s="228"/>
      <c r="WNC57" s="227"/>
      <c r="WND57" s="228"/>
      <c r="WNE57" s="227"/>
      <c r="WNF57" s="228"/>
      <c r="WNG57" s="227"/>
      <c r="WNH57" s="228"/>
      <c r="WNI57" s="227"/>
      <c r="WNJ57" s="228"/>
      <c r="WNK57" s="227"/>
      <c r="WNL57" s="228"/>
      <c r="WNM57" s="227"/>
      <c r="WNN57" s="228"/>
      <c r="WNO57" s="227"/>
      <c r="WNP57" s="228"/>
      <c r="WNQ57" s="227"/>
      <c r="WNR57" s="228"/>
      <c r="WNS57" s="227"/>
      <c r="WNT57" s="228"/>
      <c r="WNU57" s="227"/>
      <c r="WNV57" s="228"/>
      <c r="WNW57" s="227"/>
      <c r="WNX57" s="228"/>
      <c r="WNY57" s="227"/>
      <c r="WNZ57" s="228"/>
      <c r="WOA57" s="227"/>
      <c r="WOB57" s="228"/>
      <c r="WOC57" s="227"/>
      <c r="WOD57" s="228"/>
      <c r="WOE57" s="227"/>
      <c r="WOF57" s="228"/>
      <c r="WOG57" s="227"/>
      <c r="WOH57" s="228"/>
      <c r="WOI57" s="227"/>
      <c r="WOJ57" s="228"/>
      <c r="WOK57" s="227"/>
      <c r="WOL57" s="228"/>
      <c r="WOM57" s="227"/>
      <c r="WON57" s="228"/>
      <c r="WOO57" s="227"/>
      <c r="WOP57" s="228"/>
      <c r="WOQ57" s="227"/>
      <c r="WOR57" s="228"/>
      <c r="WOS57" s="227"/>
      <c r="WOT57" s="228"/>
      <c r="WOU57" s="227"/>
      <c r="WOV57" s="228"/>
      <c r="WOW57" s="227"/>
      <c r="WOX57" s="228"/>
      <c r="WOY57" s="227"/>
      <c r="WOZ57" s="228"/>
      <c r="WPA57" s="227"/>
      <c r="WPB57" s="228"/>
      <c r="WPC57" s="227"/>
      <c r="WPD57" s="228"/>
      <c r="WPE57" s="227"/>
      <c r="WPF57" s="228"/>
      <c r="WPG57" s="227"/>
      <c r="WPH57" s="228"/>
      <c r="WPI57" s="227"/>
      <c r="WPJ57" s="228"/>
      <c r="WPK57" s="227"/>
      <c r="WPL57" s="228"/>
      <c r="WPM57" s="227"/>
      <c r="WPN57" s="228"/>
      <c r="WPO57" s="227"/>
      <c r="WPP57" s="228"/>
      <c r="WPQ57" s="227"/>
      <c r="WPR57" s="228"/>
      <c r="WPS57" s="227"/>
      <c r="WPT57" s="228"/>
      <c r="WPU57" s="227"/>
      <c r="WPV57" s="228"/>
      <c r="WPW57" s="227"/>
      <c r="WPX57" s="228"/>
      <c r="WPY57" s="227"/>
      <c r="WPZ57" s="228"/>
      <c r="WQA57" s="227"/>
      <c r="WQB57" s="228"/>
      <c r="WQC57" s="227"/>
      <c r="WQD57" s="228"/>
      <c r="WQE57" s="227"/>
      <c r="WQF57" s="228"/>
      <c r="WQG57" s="227"/>
      <c r="WQH57" s="228"/>
      <c r="WQI57" s="227"/>
      <c r="WQJ57" s="228"/>
      <c r="WQK57" s="227"/>
      <c r="WQL57" s="228"/>
      <c r="WQM57" s="227"/>
      <c r="WQN57" s="228"/>
      <c r="WQO57" s="227"/>
      <c r="WQP57" s="228"/>
      <c r="WQQ57" s="227"/>
      <c r="WQR57" s="228"/>
      <c r="WQS57" s="227"/>
      <c r="WQT57" s="228"/>
      <c r="WQU57" s="227"/>
      <c r="WQV57" s="228"/>
      <c r="WQW57" s="227"/>
      <c r="WQX57" s="228"/>
      <c r="WQY57" s="227"/>
      <c r="WQZ57" s="228"/>
      <c r="WRA57" s="227"/>
      <c r="WRB57" s="228"/>
      <c r="WRC57" s="227"/>
      <c r="WRD57" s="228"/>
      <c r="WRE57" s="227"/>
      <c r="WRF57" s="228"/>
      <c r="WRG57" s="227"/>
      <c r="WRH57" s="228"/>
      <c r="WRI57" s="227"/>
      <c r="WRJ57" s="228"/>
      <c r="WRK57" s="227"/>
      <c r="WRL57" s="228"/>
      <c r="WRM57" s="227"/>
      <c r="WRN57" s="228"/>
      <c r="WRO57" s="227"/>
      <c r="WRP57" s="228"/>
      <c r="WRQ57" s="227"/>
      <c r="WRR57" s="228"/>
      <c r="WRS57" s="227"/>
      <c r="WRT57" s="228"/>
      <c r="WRU57" s="227"/>
      <c r="WRV57" s="228"/>
      <c r="WRW57" s="227"/>
      <c r="WRX57" s="228"/>
      <c r="WRY57" s="227"/>
      <c r="WRZ57" s="228"/>
      <c r="WSA57" s="227"/>
      <c r="WSB57" s="228"/>
      <c r="WSC57" s="227"/>
      <c r="WSD57" s="228"/>
      <c r="WSE57" s="227"/>
      <c r="WSF57" s="228"/>
      <c r="WSG57" s="227"/>
      <c r="WSH57" s="228"/>
      <c r="WSI57" s="227"/>
      <c r="WSJ57" s="228"/>
      <c r="WSK57" s="227"/>
      <c r="WSL57" s="228"/>
      <c r="WSM57" s="227"/>
      <c r="WSN57" s="228"/>
      <c r="WSO57" s="227"/>
      <c r="WSP57" s="228"/>
      <c r="WSQ57" s="227"/>
      <c r="WSR57" s="228"/>
      <c r="WSS57" s="227"/>
      <c r="WST57" s="228"/>
      <c r="WSU57" s="227"/>
      <c r="WSV57" s="228"/>
      <c r="WSW57" s="227"/>
      <c r="WSX57" s="228"/>
      <c r="WSY57" s="227"/>
      <c r="WSZ57" s="228"/>
      <c r="WTA57" s="227"/>
      <c r="WTB57" s="228"/>
      <c r="WTC57" s="227"/>
      <c r="WTD57" s="228"/>
      <c r="WTE57" s="227"/>
      <c r="WTF57" s="228"/>
      <c r="WTG57" s="227"/>
      <c r="WTH57" s="228"/>
      <c r="WTI57" s="227"/>
      <c r="WTJ57" s="228"/>
      <c r="WTK57" s="227"/>
      <c r="WTL57" s="228"/>
      <c r="WTM57" s="227"/>
      <c r="WTN57" s="228"/>
      <c r="WTO57" s="227"/>
      <c r="WTP57" s="228"/>
      <c r="WTQ57" s="227"/>
      <c r="WTR57" s="228"/>
      <c r="WTS57" s="227"/>
      <c r="WTT57" s="228"/>
      <c r="WTU57" s="227"/>
      <c r="WTV57" s="228"/>
      <c r="WTW57" s="227"/>
      <c r="WTX57" s="228"/>
      <c r="WTY57" s="227"/>
      <c r="WTZ57" s="228"/>
      <c r="WUA57" s="227"/>
      <c r="WUB57" s="228"/>
      <c r="WUC57" s="227"/>
      <c r="WUD57" s="228"/>
      <c r="WUE57" s="227"/>
      <c r="WUF57" s="228"/>
      <c r="WUG57" s="227"/>
      <c r="WUH57" s="228"/>
      <c r="WUI57" s="227"/>
      <c r="WUJ57" s="228"/>
      <c r="WUK57" s="227"/>
      <c r="WUL57" s="228"/>
      <c r="WUM57" s="227"/>
      <c r="WUN57" s="228"/>
      <c r="WUO57" s="227"/>
      <c r="WUP57" s="228"/>
      <c r="WUQ57" s="227"/>
      <c r="WUR57" s="228"/>
      <c r="WUS57" s="227"/>
      <c r="WUT57" s="228"/>
      <c r="WUU57" s="227"/>
      <c r="WUV57" s="228"/>
      <c r="WUW57" s="227"/>
      <c r="WUX57" s="228"/>
      <c r="WUY57" s="227"/>
      <c r="WUZ57" s="228"/>
      <c r="WVA57" s="227"/>
      <c r="WVB57" s="228"/>
      <c r="WVC57" s="227"/>
      <c r="WVD57" s="228"/>
      <c r="WVE57" s="227"/>
      <c r="WVF57" s="228"/>
      <c r="WVG57" s="227"/>
      <c r="WVH57" s="228"/>
      <c r="WVI57" s="227"/>
      <c r="WVJ57" s="228"/>
      <c r="WVK57" s="227"/>
      <c r="WVL57" s="228"/>
      <c r="WVM57" s="227"/>
      <c r="WVN57" s="228"/>
      <c r="WVO57" s="227"/>
      <c r="WVP57" s="228"/>
      <c r="WVQ57" s="227"/>
      <c r="WVR57" s="228"/>
      <c r="WVS57" s="227"/>
      <c r="WVT57" s="228"/>
      <c r="WVU57" s="227"/>
      <c r="WVV57" s="228"/>
      <c r="WVW57" s="227"/>
      <c r="WVX57" s="228"/>
      <c r="WVY57" s="227"/>
      <c r="WVZ57" s="228"/>
      <c r="WWA57" s="227"/>
      <c r="WWB57" s="228"/>
      <c r="WWC57" s="227"/>
      <c r="WWD57" s="228"/>
      <c r="WWE57" s="227"/>
      <c r="WWF57" s="228"/>
      <c r="WWG57" s="227"/>
      <c r="WWH57" s="228"/>
      <c r="WWI57" s="227"/>
      <c r="WWJ57" s="228"/>
      <c r="WWK57" s="227"/>
      <c r="WWL57" s="228"/>
      <c r="WWM57" s="227"/>
      <c r="WWN57" s="228"/>
      <c r="WWO57" s="227"/>
      <c r="WWP57" s="228"/>
      <c r="WWQ57" s="227"/>
      <c r="WWR57" s="228"/>
      <c r="WWS57" s="227"/>
      <c r="WWT57" s="228"/>
      <c r="WWU57" s="227"/>
      <c r="WWV57" s="228"/>
      <c r="WWW57" s="227"/>
      <c r="WWX57" s="228"/>
      <c r="WWY57" s="227"/>
      <c r="WWZ57" s="228"/>
      <c r="WXA57" s="227"/>
      <c r="WXB57" s="228"/>
      <c r="WXC57" s="227"/>
      <c r="WXD57" s="228"/>
      <c r="WXE57" s="227"/>
      <c r="WXF57" s="228"/>
      <c r="WXG57" s="227"/>
      <c r="WXH57" s="228"/>
      <c r="WXI57" s="227"/>
      <c r="WXJ57" s="228"/>
      <c r="WXK57" s="227"/>
      <c r="WXL57" s="228"/>
      <c r="WXM57" s="227"/>
      <c r="WXN57" s="228"/>
      <c r="WXO57" s="227"/>
      <c r="WXP57" s="228"/>
      <c r="WXQ57" s="227"/>
      <c r="WXR57" s="228"/>
      <c r="WXS57" s="227"/>
      <c r="WXT57" s="228"/>
      <c r="WXU57" s="227"/>
      <c r="WXV57" s="228"/>
      <c r="WXW57" s="227"/>
      <c r="WXX57" s="228"/>
      <c r="WXY57" s="227"/>
      <c r="WXZ57" s="228"/>
      <c r="WYA57" s="227"/>
      <c r="WYB57" s="228"/>
      <c r="WYC57" s="227"/>
      <c r="WYD57" s="228"/>
      <c r="WYE57" s="227"/>
      <c r="WYF57" s="228"/>
      <c r="WYG57" s="227"/>
      <c r="WYH57" s="228"/>
      <c r="WYI57" s="227"/>
      <c r="WYJ57" s="228"/>
      <c r="WYK57" s="227"/>
      <c r="WYL57" s="228"/>
      <c r="WYM57" s="227"/>
      <c r="WYN57" s="228"/>
      <c r="WYO57" s="227"/>
      <c r="WYP57" s="228"/>
      <c r="WYQ57" s="227"/>
      <c r="WYR57" s="228"/>
      <c r="WYS57" s="227"/>
      <c r="WYT57" s="228"/>
      <c r="WYU57" s="227"/>
      <c r="WYV57" s="228"/>
      <c r="WYW57" s="227"/>
      <c r="WYX57" s="228"/>
      <c r="WYY57" s="227"/>
      <c r="WYZ57" s="228"/>
      <c r="WZA57" s="227"/>
      <c r="WZB57" s="228"/>
      <c r="WZC57" s="227"/>
      <c r="WZD57" s="228"/>
      <c r="WZE57" s="227"/>
      <c r="WZF57" s="228"/>
      <c r="WZG57" s="227"/>
      <c r="WZH57" s="228"/>
      <c r="WZI57" s="227"/>
      <c r="WZJ57" s="228"/>
      <c r="WZK57" s="227"/>
      <c r="WZL57" s="228"/>
      <c r="WZM57" s="227"/>
      <c r="WZN57" s="228"/>
      <c r="WZO57" s="227"/>
      <c r="WZP57" s="228"/>
      <c r="WZQ57" s="227"/>
      <c r="WZR57" s="228"/>
      <c r="WZS57" s="227"/>
      <c r="WZT57" s="228"/>
      <c r="WZU57" s="227"/>
      <c r="WZV57" s="228"/>
      <c r="WZW57" s="227"/>
      <c r="WZX57" s="228"/>
      <c r="WZY57" s="227"/>
      <c r="WZZ57" s="228"/>
      <c r="XAA57" s="227"/>
      <c r="XAB57" s="228"/>
      <c r="XAC57" s="227"/>
      <c r="XAD57" s="228"/>
      <c r="XAE57" s="227"/>
      <c r="XAF57" s="228"/>
      <c r="XAG57" s="227"/>
      <c r="XAH57" s="228"/>
      <c r="XAI57" s="227"/>
      <c r="XAJ57" s="228"/>
      <c r="XAK57" s="227"/>
      <c r="XAL57" s="228"/>
      <c r="XAM57" s="227"/>
      <c r="XAN57" s="228"/>
      <c r="XAO57" s="227"/>
      <c r="XAP57" s="228"/>
      <c r="XAQ57" s="227"/>
      <c r="XAR57" s="228"/>
      <c r="XAS57" s="227"/>
      <c r="XAT57" s="228"/>
      <c r="XAU57" s="227"/>
      <c r="XAV57" s="228"/>
      <c r="XAW57" s="227"/>
      <c r="XAX57" s="228"/>
      <c r="XAY57" s="227"/>
      <c r="XAZ57" s="228"/>
      <c r="XBA57" s="227"/>
      <c r="XBB57" s="228"/>
      <c r="XBC57" s="227"/>
      <c r="XBD57" s="228"/>
      <c r="XBE57" s="227"/>
      <c r="XBF57" s="228"/>
      <c r="XBG57" s="227"/>
      <c r="XBH57" s="228"/>
      <c r="XBI57" s="227"/>
      <c r="XBJ57" s="228"/>
      <c r="XBK57" s="227"/>
      <c r="XBL57" s="228"/>
      <c r="XBM57" s="227"/>
      <c r="XBN57" s="228"/>
      <c r="XBO57" s="227"/>
      <c r="XBP57" s="228"/>
      <c r="XBQ57" s="227"/>
      <c r="XBR57" s="228"/>
      <c r="XBS57" s="227"/>
      <c r="XBT57" s="228"/>
      <c r="XBU57" s="227"/>
      <c r="XBV57" s="228"/>
      <c r="XBW57" s="227"/>
      <c r="XBX57" s="228"/>
      <c r="XBY57" s="227"/>
      <c r="XBZ57" s="228"/>
      <c r="XCA57" s="227"/>
      <c r="XCB57" s="228"/>
      <c r="XCC57" s="227"/>
      <c r="XCD57" s="228"/>
      <c r="XCE57" s="227"/>
      <c r="XCF57" s="228"/>
      <c r="XCG57" s="227"/>
      <c r="XCH57" s="228"/>
      <c r="XCI57" s="227"/>
      <c r="XCJ57" s="228"/>
      <c r="XCK57" s="227"/>
      <c r="XCL57" s="228"/>
      <c r="XCM57" s="227"/>
      <c r="XCN57" s="228"/>
      <c r="XCO57" s="227"/>
      <c r="XCP57" s="228"/>
      <c r="XCQ57" s="227"/>
      <c r="XCR57" s="228"/>
      <c r="XCS57" s="227"/>
      <c r="XCT57" s="228"/>
      <c r="XCU57" s="227"/>
      <c r="XCV57" s="228"/>
      <c r="XCW57" s="227"/>
      <c r="XCX57" s="228"/>
      <c r="XCY57" s="227"/>
      <c r="XCZ57" s="228"/>
      <c r="XDA57" s="227"/>
      <c r="XDB57" s="228"/>
      <c r="XDC57" s="227"/>
      <c r="XDD57" s="228"/>
      <c r="XDE57" s="227"/>
      <c r="XDF57" s="228"/>
      <c r="XDG57" s="227"/>
      <c r="XDH57" s="228"/>
      <c r="XDI57" s="227"/>
      <c r="XDJ57" s="228"/>
      <c r="XDK57" s="227"/>
      <c r="XDL57" s="228"/>
      <c r="XDM57" s="227"/>
      <c r="XDN57" s="228"/>
      <c r="XDO57" s="227"/>
      <c r="XDP57" s="228"/>
      <c r="XDQ57" s="227"/>
      <c r="XDR57" s="228"/>
      <c r="XDS57" s="227"/>
      <c r="XDT57" s="228"/>
      <c r="XDU57" s="227"/>
      <c r="XDV57" s="228"/>
      <c r="XDW57" s="227"/>
      <c r="XDX57" s="228"/>
      <c r="XDY57" s="227"/>
      <c r="XDZ57" s="228"/>
      <c r="XEA57" s="227"/>
      <c r="XEB57" s="228"/>
      <c r="XEC57" s="227"/>
      <c r="XED57" s="228"/>
      <c r="XEE57" s="227"/>
      <c r="XEF57" s="228"/>
      <c r="XEG57" s="227"/>
      <c r="XEH57" s="228"/>
      <c r="XEI57" s="227"/>
      <c r="XEJ57" s="228"/>
      <c r="XEK57" s="227"/>
      <c r="XEL57" s="228"/>
      <c r="XEM57" s="227"/>
      <c r="XEN57" s="228"/>
      <c r="XEO57" s="227"/>
      <c r="XEP57" s="228"/>
      <c r="XEQ57" s="227"/>
      <c r="XER57" s="228"/>
      <c r="XES57" s="227"/>
      <c r="XET57" s="228"/>
      <c r="XEU57" s="227"/>
      <c r="XEV57" s="228"/>
      <c r="XEW57" s="227"/>
      <c r="XEX57" s="228"/>
      <c r="XEY57" s="227"/>
      <c r="XEZ57" s="228"/>
      <c r="XFA57" s="227"/>
      <c r="XFB57" s="228"/>
      <c r="XFC57" s="227"/>
      <c r="XFD57" s="228"/>
    </row>
  </sheetData>
  <sheetProtection algorithmName="SHA-512" hashValue="MZZmPcBcb6XKYlRXrUkgplwPbLSClJTkqVSaZCMHVkInZfV4ceuRK+8javwCl88eliFk8SqFqb/e1bglcn/iBQ==" saltValue="mZH2kLsyerwlgOezcDToZQ==" spinCount="100000" sheet="1" selectLockedCells="1"/>
  <protectedRanges>
    <protectedRange sqref="G2:J2" name="Vendor Name"/>
  </protectedRanges>
  <sortState ref="A20:O29">
    <sortCondition ref="E20:E29"/>
  </sortState>
  <dataValidations count="2">
    <dataValidation type="list" allowBlank="1" showInputMessage="1" showErrorMessage="1" sqref="F41:L43 F48:L50 F34:L36 F55:L57">
      <formula1>$AJ$1:$AJ$2</formula1>
    </dataValidation>
    <dataValidation type="list" allowBlank="1" showInputMessage="1" showErrorMessage="1" sqref="O34:O36 K20:K29 O41:O43 O48:O50 K6:K14 O55:O57">
      <formula1>$Y$3:$Y$4</formula1>
    </dataValidation>
  </dataValidations>
  <printOptions horizontalCentered="1"/>
  <pageMargins left="0.25" right="0.25" top="0.75" bottom="0.75" header="0.3" footer="0.3"/>
  <pageSetup paperSize="5" scale="44" fitToHeight="0" orientation="landscape" horizontalDpi="4294967294"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General Information</vt:lpstr>
      <vt:lpstr>Lot 1</vt:lpstr>
      <vt:lpstr>Lot 2</vt:lpstr>
      <vt:lpstr>Lot 3</vt:lpstr>
      <vt:lpstr>Lot 4</vt:lpstr>
      <vt:lpstr>Lot 5</vt:lpstr>
      <vt:lpstr>Lot 6</vt:lpstr>
      <vt:lpstr>Lot 7</vt:lpstr>
      <vt:lpstr>Lot 8</vt:lpstr>
      <vt:lpstr>Lot 9</vt:lpstr>
      <vt:lpstr>Import (2)</vt:lpstr>
      <vt:lpstr>Data</vt:lpstr>
      <vt:lpstr>'General Information'!Print_Area</vt:lpstr>
      <vt:lpstr>'Lot 1'!Print_Area</vt:lpstr>
      <vt:lpstr>'Lot 2'!Print_Area</vt:lpstr>
      <vt:lpstr>'Lot 3'!Print_Area</vt:lpstr>
      <vt:lpstr>'Lot 4'!Print_Area</vt:lpstr>
      <vt:lpstr>'Lot 5'!Print_Area</vt:lpstr>
      <vt:lpstr>'Lot 6'!Print_Area</vt:lpstr>
      <vt:lpstr>'Lot 7'!Print_Area</vt:lpstr>
      <vt:lpstr>'Lot 8'!Print_Area</vt:lpstr>
      <vt:lpstr>'Lot 9'!Print_Area</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Jonathan.Davis@ogs.ny.gov</dc:creator>
  <cp:lastModifiedBy>Davis, Jonathan</cp:lastModifiedBy>
  <cp:lastPrinted>2017-10-23T16:01:37Z</cp:lastPrinted>
  <dcterms:created xsi:type="dcterms:W3CDTF">2014-08-19T13:27:58Z</dcterms:created>
  <dcterms:modified xsi:type="dcterms:W3CDTF">2017-12-20T14:26:25Z</dcterms:modified>
</cp:coreProperties>
</file>