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48 Road Salt\FPR\02Procurement\02_RfpIfb\Web Posting 07222021\"/>
    </mc:Choice>
  </mc:AlternateContent>
  <xr:revisionPtr revIDLastSave="0" documentId="13_ncr:1_{C500815A-4C37-4CD1-B5C6-4A65B8BBD1BC}" xr6:coauthVersionLast="45" xr6:coauthVersionMax="45" xr10:uidLastSave="{00000000-0000-0000-0000-000000000000}"/>
  <workbookProtection workbookPassword="C724" lockStructure="1"/>
  <bookViews>
    <workbookView xWindow="-110" yWindow="490" windowWidth="19420" windowHeight="10420" xr2:uid="{00000000-000D-0000-FFFF-FFFF00000000}"/>
  </bookViews>
  <sheets>
    <sheet name="Instructions" sheetId="1" r:id="rId1"/>
    <sheet name="Storage Fees" sheetId="6" r:id="rId2"/>
    <sheet name="Lot I - Road Salt" sheetId="2" r:id="rId3"/>
    <sheet name="Lot II - Treated Salt Type 1" sheetId="3" r:id="rId4"/>
    <sheet name="Lot III - Treated Salt Type 2" sheetId="4" r:id="rId5"/>
    <sheet name="Lot IV - Emergency Standby Salt" sheetId="5" r:id="rId6"/>
    <sheet name="23212_Lots_I_II_III_Sumary" sheetId="8" state="hidden" r:id="rId7"/>
    <sheet name="23212_Lot IV_Summary" sheetId="10" state="hidden" r:id="rId8"/>
  </sheets>
  <definedNames>
    <definedName name="_xlnm.Print_Area" localSheetId="0">Instructions!$A$1:$C$8</definedName>
    <definedName name="_xlnm.Print_Area" localSheetId="2">'Lot I - Road Salt'!$A$1:$G$18</definedName>
    <definedName name="_xlnm.Print_Area" localSheetId="3">'Lot II - Treated Salt Type 1'!$A$1:$H$15</definedName>
    <definedName name="_xlnm.Print_Area" localSheetId="4">'Lot III - Treated Salt Type 2'!$A$1:$H$14</definedName>
    <definedName name="_xlnm.Print_Area" localSheetId="5">'Lot IV - Emergency Standby Salt'!$A$1:$F$70</definedName>
    <definedName name="_xlnm.Print_Area" localSheetId="1">'Storage Fees'!$A$1:$F$15</definedName>
    <definedName name="_xlnm.Print_Titles" localSheetId="5">'Lot IV - Emergency Standby Salt'!$1:$8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5" l="1"/>
  <c r="C5" i="4"/>
  <c r="C5" i="3" l="1"/>
  <c r="BA4" i="10" l="1"/>
  <c r="AZ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BA3" i="10" l="1"/>
  <c r="AZ3" i="10"/>
  <c r="AY3" i="10"/>
  <c r="AX3" i="10"/>
  <c r="AW3" i="10"/>
  <c r="AV3" i="10"/>
  <c r="AU3" i="10"/>
  <c r="AT3" i="10"/>
  <c r="AS3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C4" i="10"/>
  <c r="G3" i="10"/>
  <c r="F3" i="10"/>
  <c r="E3" i="10"/>
  <c r="D3" i="10"/>
  <c r="C3" i="10"/>
  <c r="A4" i="10"/>
  <c r="A3" i="10"/>
  <c r="F44" i="8" l="1"/>
  <c r="F43" i="8"/>
  <c r="A44" i="8"/>
  <c r="A43" i="8"/>
  <c r="H33" i="8"/>
  <c r="H34" i="8"/>
  <c r="H35" i="8"/>
  <c r="H36" i="8"/>
  <c r="H37" i="8"/>
  <c r="H38" i="8"/>
  <c r="H39" i="8"/>
  <c r="H40" i="8"/>
  <c r="H41" i="8"/>
  <c r="H42" i="8"/>
  <c r="H32" i="8"/>
  <c r="H23" i="8"/>
  <c r="H24" i="8"/>
  <c r="H25" i="8"/>
  <c r="H26" i="8"/>
  <c r="H27" i="8"/>
  <c r="H28" i="8"/>
  <c r="H29" i="8"/>
  <c r="H30" i="8"/>
  <c r="H31" i="8"/>
  <c r="H22" i="8"/>
  <c r="G33" i="8"/>
  <c r="G34" i="8"/>
  <c r="G35" i="8"/>
  <c r="G36" i="8"/>
  <c r="G37" i="8"/>
  <c r="G38" i="8"/>
  <c r="G39" i="8"/>
  <c r="G40" i="8"/>
  <c r="G41" i="8"/>
  <c r="G42" i="8"/>
  <c r="G32" i="8"/>
  <c r="G23" i="8"/>
  <c r="G24" i="8"/>
  <c r="G25" i="8"/>
  <c r="G26" i="8"/>
  <c r="G27" i="8"/>
  <c r="G28" i="8"/>
  <c r="G29" i="8"/>
  <c r="G30" i="8"/>
  <c r="G31" i="8"/>
  <c r="G22" i="8"/>
  <c r="F33" i="8"/>
  <c r="F34" i="8"/>
  <c r="F35" i="8"/>
  <c r="F36" i="8"/>
  <c r="F37" i="8"/>
  <c r="F38" i="8"/>
  <c r="F39" i="8"/>
  <c r="F40" i="8"/>
  <c r="F41" i="8"/>
  <c r="F42" i="8"/>
  <c r="F32" i="8"/>
  <c r="F23" i="8"/>
  <c r="F24" i="8"/>
  <c r="F25" i="8"/>
  <c r="F26" i="8"/>
  <c r="F27" i="8"/>
  <c r="F28" i="8"/>
  <c r="F29" i="8"/>
  <c r="F30" i="8"/>
  <c r="F31" i="8"/>
  <c r="F2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3" i="8"/>
  <c r="F2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C6" i="2" l="1"/>
</calcChain>
</file>

<file path=xl/sharedStrings.xml><?xml version="1.0" encoding="utf-8"?>
<sst xmlns="http://schemas.openxmlformats.org/spreadsheetml/2006/main" count="309" uniqueCount="162">
  <si>
    <t>County</t>
  </si>
  <si>
    <t>Albany</t>
  </si>
  <si>
    <t>Allegany</t>
  </si>
  <si>
    <t>Broome</t>
  </si>
  <si>
    <t>Cattauraugus</t>
  </si>
  <si>
    <t>Cayuga &amp; Seneca</t>
  </si>
  <si>
    <t>Chautauqua</t>
  </si>
  <si>
    <t>Chemung &amp; Tioga</t>
  </si>
  <si>
    <t>Chenango</t>
  </si>
  <si>
    <t>Clinton</t>
  </si>
  <si>
    <t>Columbia</t>
  </si>
  <si>
    <t>Cortland &amp; Tompkins</t>
  </si>
  <si>
    <t>Delaware</t>
  </si>
  <si>
    <t>Dutchess</t>
  </si>
  <si>
    <t>Erie</t>
  </si>
  <si>
    <t>Essex</t>
  </si>
  <si>
    <t>Franklin</t>
  </si>
  <si>
    <t>Fulton &amp; Montgomery</t>
  </si>
  <si>
    <t>Genesee &amp; Orleans</t>
  </si>
  <si>
    <t>Greene</t>
  </si>
  <si>
    <t>Hamilton</t>
  </si>
  <si>
    <t>Herkimer</t>
  </si>
  <si>
    <t>Jefferson</t>
  </si>
  <si>
    <t>Lewis</t>
  </si>
  <si>
    <t>Livingston &amp; Wyoming</t>
  </si>
  <si>
    <t>Madison</t>
  </si>
  <si>
    <t>Monroe</t>
  </si>
  <si>
    <t>Nassau*</t>
  </si>
  <si>
    <t>Niagara</t>
  </si>
  <si>
    <t>Oneida</t>
  </si>
  <si>
    <t>Onondaga</t>
  </si>
  <si>
    <t>Ontario</t>
  </si>
  <si>
    <t>Orange</t>
  </si>
  <si>
    <t>Oswego</t>
  </si>
  <si>
    <t>Otsego</t>
  </si>
  <si>
    <t>Putnam</t>
  </si>
  <si>
    <t>Rensselaer</t>
  </si>
  <si>
    <t>Rockland*</t>
  </si>
  <si>
    <t>St. Lawrence</t>
  </si>
  <si>
    <t>Saratoga</t>
  </si>
  <si>
    <t>Schenectady</t>
  </si>
  <si>
    <t>Schoharie</t>
  </si>
  <si>
    <t>Schuyler &amp; Yates</t>
  </si>
  <si>
    <t>Steuben</t>
  </si>
  <si>
    <t>Suffolk*</t>
  </si>
  <si>
    <t>Sullivan</t>
  </si>
  <si>
    <t>Ulster</t>
  </si>
  <si>
    <t>Warren</t>
  </si>
  <si>
    <t>Washington</t>
  </si>
  <si>
    <t>Wayne</t>
  </si>
  <si>
    <t>Stockpile Location(s)</t>
  </si>
  <si>
    <t>Yes</t>
  </si>
  <si>
    <t>No</t>
  </si>
  <si>
    <t>Finished Product Name</t>
  </si>
  <si>
    <t>Orleans</t>
  </si>
  <si>
    <t>* Solar Salt will be allowed in these counties only.</t>
  </si>
  <si>
    <t>Bidder:</t>
  </si>
  <si>
    <t>PLEASE DO NOT FORGET TO INCLUDE THE COMPANY NAME IN THE "BIDDER" SECTION ABOVE</t>
  </si>
  <si>
    <t>OGS Item Number</t>
  </si>
  <si>
    <t>Westchester*</t>
  </si>
  <si>
    <t>Livingston</t>
  </si>
  <si>
    <t>Cattaraugus</t>
  </si>
  <si>
    <t>Genesee</t>
  </si>
  <si>
    <t>Queens</t>
  </si>
  <si>
    <t>Bidder will bid the price at which it would sell Road Salt, Treated Salt &amp; Emergency Standby Salt per ton including shipping fees.</t>
  </si>
  <si>
    <t>Each Lot has a separate Pricing worksheet. See Tabs below.</t>
  </si>
  <si>
    <t>There is a separate Storage Fees Tab. This entry is not part of a Lot, but will be a Best and Final Offer.</t>
  </si>
  <si>
    <t>Storage Fees</t>
  </si>
  <si>
    <t>Price Per Ton</t>
  </si>
  <si>
    <t>Price per ton to stockpile salt on behalf of an Authorized User until December 31, 2019 (not to exceed $3.60 per ton).</t>
  </si>
  <si>
    <t>Price per ton per month to stockpile salt on behalf of an Authorized User after December 31, 2019.</t>
  </si>
  <si>
    <t>Price per Ton</t>
  </si>
  <si>
    <t>•</t>
  </si>
  <si>
    <t>II</t>
  </si>
  <si>
    <t>Contractor</t>
  </si>
  <si>
    <t>Lot Number</t>
  </si>
  <si>
    <t>I</t>
  </si>
  <si>
    <t>III</t>
  </si>
  <si>
    <t>Item Description</t>
  </si>
  <si>
    <t>Road Salt</t>
  </si>
  <si>
    <t>Treated Salt Type 1</t>
  </si>
  <si>
    <t>Treated Salt Type 2</t>
  </si>
  <si>
    <t>Storage Fee 1</t>
  </si>
  <si>
    <t>Storage Fee 2</t>
  </si>
  <si>
    <t>Pricing</t>
  </si>
  <si>
    <t>Bronx, Kings, New York,
Queens, Richmond*</t>
  </si>
  <si>
    <t>Pricing/
Stock Pile Location</t>
  </si>
  <si>
    <t>Stock Pile Location</t>
  </si>
  <si>
    <t>CLINTON</t>
  </si>
  <si>
    <t>COLUMBIA</t>
  </si>
  <si>
    <t>DELAWARE</t>
  </si>
  <si>
    <t>FRANKLIN</t>
  </si>
  <si>
    <t>LEWIS</t>
  </si>
  <si>
    <t>NIAGARA</t>
  </si>
  <si>
    <t>OSWEGO</t>
  </si>
  <si>
    <t>OTSEGO</t>
  </si>
  <si>
    <t>PUTNAM</t>
  </si>
  <si>
    <t>SARATOGA</t>
  </si>
  <si>
    <t>SCHOHARIE</t>
  </si>
  <si>
    <t>STEUBEN</t>
  </si>
  <si>
    <t>SULLIVAN</t>
  </si>
  <si>
    <t>WAYNE</t>
  </si>
  <si>
    <t>DUTCHESS</t>
  </si>
  <si>
    <t>GREENE</t>
  </si>
  <si>
    <t>ULSTER</t>
  </si>
  <si>
    <t>BROOME</t>
  </si>
  <si>
    <t>CHENANGO</t>
  </si>
  <si>
    <t>HAMILTON</t>
  </si>
  <si>
    <t>JEFFERSON</t>
  </si>
  <si>
    <t>MADISON</t>
  </si>
  <si>
    <t>ONONDAGA</t>
  </si>
  <si>
    <t>RENSSELAER</t>
  </si>
  <si>
    <t>SCHENECTADY</t>
  </si>
  <si>
    <t>WARREN</t>
  </si>
  <si>
    <t>WASHINGTON</t>
  </si>
  <si>
    <t>ALBANY</t>
  </si>
  <si>
    <t>ALLEGANY</t>
  </si>
  <si>
    <t>CATTAURAUGUS</t>
  </si>
  <si>
    <t>CHAUTAUQUA</t>
  </si>
  <si>
    <t>ERIE</t>
  </si>
  <si>
    <t>ESSEX</t>
  </si>
  <si>
    <t>HERKIMER</t>
  </si>
  <si>
    <t>MONROE</t>
  </si>
  <si>
    <t>NASSAU*</t>
  </si>
  <si>
    <t>ONEIDA</t>
  </si>
  <si>
    <t>ONTARIO</t>
  </si>
  <si>
    <t>ORANGE</t>
  </si>
  <si>
    <t>ROCKLAND*</t>
  </si>
  <si>
    <t>ST. LAWRENCE</t>
  </si>
  <si>
    <t>SUFFOLK*</t>
  </si>
  <si>
    <t>WESTCHESTER*</t>
  </si>
  <si>
    <t>Bidder Name:</t>
  </si>
  <si>
    <r>
      <rPr>
        <b/>
        <sz val="11"/>
        <color theme="1"/>
        <rFont val="Arial"/>
        <family val="2"/>
      </rPr>
      <t xml:space="preserve">DISCLAIMER: </t>
    </r>
    <r>
      <rPr>
        <sz val="11"/>
        <color theme="1"/>
        <rFont val="Arial"/>
        <family val="2"/>
      </rPr>
      <t>Any County/Item not listed on any of the Worksheets is either being renewed, or has no filed requirements requested. Some Item numbers appear out of order. This is intentional.</t>
    </r>
  </si>
  <si>
    <t>Please fill in all red-shaded cells for the Items Bidder intends to bid within each Lot (include stockpile locations and product names where applicable).</t>
  </si>
  <si>
    <t>Price 
per Ton</t>
  </si>
  <si>
    <t>Filed 
Requirements (Tons)</t>
  </si>
  <si>
    <t>Price per ton per month to stockpile salt on behalf of an Authorized User after December 31, 2022.</t>
  </si>
  <si>
    <t>Westchester</t>
  </si>
  <si>
    <t>SENECA</t>
  </si>
  <si>
    <t>YATES</t>
  </si>
  <si>
    <t>SCHUYLER</t>
  </si>
  <si>
    <t>WYOMING</t>
  </si>
  <si>
    <t>LIVINGSTON</t>
  </si>
  <si>
    <t>ORLEANS</t>
  </si>
  <si>
    <t>GENESEE</t>
  </si>
  <si>
    <t>MONTGOMERY</t>
  </si>
  <si>
    <t>FULTON</t>
  </si>
  <si>
    <t>TOMPKINS</t>
  </si>
  <si>
    <t>CORTLAND</t>
  </si>
  <si>
    <t>TIOGA</t>
  </si>
  <si>
    <t>CHEMUNG</t>
  </si>
  <si>
    <t>BRONX*, KINGS*, NEW YORK*, QUEENS*, RICHMOND*</t>
  </si>
  <si>
    <t>2021-22 Filed Requirements 
(Tons)</t>
  </si>
  <si>
    <t>2021-22 Filed 
Requirements (Tons)</t>
  </si>
  <si>
    <t>Price per ton to stockpile salt on behalf of an Authorized User 
until December 31, 2022 (not to exceed $3.60 per ton).</t>
  </si>
  <si>
    <t>CAYUGA</t>
  </si>
  <si>
    <r>
      <t xml:space="preserve">Group 01800 - IFB #23248
Road Salt, Treated Salt &amp; Emergency Standby Salt
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20"/>
        <rFont val="Arial"/>
        <family val="2"/>
      </rPr>
      <t>Lot IV - Emergency Standby Road Salt</t>
    </r>
  </si>
  <si>
    <r>
      <t xml:space="preserve">Group 01800 - IFB #23248
Road Salt, Treated Salt &amp; Emergency Standby Salt
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20"/>
        <rFont val="Arial"/>
        <family val="2"/>
      </rPr>
      <t>Lot III - Treated Salt Type 2</t>
    </r>
  </si>
  <si>
    <r>
      <t xml:space="preserve">Group 01800 - IFB #23248
Road Salt, Treated Salt &amp; Emergency Standby Salt
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20"/>
        <rFont val="Arial"/>
        <family val="2"/>
      </rPr>
      <t>Lot II - Treated Salt Type 1</t>
    </r>
  </si>
  <si>
    <r>
      <t xml:space="preserve">Group 01800 - IFB #23248
Road Salt, Treated Salt &amp; Emergency Standby Salt 
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20"/>
        <rFont val="Arial"/>
        <family val="2"/>
      </rPr>
      <t>Lot I - Road Salt</t>
    </r>
  </si>
  <si>
    <r>
      <t>Group 01800 - IFB #</t>
    </r>
    <r>
      <rPr>
        <b/>
        <sz val="16"/>
        <rFont val="Arial"/>
        <family val="2"/>
      </rPr>
      <t>23248</t>
    </r>
    <r>
      <rPr>
        <b/>
        <sz val="16"/>
        <color theme="1"/>
        <rFont val="Arial"/>
        <family val="2"/>
      </rPr>
      <t xml:space="preserve">
Road Salt, Treated Salt &amp; Emergency Standby Salt
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20"/>
        <rFont val="Arial"/>
        <family val="2"/>
      </rPr>
      <t>Storage Fees</t>
    </r>
  </si>
  <si>
    <r>
      <t>Group 01800 - IFB #</t>
    </r>
    <r>
      <rPr>
        <b/>
        <sz val="16"/>
        <rFont val="Arial"/>
        <family val="2"/>
      </rPr>
      <t>23248</t>
    </r>
    <r>
      <rPr>
        <b/>
        <sz val="16"/>
        <color theme="1"/>
        <rFont val="Arial"/>
        <family val="2"/>
      </rPr>
      <t xml:space="preserve">
Road Salt, Treated Salt &amp; Emergency Standby Salt Attachment 1 - Pricing </t>
    </r>
    <r>
      <rPr>
        <b/>
        <sz val="16"/>
        <color rgb="FFFF0000"/>
        <rFont val="Arial"/>
        <family val="2"/>
      </rPr>
      <t>(Revised July 19, 2021)</t>
    </r>
    <r>
      <rPr>
        <b/>
        <sz val="16"/>
        <color theme="1"/>
        <rFont val="Arial"/>
        <family val="2"/>
      </rPr>
      <t xml:space="preserve">
</t>
    </r>
    <r>
      <rPr>
        <b/>
        <sz val="16"/>
        <rFont val="Arial"/>
        <family val="2"/>
      </rPr>
      <t xml:space="preserve">
</t>
    </r>
    <r>
      <rPr>
        <b/>
        <sz val="20"/>
        <rFont val="Arial"/>
        <family val="2"/>
      </rPr>
      <t>INSTRUCTIONS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</si>
</sst>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left"/>
      <protection hidden="1"/>
    </xf>
    <xf numFmtId="0" fontId="0" fillId="6" borderId="1" xfId="0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0" fillId="6" borderId="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textRotation="90" wrapText="1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Fill="1" applyBorder="1" applyProtection="1">
      <protection hidden="1"/>
    </xf>
    <xf numFmtId="0" fontId="0" fillId="0" borderId="1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right" wrapText="1"/>
      <protection hidden="1"/>
    </xf>
    <xf numFmtId="164" fontId="0" fillId="0" borderId="1" xfId="1" applyNumberFormat="1" applyFont="1" applyFill="1" applyBorder="1" applyAlignment="1" applyProtection="1">
      <alignment wrapText="1"/>
      <protection hidden="1"/>
    </xf>
    <xf numFmtId="7" fontId="0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Protection="1">
      <protection hidden="1"/>
    </xf>
    <xf numFmtId="164" fontId="5" fillId="4" borderId="1" xfId="1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4" borderId="1" xfId="0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3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16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hidden="1"/>
    </xf>
    <xf numFmtId="0" fontId="8" fillId="8" borderId="15" xfId="0" applyFont="1" applyFill="1" applyBorder="1" applyAlignment="1" applyProtection="1">
      <alignment horizontal="center" wrapText="1"/>
      <protection hidden="1"/>
    </xf>
    <xf numFmtId="0" fontId="8" fillId="8" borderId="16" xfId="0" applyFont="1" applyFill="1" applyBorder="1" applyAlignment="1" applyProtection="1">
      <alignment horizontal="center" wrapText="1"/>
      <protection hidden="1"/>
    </xf>
    <xf numFmtId="0" fontId="8" fillId="8" borderId="17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3" borderId="22" xfId="0" applyFont="1" applyFill="1" applyBorder="1" applyAlignment="1" applyProtection="1">
      <alignment horizontal="left" vertical="top" wrapText="1"/>
      <protection hidden="1"/>
    </xf>
    <xf numFmtId="0" fontId="5" fillId="3" borderId="23" xfId="0" applyFont="1" applyFill="1" applyBorder="1" applyAlignment="1" applyProtection="1">
      <alignment horizontal="left" vertical="top" wrapText="1"/>
      <protection hidden="1"/>
    </xf>
    <xf numFmtId="0" fontId="5" fillId="3" borderId="24" xfId="0" applyFont="1" applyFill="1" applyBorder="1" applyAlignment="1" applyProtection="1">
      <alignment horizontal="left" vertical="top" wrapText="1"/>
      <protection hidden="1"/>
    </xf>
    <xf numFmtId="0" fontId="5" fillId="3" borderId="21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3" borderId="25" xfId="0" applyFont="1" applyFill="1" applyBorder="1" applyAlignment="1" applyProtection="1">
      <alignment horizontal="left" vertical="top" wrapText="1"/>
      <protection hidden="1"/>
    </xf>
    <xf numFmtId="0" fontId="5" fillId="3" borderId="26" xfId="0" applyFont="1" applyFill="1" applyBorder="1" applyAlignment="1" applyProtection="1">
      <alignment horizontal="left" vertical="top" wrapText="1"/>
      <protection hidden="1"/>
    </xf>
    <xf numFmtId="0" fontId="5" fillId="3" borderId="14" xfId="0" applyFont="1" applyFill="1" applyBorder="1" applyAlignment="1" applyProtection="1">
      <alignment horizontal="left" vertical="top" wrapText="1"/>
      <protection hidden="1"/>
    </xf>
    <xf numFmtId="0" fontId="5" fillId="3" borderId="27" xfId="0" applyFont="1" applyFill="1" applyBorder="1" applyAlignment="1" applyProtection="1">
      <alignment horizontal="left" vertical="top" wrapText="1"/>
      <protection hidden="1"/>
    </xf>
  </cellXfs>
  <cellStyles count="2">
    <cellStyle name="Currency" xfId="1" builtinId="4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showGridLines="0" showRowColHeaders="0" tabSelected="1" zoomScaleNormal="100" workbookViewId="0">
      <selection activeCell="F2" sqref="F2"/>
    </sheetView>
  </sheetViews>
  <sheetFormatPr defaultColWidth="10.1796875" defaultRowHeight="14" x14ac:dyDescent="0.3"/>
  <cols>
    <col min="1" max="1" width="3.54296875" style="25" customWidth="1"/>
    <col min="2" max="2" width="77.453125" style="53" customWidth="1"/>
    <col min="3" max="3" width="5.36328125" style="34" customWidth="1"/>
    <col min="4" max="6" width="10.1796875" style="34"/>
    <col min="7" max="16384" width="10.1796875" style="25"/>
  </cols>
  <sheetData>
    <row r="1" spans="1:20" ht="108.5" customHeight="1" thickTop="1" thickBot="1" x14ac:dyDescent="0.35">
      <c r="B1" s="62" t="s">
        <v>161</v>
      </c>
      <c r="C1" s="52"/>
      <c r="D1" s="52"/>
      <c r="E1" s="52"/>
      <c r="F1" s="52"/>
      <c r="G1" s="24"/>
      <c r="H1" s="24"/>
      <c r="I1" s="24"/>
      <c r="J1" s="24"/>
      <c r="K1" s="24"/>
    </row>
    <row r="2" spans="1:20" ht="14" customHeight="1" thickTop="1" x14ac:dyDescent="0.3">
      <c r="B2" s="52"/>
      <c r="C2" s="52"/>
      <c r="D2" s="52"/>
      <c r="E2" s="52"/>
      <c r="F2" s="52"/>
      <c r="G2" s="24"/>
      <c r="H2" s="24"/>
      <c r="I2" s="24"/>
      <c r="J2" s="24"/>
      <c r="K2" s="24"/>
    </row>
    <row r="3" spans="1:20" ht="29.5" customHeight="1" x14ac:dyDescent="0.3">
      <c r="A3" s="59" t="s">
        <v>72</v>
      </c>
      <c r="B3" s="56" t="s">
        <v>65</v>
      </c>
      <c r="C3" s="55"/>
      <c r="D3" s="55"/>
      <c r="E3" s="55"/>
      <c r="F3" s="5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44.5" customHeight="1" x14ac:dyDescent="0.3">
      <c r="A4" s="59" t="s">
        <v>72</v>
      </c>
      <c r="B4" s="56" t="s">
        <v>64</v>
      </c>
      <c r="C4" s="55"/>
      <c r="D4" s="55"/>
      <c r="E4" s="55"/>
      <c r="F4" s="5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52.5" customHeight="1" x14ac:dyDescent="0.3">
      <c r="A5" s="59" t="s">
        <v>72</v>
      </c>
      <c r="B5" s="56" t="s">
        <v>133</v>
      </c>
      <c r="C5" s="55"/>
      <c r="D5" s="55"/>
      <c r="E5" s="55"/>
      <c r="F5" s="5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46" customHeight="1" x14ac:dyDescent="0.3">
      <c r="A6" s="59" t="s">
        <v>72</v>
      </c>
      <c r="B6" s="57" t="s">
        <v>66</v>
      </c>
      <c r="C6" s="55"/>
      <c r="D6" s="55"/>
      <c r="E6" s="55"/>
      <c r="F6" s="5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46.5" customHeight="1" x14ac:dyDescent="0.3">
      <c r="A7" s="59" t="s">
        <v>72</v>
      </c>
      <c r="B7" s="58" t="s">
        <v>132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x14ac:dyDescent="0.3">
      <c r="B8" s="54"/>
      <c r="C8" s="60"/>
      <c r="D8" s="60"/>
      <c r="E8" s="60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3">
      <c r="C9" s="60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idden="1" x14ac:dyDescent="0.3">
      <c r="A10" s="25" t="s">
        <v>51</v>
      </c>
    </row>
    <row r="11" spans="1:20" hidden="1" x14ac:dyDescent="0.3">
      <c r="A11" s="25" t="s">
        <v>52</v>
      </c>
    </row>
  </sheetData>
  <sheetProtection algorithmName="SHA-512" hashValue="8bhyvdFsOnAcqypV/8B+elPM29rMfexFiXYyow4hkEjPTHADSiChN75aT6J6/RwxHbIsu6UBKB4ZlDwNb/og3g==" saltValue="Fc/SBy680tOWqDk1tKFL3g==" spinCount="100000" sheet="1" objects="1" scenarios="1"/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C11B-D931-4602-AB3E-A645DC950192}">
  <dimension ref="B1:I15"/>
  <sheetViews>
    <sheetView showGridLines="0" showRowColHeaders="0" zoomScaleNormal="100" workbookViewId="0">
      <selection activeCell="E13" sqref="E13"/>
    </sheetView>
  </sheetViews>
  <sheetFormatPr defaultColWidth="9.1796875" defaultRowHeight="14" x14ac:dyDescent="0.3"/>
  <cols>
    <col min="1" max="1" width="5.08984375" style="25" customWidth="1"/>
    <col min="2" max="2" width="13.6328125" style="25" customWidth="1"/>
    <col min="3" max="3" width="22" style="25" customWidth="1"/>
    <col min="4" max="4" width="23.81640625" style="25" customWidth="1"/>
    <col min="5" max="5" width="26.90625" style="25" customWidth="1"/>
    <col min="6" max="6" width="4.1796875" style="25" customWidth="1"/>
    <col min="7" max="16384" width="9.1796875" style="25"/>
  </cols>
  <sheetData>
    <row r="1" spans="2:9" ht="15" customHeight="1" x14ac:dyDescent="0.3">
      <c r="B1" s="83" t="s">
        <v>160</v>
      </c>
      <c r="C1" s="84"/>
      <c r="D1" s="84"/>
      <c r="E1" s="85"/>
      <c r="F1" s="24"/>
      <c r="G1" s="24"/>
      <c r="H1" s="24"/>
      <c r="I1" s="24"/>
    </row>
    <row r="2" spans="2:9" x14ac:dyDescent="0.3">
      <c r="B2" s="86"/>
      <c r="C2" s="87"/>
      <c r="D2" s="87"/>
      <c r="E2" s="88"/>
      <c r="F2" s="24"/>
      <c r="G2" s="24"/>
      <c r="H2" s="24"/>
      <c r="I2" s="24"/>
    </row>
    <row r="3" spans="2:9" x14ac:dyDescent="0.3">
      <c r="B3" s="86"/>
      <c r="C3" s="87"/>
      <c r="D3" s="87"/>
      <c r="E3" s="88"/>
      <c r="F3" s="24"/>
      <c r="G3" s="24"/>
      <c r="H3" s="24"/>
      <c r="I3" s="24"/>
    </row>
    <row r="4" spans="2:9" ht="65" customHeight="1" thickBot="1" x14ac:dyDescent="0.35">
      <c r="B4" s="89"/>
      <c r="C4" s="90"/>
      <c r="D4" s="90"/>
      <c r="E4" s="91"/>
      <c r="F4" s="24"/>
      <c r="G4" s="24"/>
      <c r="H4" s="24"/>
      <c r="I4" s="24"/>
    </row>
    <row r="5" spans="2:9" ht="14.5" thickBot="1" x14ac:dyDescent="0.35">
      <c r="B5" s="26"/>
      <c r="C5" s="26"/>
      <c r="D5" s="26"/>
      <c r="E5" s="26"/>
      <c r="F5" s="24"/>
      <c r="G5" s="24"/>
      <c r="H5" s="24"/>
      <c r="I5" s="24"/>
    </row>
    <row r="6" spans="2:9" x14ac:dyDescent="0.3">
      <c r="B6" s="27"/>
      <c r="C6" s="28"/>
      <c r="D6" s="28"/>
      <c r="E6" s="29"/>
    </row>
    <row r="7" spans="2:9" x14ac:dyDescent="0.3">
      <c r="B7" s="30" t="s">
        <v>131</v>
      </c>
      <c r="C7" s="92"/>
      <c r="D7" s="92"/>
      <c r="E7" s="93"/>
    </row>
    <row r="8" spans="2:9" ht="14.5" thickBot="1" x14ac:dyDescent="0.35">
      <c r="B8" s="31"/>
      <c r="C8" s="32"/>
      <c r="D8" s="32"/>
      <c r="E8" s="33"/>
    </row>
    <row r="9" spans="2:9" x14ac:dyDescent="0.3">
      <c r="B9" s="34"/>
      <c r="C9" s="34"/>
      <c r="D9" s="34"/>
      <c r="E9" s="34"/>
    </row>
    <row r="10" spans="2:9" s="36" customFormat="1" ht="22.5" customHeight="1" x14ac:dyDescent="0.4">
      <c r="B10" s="94" t="s">
        <v>57</v>
      </c>
      <c r="C10" s="94"/>
      <c r="D10" s="94"/>
      <c r="E10" s="94"/>
      <c r="F10" s="35"/>
      <c r="G10" s="35"/>
    </row>
    <row r="12" spans="2:9" x14ac:dyDescent="0.3">
      <c r="B12" s="95" t="s">
        <v>67</v>
      </c>
      <c r="C12" s="96"/>
      <c r="D12" s="97"/>
      <c r="E12" s="77" t="s">
        <v>68</v>
      </c>
    </row>
    <row r="13" spans="2:9" ht="29.5" customHeight="1" x14ac:dyDescent="0.3">
      <c r="B13" s="80" t="s">
        <v>154</v>
      </c>
      <c r="C13" s="81"/>
      <c r="D13" s="82"/>
      <c r="E13" s="37"/>
    </row>
    <row r="14" spans="2:9" ht="30.75" customHeight="1" x14ac:dyDescent="0.3">
      <c r="B14" s="80" t="s">
        <v>136</v>
      </c>
      <c r="C14" s="81"/>
      <c r="D14" s="82"/>
      <c r="E14" s="37"/>
    </row>
    <row r="15" spans="2:9" x14ac:dyDescent="0.3">
      <c r="B15" s="34"/>
      <c r="C15" s="34"/>
      <c r="D15" s="34"/>
    </row>
  </sheetData>
  <sheetProtection algorithmName="SHA-512" hashValue="QdZnJzlMc/asY+3Y/8rS6R71GtJPXBMLx44OgujPVbI+VwXdilxBKL8bnklKNeTkX9nCNHMAZoqo8ZMWFBe+5A==" saltValue="WI8WXIMCcLALNsHT3Jhg3Q==" spinCount="100000" sheet="1" selectLockedCells="1"/>
  <mergeCells count="6">
    <mergeCell ref="B14:D14"/>
    <mergeCell ref="B1:E4"/>
    <mergeCell ref="C7:E7"/>
    <mergeCell ref="B10:E10"/>
    <mergeCell ref="B12:D12"/>
    <mergeCell ref="B13:D13"/>
  </mergeCells>
  <conditionalFormatting sqref="C7:E7">
    <cfRule type="containsBlanks" dxfId="13" priority="2">
      <formula>LEN(TRIM(C7))=0</formula>
    </cfRule>
  </conditionalFormatting>
  <conditionalFormatting sqref="E13">
    <cfRule type="cellIs" dxfId="12" priority="1" operator="greaterThan">
      <formula>3.6</formula>
    </cfRule>
  </conditionalFormatting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showGridLines="0" showRowColHeaders="0" zoomScaleNormal="100" workbookViewId="0">
      <selection activeCell="D9" sqref="D9"/>
    </sheetView>
  </sheetViews>
  <sheetFormatPr defaultColWidth="9.1796875" defaultRowHeight="14" x14ac:dyDescent="0.3"/>
  <cols>
    <col min="1" max="1" width="3.6328125" style="25" customWidth="1"/>
    <col min="2" max="2" width="9.7265625" style="25" bestFit="1" customWidth="1"/>
    <col min="3" max="3" width="20.81640625" style="74" customWidth="1"/>
    <col min="4" max="4" width="13.36328125" style="25" customWidth="1"/>
    <col min="5" max="5" width="15.26953125" style="42" customWidth="1"/>
    <col min="6" max="6" width="38.54296875" style="25" customWidth="1"/>
    <col min="7" max="7" width="4.36328125" style="25" customWidth="1"/>
    <col min="8" max="16384" width="9.1796875" style="25"/>
  </cols>
  <sheetData>
    <row r="1" spans="1:11" ht="15" customHeight="1" x14ac:dyDescent="0.3">
      <c r="B1" s="98" t="s">
        <v>159</v>
      </c>
      <c r="C1" s="99"/>
      <c r="D1" s="99"/>
      <c r="E1" s="99"/>
      <c r="F1" s="100"/>
      <c r="G1" s="24"/>
      <c r="H1" s="24"/>
      <c r="I1" s="24"/>
      <c r="J1" s="24"/>
      <c r="K1" s="24"/>
    </row>
    <row r="2" spans="1:11" x14ac:dyDescent="0.3">
      <c r="B2" s="101"/>
      <c r="C2" s="102"/>
      <c r="D2" s="102"/>
      <c r="E2" s="102"/>
      <c r="F2" s="103"/>
      <c r="G2" s="24"/>
      <c r="H2" s="24"/>
      <c r="I2" s="24"/>
      <c r="J2" s="24"/>
      <c r="K2" s="24"/>
    </row>
    <row r="3" spans="1:11" ht="15" customHeight="1" x14ac:dyDescent="0.3">
      <c r="B3" s="101"/>
      <c r="C3" s="102"/>
      <c r="D3" s="102"/>
      <c r="E3" s="102"/>
      <c r="F3" s="103"/>
      <c r="G3" s="24"/>
      <c r="H3" s="24"/>
      <c r="I3" s="24"/>
      <c r="J3" s="24"/>
      <c r="K3" s="24"/>
    </row>
    <row r="4" spans="1:11" ht="57.5" customHeight="1" thickBot="1" x14ac:dyDescent="0.35">
      <c r="B4" s="104"/>
      <c r="C4" s="105"/>
      <c r="D4" s="105"/>
      <c r="E4" s="105"/>
      <c r="F4" s="106"/>
      <c r="G4" s="24"/>
      <c r="H4" s="24"/>
      <c r="I4" s="24"/>
      <c r="J4" s="24"/>
      <c r="K4" s="24"/>
    </row>
    <row r="5" spans="1:11" x14ac:dyDescent="0.3">
      <c r="B5" s="26"/>
      <c r="C5" s="51"/>
      <c r="D5" s="26"/>
      <c r="E5" s="39"/>
      <c r="F5" s="26"/>
      <c r="G5" s="24"/>
      <c r="H5" s="24"/>
      <c r="I5" s="24"/>
      <c r="J5" s="24"/>
      <c r="K5" s="24"/>
    </row>
    <row r="6" spans="1:11" x14ac:dyDescent="0.3">
      <c r="B6" s="67" t="s">
        <v>56</v>
      </c>
      <c r="C6" s="107">
        <f>'Storage Fees'!C7:E7</f>
        <v>0</v>
      </c>
      <c r="D6" s="107"/>
      <c r="E6" s="107"/>
      <c r="F6" s="107"/>
    </row>
    <row r="7" spans="1:11" x14ac:dyDescent="0.3">
      <c r="B7" s="34"/>
      <c r="C7" s="40"/>
      <c r="D7" s="34"/>
      <c r="E7" s="41"/>
      <c r="F7" s="34"/>
    </row>
    <row r="8" spans="1:11" s="42" customFormat="1" ht="42" x14ac:dyDescent="0.35">
      <c r="B8" s="63" t="s">
        <v>58</v>
      </c>
      <c r="C8" s="64" t="s">
        <v>0</v>
      </c>
      <c r="D8" s="66" t="s">
        <v>134</v>
      </c>
      <c r="E8" s="66" t="s">
        <v>152</v>
      </c>
      <c r="F8" s="65" t="s">
        <v>50</v>
      </c>
    </row>
    <row r="9" spans="1:11" ht="15.5" x14ac:dyDescent="0.3">
      <c r="B9" s="69">
        <v>36</v>
      </c>
      <c r="C9" s="72" t="s">
        <v>35</v>
      </c>
      <c r="D9" s="71"/>
      <c r="E9" s="68">
        <v>47115</v>
      </c>
      <c r="F9" s="44"/>
    </row>
    <row r="10" spans="1:11" ht="15.5" x14ac:dyDescent="0.3">
      <c r="B10" s="69">
        <v>51</v>
      </c>
      <c r="C10" s="72" t="s">
        <v>59</v>
      </c>
      <c r="D10" s="71"/>
      <c r="E10" s="68">
        <v>162857</v>
      </c>
      <c r="F10" s="44"/>
    </row>
    <row r="11" spans="1:11" x14ac:dyDescent="0.3">
      <c r="B11" s="46"/>
      <c r="D11" s="46"/>
    </row>
    <row r="12" spans="1:11" ht="15" customHeight="1" x14ac:dyDescent="0.3">
      <c r="A12" s="38"/>
      <c r="B12" s="108" t="s">
        <v>132</v>
      </c>
      <c r="C12" s="108"/>
      <c r="D12" s="108"/>
      <c r="E12" s="108"/>
      <c r="F12" s="108"/>
    </row>
    <row r="13" spans="1:11" x14ac:dyDescent="0.3">
      <c r="B13" s="108"/>
      <c r="C13" s="108"/>
      <c r="D13" s="108"/>
      <c r="E13" s="108"/>
      <c r="F13" s="108"/>
    </row>
    <row r="14" spans="1:11" x14ac:dyDescent="0.3">
      <c r="B14" s="108"/>
      <c r="C14" s="108"/>
      <c r="D14" s="108"/>
      <c r="E14" s="108"/>
      <c r="F14" s="108"/>
    </row>
    <row r="15" spans="1:11" x14ac:dyDescent="0.3">
      <c r="B15" s="109" t="s">
        <v>55</v>
      </c>
      <c r="C15" s="109"/>
      <c r="D15" s="109"/>
    </row>
  </sheetData>
  <sheetProtection algorithmName="SHA-512" hashValue="IQJEIr3CCKww2AYEoDBIp1voYFkY/tYIVOiN6z1tdjsa5bWhvqqy0SVAeoA6CRmMoX5fSFoYvFAzLRfqHACt3Q==" saltValue="cC4Xl7kZyc2/Yte2P2wa5A==" spinCount="100000" sheet="1" selectLockedCells="1"/>
  <mergeCells count="4">
    <mergeCell ref="B1:F4"/>
    <mergeCell ref="C6:F6"/>
    <mergeCell ref="B12:F14"/>
    <mergeCell ref="B15:D15"/>
  </mergeCells>
  <conditionalFormatting sqref="D9 F9">
    <cfRule type="containsBlanks" dxfId="11" priority="3">
      <formula>LEN(TRIM(D9))=0</formula>
    </cfRule>
  </conditionalFormatting>
  <conditionalFormatting sqref="D10 F10">
    <cfRule type="containsBlanks" dxfId="10" priority="1">
      <formula>LEN(TRIM(D10))=0</formula>
    </cfRule>
  </conditionalFormatting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showGridLines="0" showRowColHeaders="0" zoomScaleNormal="100" workbookViewId="0">
      <selection activeCell="D8" sqref="D8"/>
    </sheetView>
  </sheetViews>
  <sheetFormatPr defaultColWidth="9.1796875" defaultRowHeight="14" x14ac:dyDescent="0.3"/>
  <cols>
    <col min="1" max="1" width="2.6328125" style="25" customWidth="1"/>
    <col min="2" max="2" width="10.81640625" style="25" customWidth="1"/>
    <col min="3" max="3" width="12.81640625" style="74" customWidth="1"/>
    <col min="4" max="4" width="10.1796875" style="25" customWidth="1"/>
    <col min="5" max="5" width="13.81640625" style="42" bestFit="1" customWidth="1"/>
    <col min="6" max="6" width="38.453125" style="25" customWidth="1"/>
    <col min="7" max="7" width="30" style="25" customWidth="1"/>
    <col min="8" max="8" width="3.08984375" style="25" customWidth="1"/>
    <col min="9" max="16384" width="9.1796875" style="25"/>
  </cols>
  <sheetData>
    <row r="1" spans="1:11" ht="15" customHeight="1" x14ac:dyDescent="0.3">
      <c r="B1" s="98" t="s">
        <v>158</v>
      </c>
      <c r="C1" s="99"/>
      <c r="D1" s="99"/>
      <c r="E1" s="99"/>
      <c r="F1" s="99"/>
      <c r="G1" s="100"/>
      <c r="H1" s="24"/>
      <c r="I1" s="24"/>
      <c r="J1" s="24"/>
      <c r="K1" s="24"/>
    </row>
    <row r="2" spans="1:11" x14ac:dyDescent="0.3">
      <c r="B2" s="101"/>
      <c r="C2" s="102"/>
      <c r="D2" s="102"/>
      <c r="E2" s="102"/>
      <c r="F2" s="102"/>
      <c r="G2" s="103"/>
      <c r="H2" s="24"/>
      <c r="I2" s="24"/>
      <c r="J2" s="24"/>
      <c r="K2" s="24"/>
    </row>
    <row r="3" spans="1:11" ht="81.5" customHeight="1" thickBot="1" x14ac:dyDescent="0.35">
      <c r="B3" s="104"/>
      <c r="C3" s="105"/>
      <c r="D3" s="105"/>
      <c r="E3" s="105"/>
      <c r="F3" s="105"/>
      <c r="G3" s="106"/>
      <c r="H3" s="24"/>
      <c r="I3" s="24"/>
      <c r="J3" s="24"/>
      <c r="K3" s="24"/>
    </row>
    <row r="4" spans="1:11" x14ac:dyDescent="0.3">
      <c r="B4" s="26"/>
      <c r="C4" s="51"/>
      <c r="D4" s="26"/>
      <c r="E4" s="39"/>
      <c r="F4" s="26"/>
      <c r="G4" s="26"/>
      <c r="H4" s="24"/>
      <c r="I4" s="24"/>
      <c r="J4" s="24"/>
      <c r="K4" s="24"/>
    </row>
    <row r="5" spans="1:11" x14ac:dyDescent="0.3">
      <c r="B5" s="67" t="s">
        <v>56</v>
      </c>
      <c r="C5" s="107">
        <f>'Storage Fees'!C7:E7</f>
        <v>0</v>
      </c>
      <c r="D5" s="107"/>
      <c r="E5" s="107"/>
      <c r="F5" s="107"/>
      <c r="G5" s="107"/>
    </row>
    <row r="6" spans="1:11" x14ac:dyDescent="0.3">
      <c r="B6" s="34"/>
      <c r="C6" s="40"/>
      <c r="D6" s="34"/>
      <c r="E6" s="41"/>
      <c r="F6" s="34"/>
      <c r="G6" s="34"/>
    </row>
    <row r="7" spans="1:11" s="42" customFormat="1" ht="42" x14ac:dyDescent="0.35">
      <c r="B7" s="63" t="s">
        <v>58</v>
      </c>
      <c r="C7" s="64" t="s">
        <v>0</v>
      </c>
      <c r="D7" s="66" t="s">
        <v>134</v>
      </c>
      <c r="E7" s="66" t="s">
        <v>153</v>
      </c>
      <c r="F7" s="65" t="s">
        <v>50</v>
      </c>
      <c r="G7" s="65" t="s">
        <v>53</v>
      </c>
    </row>
    <row r="8" spans="1:11" ht="15.5" x14ac:dyDescent="0.3">
      <c r="B8" s="48">
        <v>191</v>
      </c>
      <c r="C8" s="45" t="s">
        <v>9</v>
      </c>
      <c r="D8" s="70"/>
      <c r="E8" s="68">
        <v>25</v>
      </c>
      <c r="F8" s="47"/>
      <c r="G8" s="47"/>
    </row>
    <row r="9" spans="1:11" ht="15.5" x14ac:dyDescent="0.3">
      <c r="B9" s="48">
        <v>192</v>
      </c>
      <c r="C9" s="45" t="s">
        <v>39</v>
      </c>
      <c r="D9" s="70"/>
      <c r="E9" s="68">
        <v>100</v>
      </c>
      <c r="F9" s="47"/>
      <c r="G9" s="47"/>
    </row>
    <row r="10" spans="1:11" ht="15.5" x14ac:dyDescent="0.3">
      <c r="B10" s="48">
        <v>193</v>
      </c>
      <c r="C10" s="45" t="s">
        <v>49</v>
      </c>
      <c r="D10" s="70"/>
      <c r="E10" s="79">
        <v>1500</v>
      </c>
      <c r="F10" s="47"/>
      <c r="G10" s="47"/>
    </row>
    <row r="12" spans="1:11" ht="15" customHeight="1" x14ac:dyDescent="0.3">
      <c r="A12" s="38" t="s">
        <v>72</v>
      </c>
      <c r="B12" s="110" t="s">
        <v>132</v>
      </c>
      <c r="C12" s="111"/>
      <c r="D12" s="111"/>
      <c r="E12" s="111"/>
      <c r="F12" s="111"/>
      <c r="G12" s="112"/>
    </row>
    <row r="13" spans="1:11" x14ac:dyDescent="0.3">
      <c r="B13" s="113"/>
      <c r="C13" s="114"/>
      <c r="D13" s="114"/>
      <c r="E13" s="114"/>
      <c r="F13" s="114"/>
      <c r="G13" s="115"/>
    </row>
    <row r="14" spans="1:11" x14ac:dyDescent="0.3">
      <c r="B14" s="116"/>
      <c r="C14" s="117"/>
      <c r="D14" s="117"/>
      <c r="E14" s="117"/>
      <c r="F14" s="117"/>
      <c r="G14" s="118"/>
    </row>
  </sheetData>
  <sheetProtection algorithmName="SHA-512" hashValue="WLtqG8ZwmQ4vzxyBTxuVvvN+eNNSzGN810pTtB+yRXPMpmcRLk7UIfo60g2bLSbuCn7bAX/M3OGWBOoBpOU/fg==" saltValue="eeyhBRfA04Xuq1uutqzXUA==" spinCount="100000" sheet="1" selectLockedCells="1"/>
  <mergeCells count="3">
    <mergeCell ref="B1:G3"/>
    <mergeCell ref="B12:G14"/>
    <mergeCell ref="C5:G5"/>
  </mergeCells>
  <conditionalFormatting sqref="F8:G10 D8:D10">
    <cfRule type="containsBlanks" dxfId="9" priority="13">
      <formula>LEN(TRIM(D8))=0</formula>
    </cfRule>
  </conditionalFormatting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showGridLines="0" showRowColHeaders="0" topLeftCell="B1" zoomScaleNormal="100" workbookViewId="0">
      <selection activeCell="D8" sqref="D8"/>
    </sheetView>
  </sheetViews>
  <sheetFormatPr defaultColWidth="9.1796875" defaultRowHeight="14" x14ac:dyDescent="0.3"/>
  <cols>
    <col min="1" max="1" width="3.81640625" style="25" customWidth="1"/>
    <col min="2" max="2" width="10.1796875" style="25" customWidth="1"/>
    <col min="3" max="3" width="18.54296875" style="74" customWidth="1"/>
    <col min="4" max="4" width="13.36328125" style="25" customWidth="1"/>
    <col min="5" max="5" width="14.26953125" style="25" bestFit="1" customWidth="1"/>
    <col min="6" max="6" width="28.08984375" style="25" customWidth="1"/>
    <col min="7" max="7" width="27.54296875" style="25" customWidth="1"/>
    <col min="8" max="8" width="3.7265625" style="25" customWidth="1"/>
    <col min="9" max="16384" width="9.1796875" style="25"/>
  </cols>
  <sheetData>
    <row r="1" spans="1:11" ht="15" customHeight="1" x14ac:dyDescent="0.3">
      <c r="B1" s="98" t="s">
        <v>157</v>
      </c>
      <c r="C1" s="99"/>
      <c r="D1" s="99"/>
      <c r="E1" s="99"/>
      <c r="F1" s="99"/>
      <c r="G1" s="100"/>
      <c r="H1" s="24"/>
      <c r="I1" s="24"/>
      <c r="J1" s="24"/>
      <c r="K1" s="24"/>
    </row>
    <row r="2" spans="1:11" x14ac:dyDescent="0.3">
      <c r="B2" s="101"/>
      <c r="C2" s="102"/>
      <c r="D2" s="102"/>
      <c r="E2" s="102"/>
      <c r="F2" s="102"/>
      <c r="G2" s="103"/>
      <c r="H2" s="24"/>
      <c r="I2" s="24"/>
      <c r="J2" s="24"/>
      <c r="K2" s="24"/>
    </row>
    <row r="3" spans="1:11" ht="74.5" customHeight="1" thickBot="1" x14ac:dyDescent="0.35">
      <c r="B3" s="104"/>
      <c r="C3" s="105"/>
      <c r="D3" s="105"/>
      <c r="E3" s="105"/>
      <c r="F3" s="105"/>
      <c r="G3" s="106"/>
      <c r="H3" s="24"/>
      <c r="I3" s="24"/>
      <c r="J3" s="24"/>
      <c r="K3" s="24"/>
    </row>
    <row r="4" spans="1:11" x14ac:dyDescent="0.3">
      <c r="B4" s="49"/>
      <c r="C4" s="50"/>
      <c r="D4" s="49"/>
      <c r="E4" s="49"/>
      <c r="F4" s="49"/>
      <c r="G4" s="49"/>
      <c r="H4" s="24"/>
      <c r="I4" s="24"/>
      <c r="J4" s="24"/>
      <c r="K4" s="24"/>
    </row>
    <row r="5" spans="1:11" x14ac:dyDescent="0.3">
      <c r="B5" s="67" t="s">
        <v>56</v>
      </c>
      <c r="C5" s="107">
        <f>'Storage Fees'!C7:E7</f>
        <v>0</v>
      </c>
      <c r="D5" s="107"/>
      <c r="E5" s="107"/>
      <c r="F5" s="107"/>
      <c r="G5" s="107"/>
    </row>
    <row r="6" spans="1:11" x14ac:dyDescent="0.3">
      <c r="B6" s="34"/>
      <c r="C6" s="40"/>
      <c r="D6" s="34"/>
      <c r="E6" s="34"/>
      <c r="F6" s="34"/>
      <c r="G6" s="34"/>
    </row>
    <row r="7" spans="1:11" s="42" customFormat="1" ht="42" x14ac:dyDescent="0.35">
      <c r="B7" s="63" t="s">
        <v>58</v>
      </c>
      <c r="C7" s="64" t="s">
        <v>0</v>
      </c>
      <c r="D7" s="66" t="s">
        <v>134</v>
      </c>
      <c r="E7" s="66" t="s">
        <v>135</v>
      </c>
      <c r="F7" s="65" t="s">
        <v>50</v>
      </c>
      <c r="G7" s="65" t="s">
        <v>53</v>
      </c>
    </row>
    <row r="8" spans="1:11" ht="15.5" x14ac:dyDescent="0.3">
      <c r="B8" s="48">
        <v>114</v>
      </c>
      <c r="C8" s="45" t="s">
        <v>137</v>
      </c>
      <c r="D8" s="70"/>
      <c r="E8" s="79">
        <v>22</v>
      </c>
      <c r="F8" s="44"/>
      <c r="G8" s="44"/>
    </row>
    <row r="9" spans="1:11" x14ac:dyDescent="0.3">
      <c r="D9" s="74"/>
    </row>
    <row r="10" spans="1:11" ht="15" customHeight="1" x14ac:dyDescent="0.3">
      <c r="A10" s="38"/>
      <c r="B10" s="110" t="s">
        <v>132</v>
      </c>
      <c r="C10" s="111"/>
      <c r="D10" s="111"/>
      <c r="E10" s="111"/>
      <c r="F10" s="111"/>
      <c r="G10" s="112"/>
    </row>
    <row r="11" spans="1:11" x14ac:dyDescent="0.3">
      <c r="B11" s="113"/>
      <c r="C11" s="114"/>
      <c r="D11" s="114"/>
      <c r="E11" s="114"/>
      <c r="F11" s="114"/>
      <c r="G11" s="115"/>
    </row>
    <row r="12" spans="1:11" x14ac:dyDescent="0.3">
      <c r="B12" s="116"/>
      <c r="C12" s="117"/>
      <c r="D12" s="117"/>
      <c r="E12" s="117"/>
      <c r="F12" s="117"/>
      <c r="G12" s="118"/>
    </row>
  </sheetData>
  <sheetProtection algorithmName="SHA-512" hashValue="c9GGIh+7/nNN0BrVX+QvKxGO4kX8Q6/Wu1hgphyGIXiyFhAcbIx9MLZvs022rNzHV6Cnbp58NTCdBY8TfgIE0A==" saltValue="dE9TUv51f8s68uDvSTlXGQ==" spinCount="100000" sheet="1" selectLockedCells="1"/>
  <mergeCells count="3">
    <mergeCell ref="B1:G3"/>
    <mergeCell ref="C5:G5"/>
    <mergeCell ref="B10:G12"/>
  </mergeCells>
  <conditionalFormatting sqref="F8:G8 D8">
    <cfRule type="containsBlanks" dxfId="8" priority="15">
      <formula>LEN(TRIM(D8))=0</formula>
    </cfRule>
  </conditionalFormatting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71"/>
  <sheetViews>
    <sheetView showGridLines="0" showRowColHeaders="0" topLeftCell="A4" zoomScaleNormal="100" workbookViewId="0">
      <selection activeCell="D11" sqref="D11"/>
    </sheetView>
  </sheetViews>
  <sheetFormatPr defaultColWidth="9.1796875" defaultRowHeight="14.5" x14ac:dyDescent="0.35"/>
  <cols>
    <col min="1" max="1" width="4" style="1" customWidth="1"/>
    <col min="2" max="2" width="10.1796875" style="1" customWidth="1"/>
    <col min="3" max="3" width="30.1796875" style="1" customWidth="1"/>
    <col min="4" max="4" width="12.54296875" style="1" bestFit="1" customWidth="1"/>
    <col min="5" max="5" width="49.7265625" style="1" customWidth="1"/>
    <col min="6" max="6" width="3.453125" style="1" customWidth="1"/>
    <col min="7" max="8" width="9.1796875" style="1"/>
    <col min="9" max="9" width="35.90625" style="1" customWidth="1"/>
    <col min="10" max="16384" width="9.1796875" style="1"/>
  </cols>
  <sheetData>
    <row r="1" spans="2:12" ht="15" customHeight="1" x14ac:dyDescent="0.35">
      <c r="B1" s="98" t="s">
        <v>156</v>
      </c>
      <c r="C1" s="99"/>
      <c r="D1" s="99"/>
      <c r="E1" s="100"/>
      <c r="F1" s="2"/>
      <c r="G1" s="2"/>
      <c r="H1" s="2"/>
      <c r="I1" s="2"/>
    </row>
    <row r="2" spans="2:12" x14ac:dyDescent="0.35">
      <c r="B2" s="101"/>
      <c r="C2" s="102"/>
      <c r="D2" s="102"/>
      <c r="E2" s="103"/>
      <c r="F2" s="2"/>
      <c r="G2" s="2"/>
      <c r="H2" s="2"/>
      <c r="I2" s="2"/>
    </row>
    <row r="3" spans="2:12" x14ac:dyDescent="0.35">
      <c r="B3" s="101"/>
      <c r="C3" s="102"/>
      <c r="D3" s="102"/>
      <c r="E3" s="103"/>
      <c r="F3" s="2"/>
      <c r="G3" s="2"/>
      <c r="H3" s="2"/>
      <c r="I3" s="2"/>
    </row>
    <row r="4" spans="2:12" ht="60.5" customHeight="1" thickBot="1" x14ac:dyDescent="0.4">
      <c r="B4" s="104"/>
      <c r="C4" s="105"/>
      <c r="D4" s="105"/>
      <c r="E4" s="106"/>
      <c r="F4" s="2"/>
      <c r="G4" s="2"/>
      <c r="H4" s="2"/>
      <c r="I4" s="2"/>
    </row>
    <row r="5" spans="2:12" x14ac:dyDescent="0.35">
      <c r="B5" s="3"/>
      <c r="C5" s="3"/>
      <c r="D5" s="3"/>
      <c r="E5" s="3"/>
      <c r="F5" s="2"/>
      <c r="G5" s="2"/>
      <c r="H5" s="2"/>
      <c r="J5" s="2"/>
      <c r="K5" s="2"/>
      <c r="L5" s="2"/>
    </row>
    <row r="6" spans="2:12" s="25" customFormat="1" ht="14" x14ac:dyDescent="0.3">
      <c r="B6" s="67" t="s">
        <v>56</v>
      </c>
      <c r="C6" s="107">
        <f>'Storage Fees'!C7:E7</f>
        <v>0</v>
      </c>
      <c r="D6" s="107"/>
      <c r="E6" s="107"/>
    </row>
    <row r="7" spans="2:12" x14ac:dyDescent="0.35">
      <c r="B7" s="4"/>
      <c r="C7" s="4"/>
      <c r="D7" s="4"/>
      <c r="E7" s="4"/>
    </row>
    <row r="8" spans="2:12" ht="28" x14ac:dyDescent="0.35">
      <c r="B8" s="63" t="s">
        <v>58</v>
      </c>
      <c r="C8" s="64" t="s">
        <v>0</v>
      </c>
      <c r="D8" s="66" t="s">
        <v>134</v>
      </c>
      <c r="E8" s="65" t="s">
        <v>50</v>
      </c>
    </row>
    <row r="9" spans="2:12" ht="15.5" x14ac:dyDescent="0.35">
      <c r="B9" s="43">
        <v>194</v>
      </c>
      <c r="C9" s="45" t="s">
        <v>115</v>
      </c>
      <c r="D9" s="70"/>
      <c r="E9" s="78"/>
    </row>
    <row r="10" spans="2:12" ht="15.5" x14ac:dyDescent="0.35">
      <c r="B10" s="43">
        <v>195</v>
      </c>
      <c r="C10" s="45" t="s">
        <v>116</v>
      </c>
      <c r="D10" s="70"/>
      <c r="E10" s="78"/>
    </row>
    <row r="11" spans="2:12" s="75" customFormat="1" ht="30" customHeight="1" x14ac:dyDescent="0.35">
      <c r="B11" s="69">
        <v>196</v>
      </c>
      <c r="C11" s="76" t="s">
        <v>151</v>
      </c>
      <c r="D11" s="70"/>
      <c r="E11" s="78"/>
    </row>
    <row r="12" spans="2:12" ht="15.5" x14ac:dyDescent="0.35">
      <c r="B12" s="43">
        <v>197</v>
      </c>
      <c r="C12" s="45" t="s">
        <v>105</v>
      </c>
      <c r="D12" s="70"/>
      <c r="E12" s="78"/>
    </row>
    <row r="13" spans="2:12" ht="15.5" x14ac:dyDescent="0.35">
      <c r="B13" s="43">
        <v>198</v>
      </c>
      <c r="C13" s="45" t="s">
        <v>117</v>
      </c>
      <c r="D13" s="70"/>
      <c r="E13" s="78"/>
    </row>
    <row r="14" spans="2:12" ht="15.5" x14ac:dyDescent="0.35">
      <c r="B14" s="43">
        <v>251</v>
      </c>
      <c r="C14" s="45" t="s">
        <v>155</v>
      </c>
      <c r="D14" s="70"/>
      <c r="E14" s="78"/>
    </row>
    <row r="15" spans="2:12" ht="15.5" x14ac:dyDescent="0.35">
      <c r="B15" s="43">
        <v>199</v>
      </c>
      <c r="C15" s="73" t="s">
        <v>118</v>
      </c>
      <c r="D15" s="70"/>
      <c r="E15" s="78"/>
    </row>
    <row r="16" spans="2:12" ht="15.5" x14ac:dyDescent="0.35">
      <c r="B16" s="43">
        <v>200</v>
      </c>
      <c r="C16" s="73" t="s">
        <v>150</v>
      </c>
      <c r="D16" s="70"/>
      <c r="E16" s="78"/>
    </row>
    <row r="17" spans="2:5" ht="15.5" x14ac:dyDescent="0.35">
      <c r="B17" s="69">
        <v>201</v>
      </c>
      <c r="C17" s="73" t="s">
        <v>106</v>
      </c>
      <c r="D17" s="70"/>
      <c r="E17" s="78"/>
    </row>
    <row r="18" spans="2:5" ht="15.5" x14ac:dyDescent="0.35">
      <c r="B18" s="43">
        <v>202</v>
      </c>
      <c r="C18" s="73" t="s">
        <v>88</v>
      </c>
      <c r="D18" s="70"/>
      <c r="E18" s="78"/>
    </row>
    <row r="19" spans="2:5" ht="15.5" x14ac:dyDescent="0.35">
      <c r="B19" s="43">
        <v>203</v>
      </c>
      <c r="C19" s="73" t="s">
        <v>89</v>
      </c>
      <c r="D19" s="70"/>
      <c r="E19" s="78"/>
    </row>
    <row r="20" spans="2:5" ht="15.5" x14ac:dyDescent="0.35">
      <c r="B20" s="43">
        <v>204</v>
      </c>
      <c r="C20" s="73" t="s">
        <v>148</v>
      </c>
      <c r="D20" s="70"/>
      <c r="E20" s="78"/>
    </row>
    <row r="21" spans="2:5" ht="15.5" x14ac:dyDescent="0.35">
      <c r="B21" s="43">
        <v>205</v>
      </c>
      <c r="C21" s="73" t="s">
        <v>90</v>
      </c>
      <c r="D21" s="70"/>
      <c r="E21" s="78"/>
    </row>
    <row r="22" spans="2:5" ht="15.5" x14ac:dyDescent="0.35">
      <c r="B22" s="69">
        <v>206</v>
      </c>
      <c r="C22" s="73" t="s">
        <v>102</v>
      </c>
      <c r="D22" s="70"/>
      <c r="E22" s="78"/>
    </row>
    <row r="23" spans="2:5" ht="15.5" x14ac:dyDescent="0.35">
      <c r="B23" s="43">
        <v>207</v>
      </c>
      <c r="C23" s="73" t="s">
        <v>119</v>
      </c>
      <c r="D23" s="70"/>
      <c r="E23" s="78"/>
    </row>
    <row r="24" spans="2:5" ht="15.5" x14ac:dyDescent="0.35">
      <c r="B24" s="43">
        <v>208</v>
      </c>
      <c r="C24" s="73" t="s">
        <v>120</v>
      </c>
      <c r="D24" s="70"/>
      <c r="E24" s="78"/>
    </row>
    <row r="25" spans="2:5" ht="15.5" x14ac:dyDescent="0.35">
      <c r="B25" s="43">
        <v>209</v>
      </c>
      <c r="C25" s="73" t="s">
        <v>91</v>
      </c>
      <c r="D25" s="70"/>
      <c r="E25" s="78"/>
    </row>
    <row r="26" spans="2:5" ht="15.5" x14ac:dyDescent="0.35">
      <c r="B26" s="43">
        <v>210</v>
      </c>
      <c r="C26" s="73" t="s">
        <v>146</v>
      </c>
      <c r="D26" s="70"/>
      <c r="E26" s="78"/>
    </row>
    <row r="27" spans="2:5" ht="15.5" x14ac:dyDescent="0.35">
      <c r="B27" s="69">
        <v>211</v>
      </c>
      <c r="C27" s="73" t="s">
        <v>144</v>
      </c>
      <c r="D27" s="70"/>
      <c r="E27" s="78"/>
    </row>
    <row r="28" spans="2:5" ht="15.5" x14ac:dyDescent="0.35">
      <c r="B28" s="43">
        <v>212</v>
      </c>
      <c r="C28" s="73" t="s">
        <v>103</v>
      </c>
      <c r="D28" s="70"/>
      <c r="E28" s="78"/>
    </row>
    <row r="29" spans="2:5" ht="15.5" x14ac:dyDescent="0.35">
      <c r="B29" s="43">
        <v>213</v>
      </c>
      <c r="C29" s="73" t="s">
        <v>107</v>
      </c>
      <c r="D29" s="70"/>
      <c r="E29" s="78"/>
    </row>
    <row r="30" spans="2:5" ht="15.5" x14ac:dyDescent="0.35">
      <c r="B30" s="43">
        <v>214</v>
      </c>
      <c r="C30" s="73" t="s">
        <v>121</v>
      </c>
      <c r="D30" s="70"/>
      <c r="E30" s="78"/>
    </row>
    <row r="31" spans="2:5" ht="15.5" x14ac:dyDescent="0.35">
      <c r="B31" s="43">
        <v>215</v>
      </c>
      <c r="C31" s="73" t="s">
        <v>108</v>
      </c>
      <c r="D31" s="70"/>
      <c r="E31" s="78"/>
    </row>
    <row r="32" spans="2:5" ht="15.5" x14ac:dyDescent="0.35">
      <c r="B32" s="69">
        <v>216</v>
      </c>
      <c r="C32" s="73" t="s">
        <v>92</v>
      </c>
      <c r="D32" s="70"/>
      <c r="E32" s="78"/>
    </row>
    <row r="33" spans="2:5" ht="15.5" x14ac:dyDescent="0.35">
      <c r="B33" s="43">
        <v>217</v>
      </c>
      <c r="C33" s="73" t="s">
        <v>142</v>
      </c>
      <c r="D33" s="70"/>
      <c r="E33" s="78"/>
    </row>
    <row r="34" spans="2:5" ht="15.5" x14ac:dyDescent="0.35">
      <c r="B34" s="43">
        <v>218</v>
      </c>
      <c r="C34" s="73" t="s">
        <v>109</v>
      </c>
      <c r="D34" s="70"/>
      <c r="E34" s="78"/>
    </row>
    <row r="35" spans="2:5" ht="15.5" x14ac:dyDescent="0.35">
      <c r="B35" s="43">
        <v>219</v>
      </c>
      <c r="C35" s="73" t="s">
        <v>122</v>
      </c>
      <c r="D35" s="70"/>
      <c r="E35" s="78"/>
    </row>
    <row r="36" spans="2:5" ht="15.5" x14ac:dyDescent="0.35">
      <c r="B36" s="43">
        <v>220</v>
      </c>
      <c r="C36" s="73" t="s">
        <v>145</v>
      </c>
      <c r="D36" s="70"/>
      <c r="E36" s="78"/>
    </row>
    <row r="37" spans="2:5" ht="15.5" x14ac:dyDescent="0.35">
      <c r="B37" s="69">
        <v>221</v>
      </c>
      <c r="C37" s="73" t="s">
        <v>123</v>
      </c>
      <c r="D37" s="70"/>
      <c r="E37" s="78"/>
    </row>
    <row r="38" spans="2:5" ht="15.5" x14ac:dyDescent="0.35">
      <c r="B38" s="43">
        <v>222</v>
      </c>
      <c r="C38" s="73" t="s">
        <v>93</v>
      </c>
      <c r="D38" s="70"/>
      <c r="E38" s="78"/>
    </row>
    <row r="39" spans="2:5" ht="15.5" x14ac:dyDescent="0.35">
      <c r="B39" s="43">
        <v>223</v>
      </c>
      <c r="C39" s="73" t="s">
        <v>124</v>
      </c>
      <c r="D39" s="70"/>
      <c r="E39" s="78"/>
    </row>
    <row r="40" spans="2:5" ht="15.5" x14ac:dyDescent="0.35">
      <c r="B40" s="43">
        <v>224</v>
      </c>
      <c r="C40" s="73" t="s">
        <v>110</v>
      </c>
      <c r="D40" s="70"/>
      <c r="E40" s="78"/>
    </row>
    <row r="41" spans="2:5" ht="15.5" x14ac:dyDescent="0.35">
      <c r="B41" s="43">
        <v>225</v>
      </c>
      <c r="C41" s="73" t="s">
        <v>125</v>
      </c>
      <c r="D41" s="70"/>
      <c r="E41" s="78"/>
    </row>
    <row r="42" spans="2:5" ht="15.5" x14ac:dyDescent="0.35">
      <c r="B42" s="69">
        <v>226</v>
      </c>
      <c r="C42" s="73" t="s">
        <v>126</v>
      </c>
      <c r="D42" s="70"/>
      <c r="E42" s="78"/>
    </row>
    <row r="43" spans="2:5" ht="15.5" x14ac:dyDescent="0.35">
      <c r="B43" s="43">
        <v>227</v>
      </c>
      <c r="C43" s="73" t="s">
        <v>143</v>
      </c>
      <c r="D43" s="70"/>
      <c r="E43" s="78"/>
    </row>
    <row r="44" spans="2:5" ht="15.5" x14ac:dyDescent="0.35">
      <c r="B44" s="43">
        <v>228</v>
      </c>
      <c r="C44" s="73" t="s">
        <v>94</v>
      </c>
      <c r="D44" s="70"/>
      <c r="E44" s="78"/>
    </row>
    <row r="45" spans="2:5" ht="15.5" x14ac:dyDescent="0.35">
      <c r="B45" s="43">
        <v>229</v>
      </c>
      <c r="C45" s="73" t="s">
        <v>95</v>
      </c>
      <c r="D45" s="70"/>
      <c r="E45" s="78"/>
    </row>
    <row r="46" spans="2:5" ht="15.5" x14ac:dyDescent="0.35">
      <c r="B46" s="43">
        <v>230</v>
      </c>
      <c r="C46" s="73" t="s">
        <v>96</v>
      </c>
      <c r="D46" s="70"/>
      <c r="E46" s="78"/>
    </row>
    <row r="47" spans="2:5" ht="15.5" x14ac:dyDescent="0.35">
      <c r="B47" s="69">
        <v>231</v>
      </c>
      <c r="C47" s="73" t="s">
        <v>111</v>
      </c>
      <c r="D47" s="70"/>
      <c r="E47" s="78"/>
    </row>
    <row r="48" spans="2:5" ht="15.5" x14ac:dyDescent="0.35">
      <c r="B48" s="43">
        <v>232</v>
      </c>
      <c r="C48" s="73" t="s">
        <v>127</v>
      </c>
      <c r="D48" s="70"/>
      <c r="E48" s="78"/>
    </row>
    <row r="49" spans="2:5" ht="15.5" x14ac:dyDescent="0.35">
      <c r="B49" s="43">
        <v>233</v>
      </c>
      <c r="C49" s="73" t="s">
        <v>128</v>
      </c>
      <c r="D49" s="70"/>
      <c r="E49" s="78"/>
    </row>
    <row r="50" spans="2:5" ht="15.5" x14ac:dyDescent="0.35">
      <c r="B50" s="43">
        <v>234</v>
      </c>
      <c r="C50" s="73" t="s">
        <v>97</v>
      </c>
      <c r="D50" s="70"/>
      <c r="E50" s="78"/>
    </row>
    <row r="51" spans="2:5" ht="15.5" x14ac:dyDescent="0.35">
      <c r="B51" s="43">
        <v>235</v>
      </c>
      <c r="C51" s="73" t="s">
        <v>112</v>
      </c>
      <c r="D51" s="70"/>
      <c r="E51" s="78"/>
    </row>
    <row r="52" spans="2:5" ht="15.5" x14ac:dyDescent="0.35">
      <c r="B52" s="69">
        <v>236</v>
      </c>
      <c r="C52" s="73" t="s">
        <v>98</v>
      </c>
      <c r="D52" s="70"/>
      <c r="E52" s="78"/>
    </row>
    <row r="53" spans="2:5" ht="15.5" x14ac:dyDescent="0.35">
      <c r="B53" s="43">
        <v>237</v>
      </c>
      <c r="C53" s="73" t="s">
        <v>140</v>
      </c>
      <c r="D53" s="70"/>
      <c r="E53" s="78"/>
    </row>
    <row r="54" spans="2:5" ht="15.5" x14ac:dyDescent="0.35">
      <c r="B54" s="43">
        <v>238</v>
      </c>
      <c r="C54" s="73" t="s">
        <v>138</v>
      </c>
      <c r="D54" s="70"/>
      <c r="E54" s="78"/>
    </row>
    <row r="55" spans="2:5" ht="15.5" x14ac:dyDescent="0.35">
      <c r="B55" s="43">
        <v>239</v>
      </c>
      <c r="C55" s="73" t="s">
        <v>99</v>
      </c>
      <c r="D55" s="70"/>
      <c r="E55" s="78"/>
    </row>
    <row r="56" spans="2:5" ht="15.5" x14ac:dyDescent="0.35">
      <c r="B56" s="43">
        <v>240</v>
      </c>
      <c r="C56" s="73" t="s">
        <v>129</v>
      </c>
      <c r="D56" s="70"/>
      <c r="E56" s="78"/>
    </row>
    <row r="57" spans="2:5" ht="15.5" x14ac:dyDescent="0.35">
      <c r="B57" s="69">
        <v>241</v>
      </c>
      <c r="C57" s="73" t="s">
        <v>100</v>
      </c>
      <c r="D57" s="70"/>
      <c r="E57" s="78"/>
    </row>
    <row r="58" spans="2:5" ht="15.5" x14ac:dyDescent="0.35">
      <c r="B58" s="43">
        <v>242</v>
      </c>
      <c r="C58" s="73" t="s">
        <v>149</v>
      </c>
      <c r="D58" s="70"/>
      <c r="E58" s="78"/>
    </row>
    <row r="59" spans="2:5" ht="15.5" x14ac:dyDescent="0.35">
      <c r="B59" s="43">
        <v>243</v>
      </c>
      <c r="C59" s="73" t="s">
        <v>147</v>
      </c>
      <c r="D59" s="70"/>
      <c r="E59" s="78"/>
    </row>
    <row r="60" spans="2:5" ht="15.5" x14ac:dyDescent="0.35">
      <c r="B60" s="43">
        <v>244</v>
      </c>
      <c r="C60" s="73" t="s">
        <v>104</v>
      </c>
      <c r="D60" s="70"/>
      <c r="E60" s="78"/>
    </row>
    <row r="61" spans="2:5" ht="15.5" x14ac:dyDescent="0.35">
      <c r="B61" s="43">
        <v>245</v>
      </c>
      <c r="C61" s="73" t="s">
        <v>113</v>
      </c>
      <c r="D61" s="70"/>
      <c r="E61" s="78"/>
    </row>
    <row r="62" spans="2:5" ht="15.5" x14ac:dyDescent="0.35">
      <c r="B62" s="69">
        <v>246</v>
      </c>
      <c r="C62" s="73" t="s">
        <v>114</v>
      </c>
      <c r="D62" s="70"/>
      <c r="E62" s="78"/>
    </row>
    <row r="63" spans="2:5" ht="15.5" x14ac:dyDescent="0.35">
      <c r="B63" s="43">
        <v>247</v>
      </c>
      <c r="C63" s="73" t="s">
        <v>101</v>
      </c>
      <c r="D63" s="70"/>
      <c r="E63" s="78"/>
    </row>
    <row r="64" spans="2:5" ht="15.5" x14ac:dyDescent="0.35">
      <c r="B64" s="43">
        <v>248</v>
      </c>
      <c r="C64" s="73" t="s">
        <v>130</v>
      </c>
      <c r="D64" s="70"/>
      <c r="E64" s="78"/>
    </row>
    <row r="65" spans="2:5" ht="15.5" x14ac:dyDescent="0.35">
      <c r="B65" s="43">
        <v>249</v>
      </c>
      <c r="C65" s="73" t="s">
        <v>141</v>
      </c>
      <c r="D65" s="70"/>
      <c r="E65" s="78"/>
    </row>
    <row r="66" spans="2:5" ht="15.5" x14ac:dyDescent="0.35">
      <c r="B66" s="43">
        <v>250</v>
      </c>
      <c r="C66" s="73" t="s">
        <v>139</v>
      </c>
      <c r="D66" s="70"/>
      <c r="E66" s="78"/>
    </row>
    <row r="67" spans="2:5" x14ac:dyDescent="0.35">
      <c r="B67" s="34"/>
      <c r="C67" s="34"/>
      <c r="D67" s="34"/>
      <c r="E67" s="25"/>
    </row>
    <row r="68" spans="2:5" x14ac:dyDescent="0.35">
      <c r="B68" s="25"/>
      <c r="C68" s="25"/>
      <c r="D68" s="25"/>
      <c r="E68" s="25"/>
    </row>
    <row r="69" spans="2:5" x14ac:dyDescent="0.35">
      <c r="B69" s="109" t="s">
        <v>55</v>
      </c>
      <c r="C69" s="109"/>
      <c r="D69" s="109"/>
      <c r="E69" s="25"/>
    </row>
    <row r="70" spans="2:5" x14ac:dyDescent="0.35">
      <c r="B70" s="25"/>
      <c r="C70" s="25"/>
      <c r="D70" s="25"/>
      <c r="E70" s="25"/>
    </row>
    <row r="71" spans="2:5" x14ac:dyDescent="0.35">
      <c r="B71" s="25"/>
      <c r="C71" s="25"/>
      <c r="D71" s="25"/>
      <c r="E71" s="25"/>
    </row>
  </sheetData>
  <sheetProtection algorithmName="SHA-512" hashValue="vBRilOGoIlZVdAy/kMUPpUXozGPPCm6IzrgeplwOCeEX7X3ykOdFKGyId7JJ8+txpbUBhpSXzv3Tzxg2qLVvoA==" saltValue="LS1JK+5jkqB0WyMWDZzFWw==" spinCount="100000" sheet="1" selectLockedCells="1"/>
  <mergeCells count="3">
    <mergeCell ref="B69:D69"/>
    <mergeCell ref="B1:E4"/>
    <mergeCell ref="C6:E6"/>
  </mergeCells>
  <conditionalFormatting sqref="D9:E35 D44:E57 D37:E42 D60:E64">
    <cfRule type="containsBlanks" dxfId="7" priority="8">
      <formula>LEN(TRIM(D9))=0</formula>
    </cfRule>
  </conditionalFormatting>
  <conditionalFormatting sqref="D66:E66">
    <cfRule type="containsBlanks" dxfId="6" priority="6">
      <formula>LEN(TRIM(D66))=0</formula>
    </cfRule>
  </conditionalFormatting>
  <conditionalFormatting sqref="D65:E65">
    <cfRule type="containsBlanks" dxfId="5" priority="5">
      <formula>LEN(TRIM(D65))=0</formula>
    </cfRule>
  </conditionalFormatting>
  <conditionalFormatting sqref="D43:E43">
    <cfRule type="containsBlanks" dxfId="4" priority="4">
      <formula>LEN(TRIM(D43))=0</formula>
    </cfRule>
  </conditionalFormatting>
  <conditionalFormatting sqref="D36:E36">
    <cfRule type="containsBlanks" dxfId="3" priority="3">
      <formula>LEN(TRIM(D36))=0</formula>
    </cfRule>
  </conditionalFormatting>
  <conditionalFormatting sqref="D59:E59">
    <cfRule type="containsBlanks" dxfId="2" priority="2">
      <formula>LEN(TRIM(D59))=0</formula>
    </cfRule>
  </conditionalFormatting>
  <conditionalFormatting sqref="D58:E58">
    <cfRule type="containsBlanks" dxfId="1" priority="1">
      <formula>LEN(TRIM(D58))=0</formula>
    </cfRule>
  </conditionalFormatting>
  <pageMargins left="0.7" right="0.7" top="0.75" bottom="0.75" header="0.3" footer="0.3"/>
  <pageSetup scale="80" orientation="portrait" r:id="rId1"/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7613-8033-4F26-B853-2101847F2B99}">
  <dimension ref="A1:H44"/>
  <sheetViews>
    <sheetView topLeftCell="A22" workbookViewId="0">
      <selection activeCell="F13" sqref="F13"/>
    </sheetView>
  </sheetViews>
  <sheetFormatPr defaultColWidth="9.1796875" defaultRowHeight="14.5" x14ac:dyDescent="0.35"/>
  <cols>
    <col min="1" max="1" width="26.54296875" style="1" customWidth="1"/>
    <col min="2" max="2" width="12.81640625" style="12" bestFit="1" customWidth="1"/>
    <col min="3" max="3" width="21.26953125" style="12" customWidth="1"/>
    <col min="4" max="4" width="9.453125" style="1" bestFit="1" customWidth="1"/>
    <col min="5" max="5" width="22.26953125" style="1" customWidth="1"/>
    <col min="6" max="6" width="12.54296875" style="1" bestFit="1" customWidth="1"/>
    <col min="7" max="7" width="35.7265625" style="1" customWidth="1"/>
    <col min="8" max="8" width="50" style="1" customWidth="1"/>
    <col min="9" max="16384" width="9.1796875" style="1"/>
  </cols>
  <sheetData>
    <row r="1" spans="1:8" ht="29" x14ac:dyDescent="0.35">
      <c r="A1" s="7" t="s">
        <v>74</v>
      </c>
      <c r="B1" s="7" t="s">
        <v>75</v>
      </c>
      <c r="C1" s="7" t="s">
        <v>78</v>
      </c>
      <c r="D1" s="7" t="s">
        <v>58</v>
      </c>
      <c r="E1" s="8" t="s">
        <v>0</v>
      </c>
      <c r="F1" s="9" t="s">
        <v>71</v>
      </c>
      <c r="G1" s="9" t="s">
        <v>50</v>
      </c>
      <c r="H1" s="9" t="s">
        <v>53</v>
      </c>
    </row>
    <row r="2" spans="1:8" x14ac:dyDescent="0.35">
      <c r="A2" s="10">
        <f>'Storage Fees'!$C$7</f>
        <v>0</v>
      </c>
      <c r="B2" s="5" t="s">
        <v>76</v>
      </c>
      <c r="C2" s="5" t="s">
        <v>79</v>
      </c>
      <c r="D2" s="5">
        <v>1</v>
      </c>
      <c r="E2" s="5" t="s">
        <v>1</v>
      </c>
      <c r="F2" s="23" t="e">
        <f>'Lot I - Road Salt'!#REF!</f>
        <v>#REF!</v>
      </c>
      <c r="G2" s="20" t="e">
        <f>'Lot I - Road Salt'!#REF!</f>
        <v>#REF!</v>
      </c>
      <c r="H2" s="11"/>
    </row>
    <row r="3" spans="1:8" x14ac:dyDescent="0.35">
      <c r="A3" s="10">
        <f>'Storage Fees'!$C$7</f>
        <v>0</v>
      </c>
      <c r="B3" s="5" t="s">
        <v>76</v>
      </c>
      <c r="C3" s="5" t="s">
        <v>79</v>
      </c>
      <c r="D3" s="5">
        <v>2</v>
      </c>
      <c r="E3" s="5" t="s">
        <v>2</v>
      </c>
      <c r="F3" s="23" t="e">
        <f>'Lot I - Road Salt'!#REF!</f>
        <v>#REF!</v>
      </c>
      <c r="G3" s="20" t="e">
        <f>'Lot I - Road Salt'!#REF!</f>
        <v>#REF!</v>
      </c>
      <c r="H3" s="11"/>
    </row>
    <row r="4" spans="1:8" x14ac:dyDescent="0.35">
      <c r="A4" s="10">
        <f>'Storage Fees'!$C$7</f>
        <v>0</v>
      </c>
      <c r="B4" s="5" t="s">
        <v>76</v>
      </c>
      <c r="C4" s="5" t="s">
        <v>79</v>
      </c>
      <c r="D4" s="5">
        <v>5</v>
      </c>
      <c r="E4" s="5" t="s">
        <v>61</v>
      </c>
      <c r="F4" s="23" t="e">
        <f>'Lot I - Road Salt'!#REF!</f>
        <v>#REF!</v>
      </c>
      <c r="G4" s="20" t="e">
        <f>'Lot I - Road Salt'!#REF!</f>
        <v>#REF!</v>
      </c>
      <c r="H4" s="11"/>
    </row>
    <row r="5" spans="1:8" x14ac:dyDescent="0.35">
      <c r="A5" s="10">
        <f>'Storage Fees'!$C$7</f>
        <v>0</v>
      </c>
      <c r="B5" s="5" t="s">
        <v>76</v>
      </c>
      <c r="C5" s="5" t="s">
        <v>79</v>
      </c>
      <c r="D5" s="5">
        <v>7</v>
      </c>
      <c r="E5" s="5" t="s">
        <v>6</v>
      </c>
      <c r="F5" s="23" t="e">
        <f>'Lot I - Road Salt'!#REF!</f>
        <v>#REF!</v>
      </c>
      <c r="G5" s="20" t="e">
        <f>'Lot I - Road Salt'!#REF!</f>
        <v>#REF!</v>
      </c>
      <c r="H5" s="11"/>
    </row>
    <row r="6" spans="1:8" x14ac:dyDescent="0.35">
      <c r="A6" s="10">
        <f>'Storage Fees'!$C$7</f>
        <v>0</v>
      </c>
      <c r="B6" s="5" t="s">
        <v>76</v>
      </c>
      <c r="C6" s="5" t="s">
        <v>79</v>
      </c>
      <c r="D6" s="5">
        <v>10</v>
      </c>
      <c r="E6" s="5" t="s">
        <v>9</v>
      </c>
      <c r="F6" s="23" t="e">
        <f>'Lot I - Road Salt'!#REF!</f>
        <v>#REF!</v>
      </c>
      <c r="G6" s="20" t="e">
        <f>'Lot I - Road Salt'!#REF!</f>
        <v>#REF!</v>
      </c>
      <c r="H6" s="11"/>
    </row>
    <row r="7" spans="1:8" x14ac:dyDescent="0.35">
      <c r="A7" s="10">
        <f>'Storage Fees'!$C$7</f>
        <v>0</v>
      </c>
      <c r="B7" s="5" t="s">
        <v>76</v>
      </c>
      <c r="C7" s="5" t="s">
        <v>79</v>
      </c>
      <c r="D7" s="5">
        <v>14</v>
      </c>
      <c r="E7" s="5" t="s">
        <v>14</v>
      </c>
      <c r="F7" s="23" t="e">
        <f>'Lot I - Road Salt'!#REF!</f>
        <v>#REF!</v>
      </c>
      <c r="G7" s="20" t="e">
        <f>'Lot I - Road Salt'!#REF!</f>
        <v>#REF!</v>
      </c>
      <c r="H7" s="11"/>
    </row>
    <row r="8" spans="1:8" x14ac:dyDescent="0.35">
      <c r="A8" s="10">
        <f>'Storage Fees'!$C$7</f>
        <v>0</v>
      </c>
      <c r="B8" s="5" t="s">
        <v>76</v>
      </c>
      <c r="C8" s="5" t="s">
        <v>79</v>
      </c>
      <c r="D8" s="5">
        <v>17</v>
      </c>
      <c r="E8" s="5" t="s">
        <v>16</v>
      </c>
      <c r="F8" s="23" t="e">
        <f>'Lot I - Road Salt'!#REF!</f>
        <v>#REF!</v>
      </c>
      <c r="G8" s="20" t="e">
        <f>'Lot I - Road Salt'!#REF!</f>
        <v>#REF!</v>
      </c>
      <c r="H8" s="11"/>
    </row>
    <row r="9" spans="1:8" x14ac:dyDescent="0.35">
      <c r="A9" s="10">
        <f>'Storage Fees'!$C$7</f>
        <v>0</v>
      </c>
      <c r="B9" s="5" t="s">
        <v>76</v>
      </c>
      <c r="C9" s="5" t="s">
        <v>79</v>
      </c>
      <c r="D9" s="5">
        <v>19</v>
      </c>
      <c r="E9" s="5" t="s">
        <v>18</v>
      </c>
      <c r="F9" s="23">
        <f>'Lot I - Road Salt'!D9</f>
        <v>0</v>
      </c>
      <c r="G9" s="20">
        <f>'Lot I - Road Salt'!F9</f>
        <v>0</v>
      </c>
      <c r="H9" s="11"/>
    </row>
    <row r="10" spans="1:8" x14ac:dyDescent="0.35">
      <c r="A10" s="10">
        <f>'Storage Fees'!$C$7</f>
        <v>0</v>
      </c>
      <c r="B10" s="5" t="s">
        <v>76</v>
      </c>
      <c r="C10" s="5" t="s">
        <v>79</v>
      </c>
      <c r="D10" s="5">
        <v>23</v>
      </c>
      <c r="E10" s="5" t="s">
        <v>22</v>
      </c>
      <c r="F10" s="23" t="e">
        <f>'Lot I - Road Salt'!#REF!</f>
        <v>#REF!</v>
      </c>
      <c r="G10" s="20" t="e">
        <f>'Lot I - Road Salt'!#REF!</f>
        <v>#REF!</v>
      </c>
      <c r="H10" s="11"/>
    </row>
    <row r="11" spans="1:8" x14ac:dyDescent="0.35">
      <c r="A11" s="10">
        <f>'Storage Fees'!$C$7</f>
        <v>0</v>
      </c>
      <c r="B11" s="5" t="s">
        <v>76</v>
      </c>
      <c r="C11" s="5" t="s">
        <v>79</v>
      </c>
      <c r="D11" s="5">
        <v>25</v>
      </c>
      <c r="E11" s="5" t="s">
        <v>24</v>
      </c>
      <c r="F11" s="23" t="e">
        <f>'Lot I - Road Salt'!#REF!</f>
        <v>#REF!</v>
      </c>
      <c r="G11" s="20" t="e">
        <f>'Lot I - Road Salt'!#REF!</f>
        <v>#REF!</v>
      </c>
      <c r="H11" s="11"/>
    </row>
    <row r="12" spans="1:8" x14ac:dyDescent="0.35">
      <c r="A12" s="10">
        <f>'Storage Fees'!$C$7</f>
        <v>0</v>
      </c>
      <c r="B12" s="5" t="s">
        <v>76</v>
      </c>
      <c r="C12" s="5" t="s">
        <v>79</v>
      </c>
      <c r="D12" s="5">
        <v>27</v>
      </c>
      <c r="E12" s="5" t="s">
        <v>26</v>
      </c>
      <c r="F12" s="23" t="e">
        <f>'Lot I - Road Salt'!#REF!</f>
        <v>#REF!</v>
      </c>
      <c r="G12" s="20" t="e">
        <f>'Lot I - Road Salt'!#REF!</f>
        <v>#REF!</v>
      </c>
      <c r="H12" s="11"/>
    </row>
    <row r="13" spans="1:8" x14ac:dyDescent="0.35">
      <c r="A13" s="10">
        <f>'Storage Fees'!$C$7</f>
        <v>0</v>
      </c>
      <c r="B13" s="5" t="s">
        <v>76</v>
      </c>
      <c r="C13" s="5" t="s">
        <v>79</v>
      </c>
      <c r="D13" s="5">
        <v>29</v>
      </c>
      <c r="E13" s="5" t="s">
        <v>28</v>
      </c>
      <c r="F13" s="23" t="e">
        <f>'Lot I - Road Salt'!#REF!</f>
        <v>#REF!</v>
      </c>
      <c r="G13" s="20" t="e">
        <f>'Lot I - Road Salt'!#REF!</f>
        <v>#REF!</v>
      </c>
      <c r="H13" s="11"/>
    </row>
    <row r="14" spans="1:8" x14ac:dyDescent="0.35">
      <c r="A14" s="10">
        <f>'Storage Fees'!$C$7</f>
        <v>0</v>
      </c>
      <c r="B14" s="5" t="s">
        <v>76</v>
      </c>
      <c r="C14" s="5" t="s">
        <v>79</v>
      </c>
      <c r="D14" s="5">
        <v>32</v>
      </c>
      <c r="E14" s="5" t="s">
        <v>31</v>
      </c>
      <c r="F14" s="23" t="e">
        <f>'Lot I - Road Salt'!#REF!</f>
        <v>#REF!</v>
      </c>
      <c r="G14" s="20" t="e">
        <f>'Lot I - Road Salt'!#REF!</f>
        <v>#REF!</v>
      </c>
      <c r="H14" s="11"/>
    </row>
    <row r="15" spans="1:8" x14ac:dyDescent="0.35">
      <c r="A15" s="10">
        <f>'Storage Fees'!$C$7</f>
        <v>0</v>
      </c>
      <c r="B15" s="5" t="s">
        <v>76</v>
      </c>
      <c r="C15" s="5" t="s">
        <v>79</v>
      </c>
      <c r="D15" s="5">
        <v>34</v>
      </c>
      <c r="E15" s="5" t="s">
        <v>33</v>
      </c>
      <c r="F15" s="23" t="e">
        <f>'Lot I - Road Salt'!#REF!</f>
        <v>#REF!</v>
      </c>
      <c r="G15" s="20" t="e">
        <f>'Lot I - Road Salt'!#REF!</f>
        <v>#REF!</v>
      </c>
      <c r="H15" s="11"/>
    </row>
    <row r="16" spans="1:8" x14ac:dyDescent="0.35">
      <c r="A16" s="10">
        <f>'Storage Fees'!$C$7</f>
        <v>0</v>
      </c>
      <c r="B16" s="5" t="s">
        <v>76</v>
      </c>
      <c r="C16" s="5" t="s">
        <v>79</v>
      </c>
      <c r="D16" s="5">
        <v>37</v>
      </c>
      <c r="E16" s="5" t="s">
        <v>36</v>
      </c>
      <c r="F16" s="23" t="e">
        <f>'Lot I - Road Salt'!#REF!</f>
        <v>#REF!</v>
      </c>
      <c r="G16" s="20" t="e">
        <f>'Lot I - Road Salt'!#REF!</f>
        <v>#REF!</v>
      </c>
      <c r="H16" s="11"/>
    </row>
    <row r="17" spans="1:8" x14ac:dyDescent="0.35">
      <c r="A17" s="10">
        <f>'Storage Fees'!$C$7</f>
        <v>0</v>
      </c>
      <c r="B17" s="5" t="s">
        <v>76</v>
      </c>
      <c r="C17" s="5" t="s">
        <v>79</v>
      </c>
      <c r="D17" s="5">
        <v>39</v>
      </c>
      <c r="E17" s="5" t="s">
        <v>38</v>
      </c>
      <c r="F17" s="23" t="e">
        <f>'Lot I - Road Salt'!#REF!</f>
        <v>#REF!</v>
      </c>
      <c r="G17" s="20" t="e">
        <f>'Lot I - Road Salt'!#REF!</f>
        <v>#REF!</v>
      </c>
      <c r="H17" s="11"/>
    </row>
    <row r="18" spans="1:8" x14ac:dyDescent="0.35">
      <c r="A18" s="10">
        <f>'Storage Fees'!$C$7</f>
        <v>0</v>
      </c>
      <c r="B18" s="5" t="s">
        <v>76</v>
      </c>
      <c r="C18" s="5" t="s">
        <v>79</v>
      </c>
      <c r="D18" s="5">
        <v>41</v>
      </c>
      <c r="E18" s="5" t="s">
        <v>40</v>
      </c>
      <c r="F18" s="23" t="e">
        <f>'Lot I - Road Salt'!#REF!</f>
        <v>#REF!</v>
      </c>
      <c r="G18" s="20" t="e">
        <f>'Lot I - Road Salt'!#REF!</f>
        <v>#REF!</v>
      </c>
      <c r="H18" s="11"/>
    </row>
    <row r="19" spans="1:8" x14ac:dyDescent="0.35">
      <c r="A19" s="10">
        <f>'Storage Fees'!$C$7</f>
        <v>0</v>
      </c>
      <c r="B19" s="5" t="s">
        <v>76</v>
      </c>
      <c r="C19" s="5" t="s">
        <v>79</v>
      </c>
      <c r="D19" s="5">
        <v>48</v>
      </c>
      <c r="E19" s="5" t="s">
        <v>47</v>
      </c>
      <c r="F19" s="23" t="e">
        <f>'Lot I - Road Salt'!#REF!</f>
        <v>#REF!</v>
      </c>
      <c r="G19" s="20" t="e">
        <f>'Lot I - Road Salt'!#REF!</f>
        <v>#REF!</v>
      </c>
      <c r="H19" s="11"/>
    </row>
    <row r="20" spans="1:8" x14ac:dyDescent="0.35">
      <c r="A20" s="10">
        <f>'Storage Fees'!$C$7</f>
        <v>0</v>
      </c>
      <c r="B20" s="5" t="s">
        <v>76</v>
      </c>
      <c r="C20" s="5" t="s">
        <v>79</v>
      </c>
      <c r="D20" s="5">
        <v>49</v>
      </c>
      <c r="E20" s="5" t="s">
        <v>48</v>
      </c>
      <c r="F20" s="23" t="e">
        <f>'Lot I - Road Salt'!#REF!</f>
        <v>#REF!</v>
      </c>
      <c r="G20" s="20" t="e">
        <f>'Lot I - Road Salt'!#REF!</f>
        <v>#REF!</v>
      </c>
      <c r="H20" s="11"/>
    </row>
    <row r="21" spans="1:8" x14ac:dyDescent="0.35">
      <c r="A21" s="10">
        <f>'Storage Fees'!$C$7</f>
        <v>0</v>
      </c>
      <c r="B21" s="5" t="s">
        <v>76</v>
      </c>
      <c r="C21" s="5" t="s">
        <v>79</v>
      </c>
      <c r="D21" s="5">
        <v>50</v>
      </c>
      <c r="E21" s="5" t="s">
        <v>49</v>
      </c>
      <c r="F21" s="23" t="e">
        <f>'Lot I - Road Salt'!#REF!</f>
        <v>#REF!</v>
      </c>
      <c r="G21" s="20" t="e">
        <f>'Lot I - Road Salt'!#REF!</f>
        <v>#REF!</v>
      </c>
      <c r="H21" s="11"/>
    </row>
    <row r="22" spans="1:8" x14ac:dyDescent="0.35">
      <c r="A22" s="10">
        <f>'Storage Fees'!$C$7</f>
        <v>0</v>
      </c>
      <c r="B22" s="5" t="s">
        <v>73</v>
      </c>
      <c r="C22" s="5" t="s">
        <v>80</v>
      </c>
      <c r="D22" s="5">
        <v>52</v>
      </c>
      <c r="E22" s="5" t="s">
        <v>1</v>
      </c>
      <c r="F22" s="18" t="e">
        <f>'Lot II - Treated Salt Type 1'!#REF!</f>
        <v>#REF!</v>
      </c>
      <c r="G22" s="21" t="e">
        <f>'Lot II - Treated Salt Type 1'!#REF!</f>
        <v>#REF!</v>
      </c>
      <c r="H22" s="21" t="e">
        <f>'Lot II - Treated Salt Type 1'!#REF!</f>
        <v>#REF!</v>
      </c>
    </row>
    <row r="23" spans="1:8" x14ac:dyDescent="0.35">
      <c r="A23" s="10">
        <f>'Storage Fees'!$C$7</f>
        <v>0</v>
      </c>
      <c r="B23" s="5" t="s">
        <v>73</v>
      </c>
      <c r="C23" s="5" t="s">
        <v>80</v>
      </c>
      <c r="D23" s="5">
        <v>56</v>
      </c>
      <c r="E23" s="5" t="s">
        <v>6</v>
      </c>
      <c r="F23" s="18" t="e">
        <f>'Lot II - Treated Salt Type 1'!#REF!</f>
        <v>#REF!</v>
      </c>
      <c r="G23" s="21" t="e">
        <f>'Lot II - Treated Salt Type 1'!#REF!</f>
        <v>#REF!</v>
      </c>
      <c r="H23" s="21" t="e">
        <f>'Lot II - Treated Salt Type 1'!#REF!</f>
        <v>#REF!</v>
      </c>
    </row>
    <row r="24" spans="1:8" x14ac:dyDescent="0.35">
      <c r="A24" s="10">
        <f>'Storage Fees'!$C$7</f>
        <v>0</v>
      </c>
      <c r="B24" s="5" t="s">
        <v>73</v>
      </c>
      <c r="C24" s="5" t="s">
        <v>80</v>
      </c>
      <c r="D24" s="5">
        <v>60</v>
      </c>
      <c r="E24" s="5" t="s">
        <v>14</v>
      </c>
      <c r="F24" s="18">
        <f>'Lot II - Treated Salt Type 1'!D10</f>
        <v>0</v>
      </c>
      <c r="G24" s="21">
        <f>'Lot II - Treated Salt Type 1'!F10</f>
        <v>0</v>
      </c>
      <c r="H24" s="21">
        <f>'Lot II - Treated Salt Type 1'!G10</f>
        <v>0</v>
      </c>
    </row>
    <row r="25" spans="1:8" x14ac:dyDescent="0.35">
      <c r="A25" s="10">
        <f>'Storage Fees'!$C$7</f>
        <v>0</v>
      </c>
      <c r="B25" s="5" t="s">
        <v>73</v>
      </c>
      <c r="C25" s="5" t="s">
        <v>80</v>
      </c>
      <c r="D25" s="5">
        <v>67</v>
      </c>
      <c r="E25" s="5" t="s">
        <v>22</v>
      </c>
      <c r="F25" s="18" t="e">
        <f>'Lot II - Treated Salt Type 1'!#REF!</f>
        <v>#REF!</v>
      </c>
      <c r="G25" s="21" t="e">
        <f>'Lot II - Treated Salt Type 1'!#REF!</f>
        <v>#REF!</v>
      </c>
      <c r="H25" s="21" t="e">
        <f>'Lot II - Treated Salt Type 1'!#REF!</f>
        <v>#REF!</v>
      </c>
    </row>
    <row r="26" spans="1:8" x14ac:dyDescent="0.35">
      <c r="A26" s="10">
        <f>'Storage Fees'!$C$7</f>
        <v>0</v>
      </c>
      <c r="B26" s="5" t="s">
        <v>73</v>
      </c>
      <c r="C26" s="5" t="s">
        <v>80</v>
      </c>
      <c r="D26" s="5">
        <v>69</v>
      </c>
      <c r="E26" s="5" t="s">
        <v>60</v>
      </c>
      <c r="F26" s="18" t="e">
        <f>'Lot II - Treated Salt Type 1'!#REF!</f>
        <v>#REF!</v>
      </c>
      <c r="G26" s="21" t="e">
        <f>'Lot II - Treated Salt Type 1'!#REF!</f>
        <v>#REF!</v>
      </c>
      <c r="H26" s="21" t="e">
        <f>'Lot II - Treated Salt Type 1'!#REF!</f>
        <v>#REF!</v>
      </c>
    </row>
    <row r="27" spans="1:8" x14ac:dyDescent="0.35">
      <c r="A27" s="10">
        <f>'Storage Fees'!$C$7</f>
        <v>0</v>
      </c>
      <c r="B27" s="5" t="s">
        <v>73</v>
      </c>
      <c r="C27" s="5" t="s">
        <v>80</v>
      </c>
      <c r="D27" s="5">
        <v>71</v>
      </c>
      <c r="E27" s="5" t="s">
        <v>26</v>
      </c>
      <c r="F27" s="18" t="e">
        <f>'Lot II - Treated Salt Type 1'!#REF!</f>
        <v>#REF!</v>
      </c>
      <c r="G27" s="21" t="e">
        <f>'Lot II - Treated Salt Type 1'!#REF!</f>
        <v>#REF!</v>
      </c>
      <c r="H27" s="21" t="e">
        <f>'Lot II - Treated Salt Type 1'!#REF!</f>
        <v>#REF!</v>
      </c>
    </row>
    <row r="28" spans="1:8" x14ac:dyDescent="0.35">
      <c r="A28" s="10">
        <f>'Storage Fees'!$C$7</f>
        <v>0</v>
      </c>
      <c r="B28" s="5" t="s">
        <v>73</v>
      </c>
      <c r="C28" s="5" t="s">
        <v>80</v>
      </c>
      <c r="D28" s="5">
        <v>77</v>
      </c>
      <c r="E28" s="5" t="s">
        <v>31</v>
      </c>
      <c r="F28" s="18" t="e">
        <f>'Lot II - Treated Salt Type 1'!#REF!</f>
        <v>#REF!</v>
      </c>
      <c r="G28" s="21" t="e">
        <f>'Lot II - Treated Salt Type 1'!#REF!</f>
        <v>#REF!</v>
      </c>
      <c r="H28" s="21" t="e">
        <f>'Lot II - Treated Salt Type 1'!#REF!</f>
        <v>#REF!</v>
      </c>
    </row>
    <row r="29" spans="1:8" x14ac:dyDescent="0.35">
      <c r="A29" s="10">
        <f>'Storage Fees'!$C$7</f>
        <v>0</v>
      </c>
      <c r="B29" s="5" t="s">
        <v>73</v>
      </c>
      <c r="C29" s="5" t="s">
        <v>80</v>
      </c>
      <c r="D29" s="6">
        <v>180</v>
      </c>
      <c r="E29" s="5" t="s">
        <v>63</v>
      </c>
      <c r="F29" s="18" t="e">
        <f>'Lot II - Treated Salt Type 1'!#REF!</f>
        <v>#REF!</v>
      </c>
      <c r="G29" s="21" t="e">
        <f>'Lot II - Treated Salt Type 1'!#REF!</f>
        <v>#REF!</v>
      </c>
      <c r="H29" s="21" t="e">
        <f>'Lot II - Treated Salt Type 1'!#REF!</f>
        <v>#REF!</v>
      </c>
    </row>
    <row r="30" spans="1:8" x14ac:dyDescent="0.35">
      <c r="A30" s="10">
        <f>'Storage Fees'!$C$7</f>
        <v>0</v>
      </c>
      <c r="B30" s="5" t="s">
        <v>73</v>
      </c>
      <c r="C30" s="5" t="s">
        <v>80</v>
      </c>
      <c r="D30" s="5">
        <v>79</v>
      </c>
      <c r="E30" s="5" t="s">
        <v>36</v>
      </c>
      <c r="F30" s="18" t="e">
        <f>'Lot II - Treated Salt Type 1'!#REF!</f>
        <v>#REF!</v>
      </c>
      <c r="G30" s="21" t="e">
        <f>'Lot II - Treated Salt Type 1'!#REF!</f>
        <v>#REF!</v>
      </c>
      <c r="H30" s="21" t="e">
        <f>'Lot II - Treated Salt Type 1'!#REF!</f>
        <v>#REF!</v>
      </c>
    </row>
    <row r="31" spans="1:8" x14ac:dyDescent="0.35">
      <c r="A31" s="10">
        <f>'Storage Fees'!$C$7</f>
        <v>0</v>
      </c>
      <c r="B31" s="5" t="s">
        <v>73</v>
      </c>
      <c r="C31" s="5" t="s">
        <v>80</v>
      </c>
      <c r="D31" s="5">
        <v>83</v>
      </c>
      <c r="E31" s="5" t="s">
        <v>40</v>
      </c>
      <c r="F31" s="18" t="e">
        <f>'Lot II - Treated Salt Type 1'!#REF!</f>
        <v>#REF!</v>
      </c>
      <c r="G31" s="21" t="e">
        <f>'Lot II - Treated Salt Type 1'!#REF!</f>
        <v>#REF!</v>
      </c>
      <c r="H31" s="21" t="e">
        <f>'Lot II - Treated Salt Type 1'!#REF!</f>
        <v>#REF!</v>
      </c>
    </row>
    <row r="32" spans="1:8" x14ac:dyDescent="0.35">
      <c r="A32" s="10">
        <f>'Storage Fees'!$C$7</f>
        <v>0</v>
      </c>
      <c r="B32" s="5" t="s">
        <v>77</v>
      </c>
      <c r="C32" s="5" t="s">
        <v>81</v>
      </c>
      <c r="D32" s="5">
        <v>93</v>
      </c>
      <c r="E32" s="5" t="s">
        <v>6</v>
      </c>
      <c r="F32" s="18" t="e">
        <f>'Lot III - Treated Salt Type 2'!#REF!</f>
        <v>#REF!</v>
      </c>
      <c r="G32" s="20" t="e">
        <f>'Lot III - Treated Salt Type 2'!#REF!</f>
        <v>#REF!</v>
      </c>
      <c r="H32" s="20" t="e">
        <f>'Lot III - Treated Salt Type 2'!#REF!</f>
        <v>#REF!</v>
      </c>
    </row>
    <row r="33" spans="1:8" x14ac:dyDescent="0.35">
      <c r="A33" s="10">
        <f>'Storage Fees'!$C$7</f>
        <v>0</v>
      </c>
      <c r="B33" s="5" t="s">
        <v>77</v>
      </c>
      <c r="C33" s="5" t="s">
        <v>81</v>
      </c>
      <c r="D33" s="5">
        <v>94</v>
      </c>
      <c r="E33" s="5" t="s">
        <v>9</v>
      </c>
      <c r="F33" s="18" t="e">
        <f>'Lot III - Treated Salt Type 2'!#REF!</f>
        <v>#REF!</v>
      </c>
      <c r="G33" s="20" t="e">
        <f>'Lot III - Treated Salt Type 2'!#REF!</f>
        <v>#REF!</v>
      </c>
      <c r="H33" s="20" t="e">
        <f>'Lot III - Treated Salt Type 2'!#REF!</f>
        <v>#REF!</v>
      </c>
    </row>
    <row r="34" spans="1:8" x14ac:dyDescent="0.35">
      <c r="A34" s="10">
        <f>'Storage Fees'!$C$7</f>
        <v>0</v>
      </c>
      <c r="B34" s="5" t="s">
        <v>77</v>
      </c>
      <c r="C34" s="5" t="s">
        <v>81</v>
      </c>
      <c r="D34" s="5">
        <v>97</v>
      </c>
      <c r="E34" s="5" t="s">
        <v>14</v>
      </c>
      <c r="F34" s="18" t="e">
        <f>'Lot III - Treated Salt Type 2'!#REF!</f>
        <v>#REF!</v>
      </c>
      <c r="G34" s="20" t="e">
        <f>'Lot III - Treated Salt Type 2'!#REF!</f>
        <v>#REF!</v>
      </c>
      <c r="H34" s="20" t="e">
        <f>'Lot III - Treated Salt Type 2'!#REF!</f>
        <v>#REF!</v>
      </c>
    </row>
    <row r="35" spans="1:8" x14ac:dyDescent="0.35">
      <c r="A35" s="10">
        <f>'Storage Fees'!$C$7</f>
        <v>0</v>
      </c>
      <c r="B35" s="5" t="s">
        <v>77</v>
      </c>
      <c r="C35" s="5" t="s">
        <v>81</v>
      </c>
      <c r="D35" s="5">
        <v>98</v>
      </c>
      <c r="E35" s="5" t="s">
        <v>62</v>
      </c>
      <c r="F35" s="18" t="e">
        <f>'Lot III - Treated Salt Type 2'!#REF!</f>
        <v>#REF!</v>
      </c>
      <c r="G35" s="20" t="e">
        <f>'Lot III - Treated Salt Type 2'!#REF!</f>
        <v>#REF!</v>
      </c>
      <c r="H35" s="20" t="e">
        <f>'Lot III - Treated Salt Type 2'!#REF!</f>
        <v>#REF!</v>
      </c>
    </row>
    <row r="36" spans="1:8" x14ac:dyDescent="0.35">
      <c r="A36" s="10">
        <f>'Storage Fees'!$C$7</f>
        <v>0</v>
      </c>
      <c r="B36" s="5" t="s">
        <v>77</v>
      </c>
      <c r="C36" s="5" t="s">
        <v>81</v>
      </c>
      <c r="D36" s="5">
        <v>100</v>
      </c>
      <c r="E36" s="5" t="s">
        <v>26</v>
      </c>
      <c r="F36" s="18" t="e">
        <f>'Lot III - Treated Salt Type 2'!#REF!</f>
        <v>#REF!</v>
      </c>
      <c r="G36" s="20" t="e">
        <f>'Lot III - Treated Salt Type 2'!#REF!</f>
        <v>#REF!</v>
      </c>
      <c r="H36" s="20" t="e">
        <f>'Lot III - Treated Salt Type 2'!#REF!</f>
        <v>#REF!</v>
      </c>
    </row>
    <row r="37" spans="1:8" x14ac:dyDescent="0.35">
      <c r="A37" s="10">
        <f>'Storage Fees'!$C$7</f>
        <v>0</v>
      </c>
      <c r="B37" s="5" t="s">
        <v>77</v>
      </c>
      <c r="C37" s="5" t="s">
        <v>81</v>
      </c>
      <c r="D37" s="5">
        <v>102</v>
      </c>
      <c r="E37" s="5" t="s">
        <v>28</v>
      </c>
      <c r="F37" s="18">
        <f>'Lot III - Treated Salt Type 2'!D8</f>
        <v>0</v>
      </c>
      <c r="G37" s="20">
        <f>'Lot III - Treated Salt Type 2'!F8</f>
        <v>0</v>
      </c>
      <c r="H37" s="20">
        <f>'Lot III - Treated Salt Type 2'!G8</f>
        <v>0</v>
      </c>
    </row>
    <row r="38" spans="1:8" x14ac:dyDescent="0.35">
      <c r="A38" s="10">
        <f>'Storage Fees'!$C$7</f>
        <v>0</v>
      </c>
      <c r="B38" s="5" t="s">
        <v>77</v>
      </c>
      <c r="C38" s="5" t="s">
        <v>81</v>
      </c>
      <c r="D38" s="5">
        <v>181</v>
      </c>
      <c r="E38" s="5" t="s">
        <v>29</v>
      </c>
      <c r="F38" s="18" t="e">
        <f>'Lot III - Treated Salt Type 2'!#REF!</f>
        <v>#REF!</v>
      </c>
      <c r="G38" s="20" t="e">
        <f>'Lot III - Treated Salt Type 2'!#REF!</f>
        <v>#REF!</v>
      </c>
      <c r="H38" s="20" t="e">
        <f>'Lot III - Treated Salt Type 2'!#REF!</f>
        <v>#REF!</v>
      </c>
    </row>
    <row r="39" spans="1:8" x14ac:dyDescent="0.35">
      <c r="A39" s="10">
        <f>'Storage Fees'!$C$7</f>
        <v>0</v>
      </c>
      <c r="B39" s="5" t="s">
        <v>77</v>
      </c>
      <c r="C39" s="5" t="s">
        <v>81</v>
      </c>
      <c r="D39" s="5">
        <v>103</v>
      </c>
      <c r="E39" s="5" t="s">
        <v>31</v>
      </c>
      <c r="F39" s="18" t="e">
        <f>'Lot III - Treated Salt Type 2'!#REF!</f>
        <v>#REF!</v>
      </c>
      <c r="G39" s="20" t="e">
        <f>'Lot III - Treated Salt Type 2'!#REF!</f>
        <v>#REF!</v>
      </c>
      <c r="H39" s="20" t="e">
        <f>'Lot III - Treated Salt Type 2'!#REF!</f>
        <v>#REF!</v>
      </c>
    </row>
    <row r="40" spans="1:8" x14ac:dyDescent="0.35">
      <c r="A40" s="10">
        <f>'Storage Fees'!$C$7</f>
        <v>0</v>
      </c>
      <c r="B40" s="5" t="s">
        <v>77</v>
      </c>
      <c r="C40" s="5" t="s">
        <v>81</v>
      </c>
      <c r="D40" s="5">
        <v>104</v>
      </c>
      <c r="E40" s="5" t="s">
        <v>54</v>
      </c>
      <c r="F40" s="18" t="e">
        <f>'Lot III - Treated Salt Type 2'!#REF!</f>
        <v>#REF!</v>
      </c>
      <c r="G40" s="20" t="e">
        <f>'Lot III - Treated Salt Type 2'!#REF!</f>
        <v>#REF!</v>
      </c>
      <c r="H40" s="20" t="e">
        <f>'Lot III - Treated Salt Type 2'!#REF!</f>
        <v>#REF!</v>
      </c>
    </row>
    <row r="41" spans="1:8" x14ac:dyDescent="0.35">
      <c r="A41" s="10">
        <f>'Storage Fees'!$C$7</f>
        <v>0</v>
      </c>
      <c r="B41" s="5" t="s">
        <v>77</v>
      </c>
      <c r="C41" s="5" t="s">
        <v>81</v>
      </c>
      <c r="D41" s="5">
        <v>106</v>
      </c>
      <c r="E41" s="5" t="s">
        <v>38</v>
      </c>
      <c r="F41" s="18" t="e">
        <f>'Lot III - Treated Salt Type 2'!#REF!</f>
        <v>#REF!</v>
      </c>
      <c r="G41" s="20" t="e">
        <f>'Lot III - Treated Salt Type 2'!#REF!</f>
        <v>#REF!</v>
      </c>
      <c r="H41" s="20" t="e">
        <f>'Lot III - Treated Salt Type 2'!#REF!</f>
        <v>#REF!</v>
      </c>
    </row>
    <row r="42" spans="1:8" x14ac:dyDescent="0.35">
      <c r="A42" s="10">
        <f>'Storage Fees'!$C$7</f>
        <v>0</v>
      </c>
      <c r="B42" s="5" t="s">
        <v>77</v>
      </c>
      <c r="C42" s="5" t="s">
        <v>81</v>
      </c>
      <c r="D42" s="5">
        <v>113</v>
      </c>
      <c r="E42" s="5" t="s">
        <v>49</v>
      </c>
      <c r="F42" s="18" t="e">
        <f>'Lot III - Treated Salt Type 2'!#REF!</f>
        <v>#REF!</v>
      </c>
      <c r="G42" s="20" t="e">
        <f>'Lot III - Treated Salt Type 2'!#REF!</f>
        <v>#REF!</v>
      </c>
      <c r="H42" s="20" t="e">
        <f>'Lot III - Treated Salt Type 2'!#REF!</f>
        <v>#REF!</v>
      </c>
    </row>
    <row r="43" spans="1:8" ht="15" customHeight="1" x14ac:dyDescent="0.35">
      <c r="A43" s="10">
        <f>'Storage Fees'!$C$7</f>
        <v>0</v>
      </c>
      <c r="B43" s="5" t="s">
        <v>82</v>
      </c>
      <c r="C43" s="13" t="s">
        <v>69</v>
      </c>
      <c r="D43" s="14"/>
      <c r="E43" s="14"/>
      <c r="F43" s="22">
        <f>'Storage Fees'!E13</f>
        <v>0</v>
      </c>
      <c r="G43" s="15"/>
      <c r="H43" s="15"/>
    </row>
    <row r="44" spans="1:8" ht="15" customHeight="1" x14ac:dyDescent="0.35">
      <c r="A44" s="10">
        <f>'Storage Fees'!$C$7</f>
        <v>0</v>
      </c>
      <c r="B44" s="5" t="s">
        <v>83</v>
      </c>
      <c r="C44" s="13" t="s">
        <v>70</v>
      </c>
      <c r="D44" s="14"/>
      <c r="E44" s="14"/>
      <c r="F44" s="22">
        <f>'Storage Fees'!E14</f>
        <v>0</v>
      </c>
      <c r="G44" s="15"/>
      <c r="H44" s="15"/>
    </row>
  </sheetData>
  <sheetProtection algorithmName="SHA-512" hashValue="oioqQ8DGKUX06zkvyVdflMJbB52oG4yKkmnno1s8YSP7Yc8szt6KWorGxBBgFP9sHkHBpyOo5E6O1Xc6SNXi9w==" saltValue="/cB78lVNkHW1ry0Gyw4+rA==" spinCount="100000" sheet="1" objects="1" scenarios="1"/>
  <pageMargins left="0.7" right="0.7" top="0.75" bottom="0.75" header="0.3" footer="0.3"/>
  <pageSetup orientation="portrait" r:id="rId1"/>
  <ignoredErrors>
    <ignoredError sqref="F43:F4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100E2B3-7DB2-4833-97FD-CBA55D201364}">
            <xm:f>NOT(ISERROR(SEARCH(Instructions!$A$10,F32)))</xm:f>
            <xm:f>Instructions!$A$10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F32:F42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EA2E-83EF-4FD8-A237-51D5C2240D60}">
  <dimension ref="A1:BA4"/>
  <sheetViews>
    <sheetView topLeftCell="AK1" workbookViewId="0">
      <selection activeCell="AQ11" sqref="AQ11"/>
    </sheetView>
  </sheetViews>
  <sheetFormatPr defaultColWidth="9.1796875" defaultRowHeight="14.5" x14ac:dyDescent="0.35"/>
  <cols>
    <col min="1" max="1" width="13.26953125" style="1" customWidth="1"/>
    <col min="2" max="2" width="17.7265625" style="1" bestFit="1" customWidth="1"/>
    <col min="3" max="4" width="10.26953125" style="1" bestFit="1" customWidth="1"/>
    <col min="5" max="5" width="6.54296875" style="1" bestFit="1" customWidth="1"/>
    <col min="6" max="53" width="10.26953125" style="1" bestFit="1" customWidth="1"/>
    <col min="54" max="16384" width="9.1796875" style="1"/>
  </cols>
  <sheetData>
    <row r="1" spans="1:53" x14ac:dyDescent="0.35">
      <c r="C1" s="5">
        <v>115</v>
      </c>
      <c r="D1" s="5">
        <v>116</v>
      </c>
      <c r="E1" s="5">
        <v>117</v>
      </c>
      <c r="F1" s="5">
        <v>118</v>
      </c>
      <c r="G1" s="5">
        <v>119</v>
      </c>
      <c r="H1" s="5">
        <v>120</v>
      </c>
      <c r="I1" s="5">
        <v>121</v>
      </c>
      <c r="J1" s="5">
        <v>122</v>
      </c>
      <c r="K1" s="5">
        <v>123</v>
      </c>
      <c r="L1" s="5">
        <v>124</v>
      </c>
      <c r="M1" s="5">
        <v>125</v>
      </c>
      <c r="N1" s="5">
        <v>126</v>
      </c>
      <c r="O1" s="5">
        <v>127</v>
      </c>
      <c r="P1" s="5">
        <v>128</v>
      </c>
      <c r="Q1" s="5">
        <v>129</v>
      </c>
      <c r="R1" s="5">
        <v>130</v>
      </c>
      <c r="S1" s="5">
        <v>131</v>
      </c>
      <c r="T1" s="5">
        <v>132</v>
      </c>
      <c r="U1" s="5">
        <v>133</v>
      </c>
      <c r="V1" s="5">
        <v>134</v>
      </c>
      <c r="W1" s="5">
        <v>135</v>
      </c>
      <c r="X1" s="5">
        <v>136</v>
      </c>
      <c r="Y1" s="5">
        <v>137</v>
      </c>
      <c r="Z1" s="5">
        <v>138</v>
      </c>
      <c r="AA1" s="5">
        <v>139</v>
      </c>
      <c r="AB1" s="5">
        <v>140</v>
      </c>
      <c r="AC1" s="5">
        <v>141</v>
      </c>
      <c r="AD1" s="5">
        <v>142</v>
      </c>
      <c r="AE1" s="5">
        <v>143</v>
      </c>
      <c r="AF1" s="5">
        <v>144</v>
      </c>
      <c r="AG1" s="5">
        <v>145</v>
      </c>
      <c r="AH1" s="5">
        <v>146</v>
      </c>
      <c r="AI1" s="5">
        <v>147</v>
      </c>
      <c r="AJ1" s="5">
        <v>148</v>
      </c>
      <c r="AK1" s="5">
        <v>149</v>
      </c>
      <c r="AL1" s="5">
        <v>150</v>
      </c>
      <c r="AM1" s="5">
        <v>151</v>
      </c>
      <c r="AN1" s="5">
        <v>152</v>
      </c>
      <c r="AO1" s="5">
        <v>153</v>
      </c>
      <c r="AP1" s="5">
        <v>154</v>
      </c>
      <c r="AQ1" s="5">
        <v>155</v>
      </c>
      <c r="AR1" s="5">
        <v>156</v>
      </c>
      <c r="AS1" s="5">
        <v>157</v>
      </c>
      <c r="AT1" s="5">
        <v>158</v>
      </c>
      <c r="AU1" s="5">
        <v>159</v>
      </c>
      <c r="AV1" s="5">
        <v>160</v>
      </c>
      <c r="AW1" s="5">
        <v>161</v>
      </c>
      <c r="AX1" s="5">
        <v>162</v>
      </c>
      <c r="AY1" s="5">
        <v>163</v>
      </c>
      <c r="AZ1" s="5">
        <v>164</v>
      </c>
      <c r="BA1" s="5">
        <v>165</v>
      </c>
    </row>
    <row r="2" spans="1:53" ht="115.5" x14ac:dyDescent="0.35">
      <c r="A2" s="7" t="s">
        <v>74</v>
      </c>
      <c r="B2" s="7" t="s">
        <v>86</v>
      </c>
      <c r="C2" s="16" t="s">
        <v>1</v>
      </c>
      <c r="D2" s="16" t="s">
        <v>2</v>
      </c>
      <c r="E2" s="16" t="s">
        <v>85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24</v>
      </c>
      <c r="AB2" s="16" t="s">
        <v>25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6" t="s">
        <v>32</v>
      </c>
      <c r="AJ2" s="16" t="s">
        <v>33</v>
      </c>
      <c r="AK2" s="16" t="s">
        <v>34</v>
      </c>
      <c r="AL2" s="16" t="s">
        <v>35</v>
      </c>
      <c r="AM2" s="16" t="s">
        <v>36</v>
      </c>
      <c r="AN2" s="16" t="s">
        <v>37</v>
      </c>
      <c r="AO2" s="16" t="s">
        <v>38</v>
      </c>
      <c r="AP2" s="16" t="s">
        <v>39</v>
      </c>
      <c r="AQ2" s="16" t="s">
        <v>40</v>
      </c>
      <c r="AR2" s="16" t="s">
        <v>41</v>
      </c>
      <c r="AS2" s="16" t="s">
        <v>42</v>
      </c>
      <c r="AT2" s="16" t="s">
        <v>43</v>
      </c>
      <c r="AU2" s="16" t="s">
        <v>44</v>
      </c>
      <c r="AV2" s="16" t="s">
        <v>45</v>
      </c>
      <c r="AW2" s="16" t="s">
        <v>46</v>
      </c>
      <c r="AX2" s="16" t="s">
        <v>47</v>
      </c>
      <c r="AY2" s="16" t="s">
        <v>48</v>
      </c>
      <c r="AZ2" s="16" t="s">
        <v>49</v>
      </c>
      <c r="BA2" s="16" t="s">
        <v>59</v>
      </c>
    </row>
    <row r="3" spans="1:53" x14ac:dyDescent="0.35">
      <c r="A3" s="17">
        <f>'Storage Fees'!$C$7</f>
        <v>0</v>
      </c>
      <c r="B3" s="13" t="s">
        <v>84</v>
      </c>
      <c r="C3" s="18">
        <f>'Lot IV - Emergency Standby Salt'!D9</f>
        <v>0</v>
      </c>
      <c r="D3" s="18">
        <f>'Lot IV - Emergency Standby Salt'!D10</f>
        <v>0</v>
      </c>
      <c r="E3" s="18">
        <f>'Lot IV - Emergency Standby Salt'!D11</f>
        <v>0</v>
      </c>
      <c r="F3" s="18">
        <f>'Lot IV - Emergency Standby Salt'!D12</f>
        <v>0</v>
      </c>
      <c r="G3" s="18">
        <f>'Lot IV - Emergency Standby Salt'!D13</f>
        <v>0</v>
      </c>
      <c r="H3" s="18">
        <f>'Lot IV - Emergency Standby Salt'!D54</f>
        <v>0</v>
      </c>
      <c r="I3" s="18">
        <f>'Lot IV - Emergency Standby Salt'!D15</f>
        <v>0</v>
      </c>
      <c r="J3" s="18">
        <f>'Lot IV - Emergency Standby Salt'!D16</f>
        <v>0</v>
      </c>
      <c r="K3" s="18">
        <f>'Lot IV - Emergency Standby Salt'!D17</f>
        <v>0</v>
      </c>
      <c r="L3" s="18">
        <f>'Lot IV - Emergency Standby Salt'!D18</f>
        <v>0</v>
      </c>
      <c r="M3" s="18">
        <f>'Lot IV - Emergency Standby Salt'!D19</f>
        <v>0</v>
      </c>
      <c r="N3" s="18">
        <f>'Lot IV - Emergency Standby Salt'!D20</f>
        <v>0</v>
      </c>
      <c r="O3" s="18">
        <f>'Lot IV - Emergency Standby Salt'!D21</f>
        <v>0</v>
      </c>
      <c r="P3" s="18">
        <f>'Lot IV - Emergency Standby Salt'!D22</f>
        <v>0</v>
      </c>
      <c r="Q3" s="18">
        <f>'Lot IV - Emergency Standby Salt'!D23</f>
        <v>0</v>
      </c>
      <c r="R3" s="18">
        <f>'Lot IV - Emergency Standby Salt'!D24</f>
        <v>0</v>
      </c>
      <c r="S3" s="18">
        <f>'Lot IV - Emergency Standby Salt'!D25</f>
        <v>0</v>
      </c>
      <c r="T3" s="18">
        <f>'Lot IV - Emergency Standby Salt'!D26</f>
        <v>0</v>
      </c>
      <c r="U3" s="18">
        <f>'Lot IV - Emergency Standby Salt'!D27</f>
        <v>0</v>
      </c>
      <c r="V3" s="18">
        <f>'Lot IV - Emergency Standby Salt'!D28</f>
        <v>0</v>
      </c>
      <c r="W3" s="18">
        <f>'Lot IV - Emergency Standby Salt'!D29</f>
        <v>0</v>
      </c>
      <c r="X3" s="18">
        <f>'Lot IV - Emergency Standby Salt'!D30</f>
        <v>0</v>
      </c>
      <c r="Y3" s="18">
        <f>'Lot IV - Emergency Standby Salt'!D31</f>
        <v>0</v>
      </c>
      <c r="Z3" s="18">
        <f>'Lot IV - Emergency Standby Salt'!D32</f>
        <v>0</v>
      </c>
      <c r="AA3" s="18">
        <f>'Lot IV - Emergency Standby Salt'!D33</f>
        <v>0</v>
      </c>
      <c r="AB3" s="18">
        <f>'Lot IV - Emergency Standby Salt'!D34</f>
        <v>0</v>
      </c>
      <c r="AC3" s="18">
        <f>'Lot IV - Emergency Standby Salt'!D35</f>
        <v>0</v>
      </c>
      <c r="AD3" s="18">
        <f>'Lot IV - Emergency Standby Salt'!D37</f>
        <v>0</v>
      </c>
      <c r="AE3" s="18">
        <f>'Lot IV - Emergency Standby Salt'!D38</f>
        <v>0</v>
      </c>
      <c r="AF3" s="18">
        <f>'Lot IV - Emergency Standby Salt'!D39</f>
        <v>0</v>
      </c>
      <c r="AG3" s="18">
        <f>'Lot IV - Emergency Standby Salt'!D40</f>
        <v>0</v>
      </c>
      <c r="AH3" s="18">
        <f>'Lot IV - Emergency Standby Salt'!D41</f>
        <v>0</v>
      </c>
      <c r="AI3" s="18">
        <f>'Lot IV - Emergency Standby Salt'!D42</f>
        <v>0</v>
      </c>
      <c r="AJ3" s="18">
        <f>'Lot IV - Emergency Standby Salt'!D44</f>
        <v>0</v>
      </c>
      <c r="AK3" s="18">
        <f>'Lot IV - Emergency Standby Salt'!D45</f>
        <v>0</v>
      </c>
      <c r="AL3" s="18">
        <f>'Lot IV - Emergency Standby Salt'!D46</f>
        <v>0</v>
      </c>
      <c r="AM3" s="18">
        <f>'Lot IV - Emergency Standby Salt'!D47</f>
        <v>0</v>
      </c>
      <c r="AN3" s="18">
        <f>'Lot IV - Emergency Standby Salt'!D48</f>
        <v>0</v>
      </c>
      <c r="AO3" s="18">
        <f>'Lot IV - Emergency Standby Salt'!D49</f>
        <v>0</v>
      </c>
      <c r="AP3" s="18">
        <f>'Lot IV - Emergency Standby Salt'!D50</f>
        <v>0</v>
      </c>
      <c r="AQ3" s="18">
        <f>'Lot IV - Emergency Standby Salt'!D51</f>
        <v>0</v>
      </c>
      <c r="AR3" s="18">
        <f>'Lot IV - Emergency Standby Salt'!D52</f>
        <v>0</v>
      </c>
      <c r="AS3" s="18">
        <f>'Lot IV - Emergency Standby Salt'!D53</f>
        <v>0</v>
      </c>
      <c r="AT3" s="18">
        <f>'Lot IV - Emergency Standby Salt'!D55</f>
        <v>0</v>
      </c>
      <c r="AU3" s="18">
        <f>'Lot IV - Emergency Standby Salt'!D56</f>
        <v>0</v>
      </c>
      <c r="AV3" s="18">
        <f>'Lot IV - Emergency Standby Salt'!D57</f>
        <v>0</v>
      </c>
      <c r="AW3" s="18">
        <f>'Lot IV - Emergency Standby Salt'!D60</f>
        <v>0</v>
      </c>
      <c r="AX3" s="18">
        <f>'Lot IV - Emergency Standby Salt'!D61</f>
        <v>0</v>
      </c>
      <c r="AY3" s="18">
        <f>'Lot IV - Emergency Standby Salt'!D62</f>
        <v>0</v>
      </c>
      <c r="AZ3" s="18">
        <f>'Lot IV - Emergency Standby Salt'!D63</f>
        <v>0</v>
      </c>
      <c r="BA3" s="18">
        <f>'Lot IV - Emergency Standby Salt'!D64</f>
        <v>0</v>
      </c>
    </row>
    <row r="4" spans="1:53" x14ac:dyDescent="0.35">
      <c r="A4" s="17">
        <f>'Storage Fees'!$C$7</f>
        <v>0</v>
      </c>
      <c r="B4" s="17" t="s">
        <v>87</v>
      </c>
      <c r="C4" s="19">
        <f>'Lot IV - Emergency Standby Salt'!E9</f>
        <v>0</v>
      </c>
      <c r="D4" s="19">
        <f>'Lot IV - Emergency Standby Salt'!E10</f>
        <v>0</v>
      </c>
      <c r="E4" s="19">
        <f>'Lot IV - Emergency Standby Salt'!E11</f>
        <v>0</v>
      </c>
      <c r="F4" s="19">
        <f>'Lot IV - Emergency Standby Salt'!E12</f>
        <v>0</v>
      </c>
      <c r="G4" s="19">
        <f>'Lot IV - Emergency Standby Salt'!E13</f>
        <v>0</v>
      </c>
      <c r="H4" s="19">
        <f>'Lot IV - Emergency Standby Salt'!E54</f>
        <v>0</v>
      </c>
      <c r="I4" s="19">
        <f>'Lot IV - Emergency Standby Salt'!E15</f>
        <v>0</v>
      </c>
      <c r="J4" s="19">
        <f>'Lot IV - Emergency Standby Salt'!E16</f>
        <v>0</v>
      </c>
      <c r="K4" s="19">
        <f>'Lot IV - Emergency Standby Salt'!E17</f>
        <v>0</v>
      </c>
      <c r="L4" s="19">
        <f>'Lot IV - Emergency Standby Salt'!E18</f>
        <v>0</v>
      </c>
      <c r="M4" s="19">
        <f>'Lot IV - Emergency Standby Salt'!E19</f>
        <v>0</v>
      </c>
      <c r="N4" s="19">
        <f>'Lot IV - Emergency Standby Salt'!E20</f>
        <v>0</v>
      </c>
      <c r="O4" s="19">
        <f>'Lot IV - Emergency Standby Salt'!E21</f>
        <v>0</v>
      </c>
      <c r="P4" s="19">
        <f>'Lot IV - Emergency Standby Salt'!E22</f>
        <v>0</v>
      </c>
      <c r="Q4" s="19">
        <f>'Lot IV - Emergency Standby Salt'!E23</f>
        <v>0</v>
      </c>
      <c r="R4" s="19">
        <f>'Lot IV - Emergency Standby Salt'!E24</f>
        <v>0</v>
      </c>
      <c r="S4" s="19">
        <f>'Lot IV - Emergency Standby Salt'!E25</f>
        <v>0</v>
      </c>
      <c r="T4" s="19">
        <f>'Lot IV - Emergency Standby Salt'!E26</f>
        <v>0</v>
      </c>
      <c r="U4" s="19">
        <f>'Lot IV - Emergency Standby Salt'!E27</f>
        <v>0</v>
      </c>
      <c r="V4" s="19">
        <f>'Lot IV - Emergency Standby Salt'!E28</f>
        <v>0</v>
      </c>
      <c r="W4" s="19">
        <f>'Lot IV - Emergency Standby Salt'!E29</f>
        <v>0</v>
      </c>
      <c r="X4" s="19">
        <f>'Lot IV - Emergency Standby Salt'!E30</f>
        <v>0</v>
      </c>
      <c r="Y4" s="19">
        <f>'Lot IV - Emergency Standby Salt'!E31</f>
        <v>0</v>
      </c>
      <c r="Z4" s="19">
        <f>'Lot IV - Emergency Standby Salt'!E32</f>
        <v>0</v>
      </c>
      <c r="AA4" s="19">
        <f>'Lot IV - Emergency Standby Salt'!E33</f>
        <v>0</v>
      </c>
      <c r="AB4" s="19">
        <f>'Lot IV - Emergency Standby Salt'!E34</f>
        <v>0</v>
      </c>
      <c r="AC4" s="19">
        <f>'Lot IV - Emergency Standby Salt'!E35</f>
        <v>0</v>
      </c>
      <c r="AD4" s="19">
        <f>'Lot IV - Emergency Standby Salt'!E37</f>
        <v>0</v>
      </c>
      <c r="AE4" s="19">
        <f>'Lot IV - Emergency Standby Salt'!E38</f>
        <v>0</v>
      </c>
      <c r="AF4" s="19">
        <f>'Lot IV - Emergency Standby Salt'!E39</f>
        <v>0</v>
      </c>
      <c r="AG4" s="19">
        <f>'Lot IV - Emergency Standby Salt'!E40</f>
        <v>0</v>
      </c>
      <c r="AH4" s="19">
        <f>'Lot IV - Emergency Standby Salt'!E41</f>
        <v>0</v>
      </c>
      <c r="AI4" s="19">
        <f>'Lot IV - Emergency Standby Salt'!E42</f>
        <v>0</v>
      </c>
      <c r="AJ4" s="19">
        <f>'Lot IV - Emergency Standby Salt'!E44</f>
        <v>0</v>
      </c>
      <c r="AK4" s="19">
        <f>'Lot IV - Emergency Standby Salt'!E45</f>
        <v>0</v>
      </c>
      <c r="AL4" s="19">
        <f>'Lot IV - Emergency Standby Salt'!E46</f>
        <v>0</v>
      </c>
      <c r="AM4" s="19">
        <f>'Lot IV - Emergency Standby Salt'!E47</f>
        <v>0</v>
      </c>
      <c r="AN4" s="19">
        <f>'Lot IV - Emergency Standby Salt'!E48</f>
        <v>0</v>
      </c>
      <c r="AO4" s="19">
        <f>'Lot IV - Emergency Standby Salt'!E49</f>
        <v>0</v>
      </c>
      <c r="AP4" s="19">
        <f>'Lot IV - Emergency Standby Salt'!E50</f>
        <v>0</v>
      </c>
      <c r="AQ4" s="19">
        <f>'Lot IV - Emergency Standby Salt'!E51</f>
        <v>0</v>
      </c>
      <c r="AR4" s="19">
        <f>'Lot IV - Emergency Standby Salt'!E52</f>
        <v>0</v>
      </c>
      <c r="AS4" s="19">
        <f>'Lot IV - Emergency Standby Salt'!E53</f>
        <v>0</v>
      </c>
      <c r="AT4" s="19">
        <f>'Lot IV - Emergency Standby Salt'!E55</f>
        <v>0</v>
      </c>
      <c r="AU4" s="19">
        <f>'Lot IV - Emergency Standby Salt'!E56</f>
        <v>0</v>
      </c>
      <c r="AV4" s="19">
        <f>'Lot IV - Emergency Standby Salt'!E57</f>
        <v>0</v>
      </c>
      <c r="AW4" s="19">
        <f>'Lot IV - Emergency Standby Salt'!E60</f>
        <v>0</v>
      </c>
      <c r="AX4" s="19">
        <f>'Lot IV - Emergency Standby Salt'!E61</f>
        <v>0</v>
      </c>
      <c r="AY4" s="19">
        <f>'Lot IV - Emergency Standby Salt'!E62</f>
        <v>0</v>
      </c>
      <c r="AZ4" s="19">
        <f>'Lot IV - Emergency Standby Salt'!E63</f>
        <v>0</v>
      </c>
      <c r="BA4" s="19">
        <f>'Lot IV - Emergency Standby Salt'!E64</f>
        <v>0</v>
      </c>
    </row>
  </sheetData>
  <sheetProtection algorithmName="SHA-512" hashValue="wFGYF45hxmg+Ds/hMGqlIaqWw80rIAwsiUhvgwVTdzR61JJNSez35Zud1UTll4JMCFbrcMmoWNNSiu8sLjhz/g==" saltValue="atJDBfKuhuwIWy1lQWLhz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Storage Fees</vt:lpstr>
      <vt:lpstr>Lot I - Road Salt</vt:lpstr>
      <vt:lpstr>Lot II - Treated Salt Type 1</vt:lpstr>
      <vt:lpstr>Lot III - Treated Salt Type 2</vt:lpstr>
      <vt:lpstr>Lot IV - Emergency Standby Salt</vt:lpstr>
      <vt:lpstr>23212_Lots_I_II_III_Sumary</vt:lpstr>
      <vt:lpstr>23212_Lot IV_Summary</vt:lpstr>
      <vt:lpstr>Instructions!Print_Area</vt:lpstr>
      <vt:lpstr>'Lot I - Road Salt'!Print_Area</vt:lpstr>
      <vt:lpstr>'Lot II - Treated Salt Type 1'!Print_Area</vt:lpstr>
      <vt:lpstr>'Lot III - Treated Salt Type 2'!Print_Area</vt:lpstr>
      <vt:lpstr>'Lot IV - Emergency Standby Salt'!Print_Area</vt:lpstr>
      <vt:lpstr>'Storage Fees'!Print_Area</vt:lpstr>
      <vt:lpstr>'Lot IV - Emergency Standby Salt'!Print_Titles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Baleno, Bailey (OGS)</dc:creator>
  <cp:lastModifiedBy>Alden, Brandy</cp:lastModifiedBy>
  <cp:lastPrinted>2020-07-03T16:20:24Z</cp:lastPrinted>
  <dcterms:created xsi:type="dcterms:W3CDTF">2018-06-07T19:16:59Z</dcterms:created>
  <dcterms:modified xsi:type="dcterms:W3CDTF">2021-07-22T12:23:26Z</dcterms:modified>
</cp:coreProperties>
</file>