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3700-23221 Fine and Coarse Aggreggates\FPR\02Procurement\02_RfpIfb\Webposting 11022020\"/>
    </mc:Choice>
  </mc:AlternateContent>
  <xr:revisionPtr revIDLastSave="0" documentId="13_ncr:1_{8FB60AC2-795D-4B65-940A-811E89323EE2}" xr6:coauthVersionLast="44" xr6:coauthVersionMax="44" xr10:uidLastSave="{00000000-0000-0000-0000-000000000000}"/>
  <workbookProtection workbookPassword="CD52" lockStructure="1"/>
  <bookViews>
    <workbookView xWindow="-110" yWindow="-110" windowWidth="19420" windowHeight="10420" xr2:uid="{00000000-000D-0000-FFFF-FFFF00000000}"/>
  </bookViews>
  <sheets>
    <sheet name="IFB" sheetId="1" r:id="rId1"/>
    <sheet name="Entry" sheetId="3" r:id="rId2"/>
  </sheets>
  <definedNames>
    <definedName name="OLE_LINK1" localSheetId="0">IFB!#REF!</definedName>
    <definedName name="_xlnm.Print_Area" localSheetId="0">IFB!$B$2:$BN$65</definedName>
    <definedName name="_xlnm.Print_Titles" localSheetId="1">Entry!$B:$N,Entry!$1:$1</definedName>
    <definedName name="_xlnm.Print_Titles" localSheetId="0">IFB!$2:$14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2" i="3" l="1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68" i="1"/>
  <c r="B2" i="3"/>
</calcChain>
</file>

<file path=xl/sharedStrings.xml><?xml version="1.0" encoding="utf-8"?>
<sst xmlns="http://schemas.openxmlformats.org/spreadsheetml/2006/main" count="281" uniqueCount="279">
  <si>
    <t>County:</t>
  </si>
  <si>
    <t>Bidder:</t>
  </si>
  <si>
    <t>Price/Ton/Mile</t>
  </si>
  <si>
    <t>$</t>
  </si>
  <si>
    <t>City:</t>
  </si>
  <si>
    <t>State:</t>
  </si>
  <si>
    <t>Zip:</t>
  </si>
  <si>
    <t>0 - 1 Mile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</si>
  <si>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</si>
  <si>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</si>
  <si>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</si>
  <si>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</si>
  <si>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</si>
  <si>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</si>
  <si>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</si>
  <si>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</si>
  <si>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</si>
  <si>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</si>
  <si>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</si>
  <si>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</si>
  <si>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</si>
  <si>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</si>
  <si>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</si>
  <si>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</si>
  <si>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</si>
  <si>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</si>
  <si>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</si>
  <si>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</si>
  <si>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</si>
  <si>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</si>
  <si>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</si>
  <si>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</si>
  <si>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</si>
  <si>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</si>
  <si>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</si>
  <si>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</si>
  <si>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</si>
  <si>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</si>
  <si>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</si>
  <si>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</si>
  <si>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</si>
  <si>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</si>
  <si>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</si>
  <si>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</si>
  <si>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</si>
  <si>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</si>
  <si>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</si>
  <si>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</si>
  <si>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</si>
  <si>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</si>
  <si>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</si>
  <si>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</si>
  <si>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</si>
  <si>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</si>
  <si>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</si>
  <si>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</si>
  <si>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</si>
  <si>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</si>
  <si>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</si>
  <si>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</si>
  <si>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</si>
  <si>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</si>
  <si>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</si>
  <si>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</si>
  <si>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</si>
  <si>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City</t>
  </si>
  <si>
    <t>State</t>
  </si>
  <si>
    <t>Zip</t>
  </si>
  <si>
    <t>203.06</t>
  </si>
  <si>
    <t>Select Fill</t>
  </si>
  <si>
    <t>203.07</t>
  </si>
  <si>
    <t>Select Granular Fill</t>
  </si>
  <si>
    <t>203.20</t>
  </si>
  <si>
    <t>Select Granular Fill - Sub-grade</t>
  </si>
  <si>
    <t>304.11</t>
  </si>
  <si>
    <t>Type 1 Sub-base Coarse</t>
  </si>
  <si>
    <t>304.12</t>
  </si>
  <si>
    <t>Type 2 Sub-base Coarse</t>
  </si>
  <si>
    <t>304.13</t>
  </si>
  <si>
    <t>Type 3 Sub-base Coarse</t>
  </si>
  <si>
    <t>304.14</t>
  </si>
  <si>
    <t>Type 4 Sub-base Coarse</t>
  </si>
  <si>
    <t>30414A</t>
  </si>
  <si>
    <t>Type 4A Sub-base Coarse</t>
  </si>
  <si>
    <t>605.0901</t>
  </si>
  <si>
    <t>Underdrain Filter, Type I</t>
  </si>
  <si>
    <t>605.1001</t>
  </si>
  <si>
    <t>Underdrain Filter, Type II</t>
  </si>
  <si>
    <t>605.1101</t>
  </si>
  <si>
    <t>Underdrain Filter, Type III</t>
  </si>
  <si>
    <t>620.02</t>
  </si>
  <si>
    <t>Fine Stone Fill</t>
  </si>
  <si>
    <t>620.03</t>
  </si>
  <si>
    <t>Light Stone Fill</t>
  </si>
  <si>
    <t>620.04</t>
  </si>
  <si>
    <t>Medium Stone Fill</t>
  </si>
  <si>
    <t>620.05</t>
  </si>
  <si>
    <t>Heavy Stone Fill</t>
  </si>
  <si>
    <t>620.06</t>
  </si>
  <si>
    <t>Rip Rap Stone</t>
  </si>
  <si>
    <t>620.08</t>
  </si>
  <si>
    <t>Bedding Material</t>
  </si>
  <si>
    <t>703-0201A</t>
  </si>
  <si>
    <t>Crushed Stone - Size 1A</t>
  </si>
  <si>
    <t>703-0201B</t>
  </si>
  <si>
    <t>Crushed Stone - Size 1st</t>
  </si>
  <si>
    <t>703-0201C</t>
  </si>
  <si>
    <t>Crushed Stone - Size 1</t>
  </si>
  <si>
    <t>703-0201D</t>
  </si>
  <si>
    <t>Crushed Stone - Size 2</t>
  </si>
  <si>
    <t>703-0201E</t>
  </si>
  <si>
    <t>Crushed Stone - Size 3A</t>
  </si>
  <si>
    <t>703-0201F</t>
  </si>
  <si>
    <t>Crushed Stone - Size 3</t>
  </si>
  <si>
    <t>703-0202A</t>
  </si>
  <si>
    <t>Crushed Gravel - Size 1A</t>
  </si>
  <si>
    <t>703-0202B</t>
  </si>
  <si>
    <t>Crushed Gravel - Size 1st</t>
  </si>
  <si>
    <t>703-0202C</t>
  </si>
  <si>
    <t>Crushed Gravel - Size 1</t>
  </si>
  <si>
    <t>703-0202D</t>
  </si>
  <si>
    <t>Crushed Gravel - Size 2</t>
  </si>
  <si>
    <t>703-0202E</t>
  </si>
  <si>
    <t>Crushed Gravel - Size 3A</t>
  </si>
  <si>
    <t>703-0202F</t>
  </si>
  <si>
    <t>Crushed Gravel - Size 3</t>
  </si>
  <si>
    <t>703-03</t>
  </si>
  <si>
    <t>Mortar Sand</t>
  </si>
  <si>
    <t>703-04</t>
  </si>
  <si>
    <t>Grout Sand</t>
  </si>
  <si>
    <t>703-06</t>
  </si>
  <si>
    <t>Cushion Sand</t>
  </si>
  <si>
    <t>703-07</t>
  </si>
  <si>
    <t>Concrete Sand</t>
  </si>
  <si>
    <t>712-15A</t>
  </si>
  <si>
    <t>Gabion Stone (Basket height = 12 inches)</t>
  </si>
  <si>
    <t>712-15B</t>
  </si>
  <si>
    <t>Gabion Stone (Basket height &gt; 12 inches)</t>
  </si>
  <si>
    <t>A1</t>
  </si>
  <si>
    <t>Crusher Run - Size 1 inch</t>
  </si>
  <si>
    <t>A2</t>
  </si>
  <si>
    <t>Crusher Run - Size #1, etc</t>
  </si>
  <si>
    <t>A3</t>
  </si>
  <si>
    <t>A4</t>
  </si>
  <si>
    <t>Crusher Run - Size 1.5 inches</t>
  </si>
  <si>
    <t>A5</t>
  </si>
  <si>
    <t>Crusher Run - Size 2 inches</t>
  </si>
  <si>
    <t>Abrasive A</t>
  </si>
  <si>
    <t>Abrasive Gradation A</t>
  </si>
  <si>
    <t>Abrasive B</t>
  </si>
  <si>
    <t>Abrasive Gradation B</t>
  </si>
  <si>
    <t>1+ Mile</t>
  </si>
  <si>
    <t>Additional Charge per 1+ Mile for Hauling 620.04</t>
  </si>
  <si>
    <t>Additional Charge per 1+ Mile for Hauling 620.05</t>
  </si>
  <si>
    <t>Additional Charge per 1+ Mile for Hauling 620.06</t>
  </si>
  <si>
    <t>NYSDOT Region:</t>
  </si>
  <si>
    <t>St. Lawrence</t>
  </si>
  <si>
    <t>(See Note to Bidders below)</t>
  </si>
  <si>
    <t>203.06-Select Fill</t>
  </si>
  <si>
    <t>203.07-Select Granular Fill</t>
  </si>
  <si>
    <t>203.20-Select Granular Fill - Sub-grade</t>
  </si>
  <si>
    <t>304.11-Type 1 Sub-base Coarse</t>
  </si>
  <si>
    <t>304.12-Type 2 Sub-base Coarse</t>
  </si>
  <si>
    <t>304.13-Type 3 Sub-base Coarse</t>
  </si>
  <si>
    <t>304.14-Type 4 Sub-base Coarse</t>
  </si>
  <si>
    <t>30414A-Type 4A Sub-base Coarse</t>
  </si>
  <si>
    <t>605.0901-Underdrain Filter, Type I</t>
  </si>
  <si>
    <t>605.1001-Underdrain Filter, Type II</t>
  </si>
  <si>
    <t>605.1101-Underdrain Filter, Type III</t>
  </si>
  <si>
    <t>620.02-Fine Stone Fill</t>
  </si>
  <si>
    <t>620.03-Light Stone Fill</t>
  </si>
  <si>
    <t>620.04-Medium Stone Fill</t>
  </si>
  <si>
    <t>620.05-Heavy Stone Fill</t>
  </si>
  <si>
    <t>620.06-Rip Rap Stone</t>
  </si>
  <si>
    <t>620.08-Bedding Material</t>
  </si>
  <si>
    <t>703-0201A-Crushed Stone - Size 1A</t>
  </si>
  <si>
    <t>703-0201B-Crushed Stone - Size 1st</t>
  </si>
  <si>
    <t>703-0201C-Crushed Stone - Size 1</t>
  </si>
  <si>
    <t>703-0201D-Crushed Stone - Size 2</t>
  </si>
  <si>
    <t>703-0201E-Crushed Stone - Size 3A</t>
  </si>
  <si>
    <t>703-0201F-Crushed Stone - Size 3</t>
  </si>
  <si>
    <t>703-0202A-Crushed Gravel - Size 1A</t>
  </si>
  <si>
    <t>703-0202B-Crushed Gravel - Size 1st</t>
  </si>
  <si>
    <t>703-0202C-Crushed Gravel - Size 1</t>
  </si>
  <si>
    <t>703-0202D-Crushed Gravel - Size 2</t>
  </si>
  <si>
    <t>703-0202E-Crushed Gravel - Size 3A</t>
  </si>
  <si>
    <t>703-0202F-Crushed Gravel - Size 3</t>
  </si>
  <si>
    <t>703-0203G-Screened Gravel - Size 1A</t>
  </si>
  <si>
    <t>703-0203H-Screened Gravel - Size 1st</t>
  </si>
  <si>
    <t>703-0203I-Screened Gravel - Size 1</t>
  </si>
  <si>
    <t>703-0203J-Screened Gravel - Size 2</t>
  </si>
  <si>
    <t>703-0203K-Screened Gravel - Size 3A</t>
  </si>
  <si>
    <t>703-0203L-Screened Gravel - Size 3</t>
  </si>
  <si>
    <t>703-01-Fine Aggregate</t>
  </si>
  <si>
    <t>703-03-Mortar Sand</t>
  </si>
  <si>
    <t>703-04-Grout Sand</t>
  </si>
  <si>
    <t>703-06-Cushion Sand</t>
  </si>
  <si>
    <t>703-07-Concrete Sand</t>
  </si>
  <si>
    <t>712-15A-Gabion Stone (Basket height = 12 inches)</t>
  </si>
  <si>
    <t>712-15B-Gabion Stone (Basket height &gt; 12 inches)</t>
  </si>
  <si>
    <t>A1-Crusher Run - Size 1 inch</t>
  </si>
  <si>
    <t>A2-Crusher Run - Size #1, etc</t>
  </si>
  <si>
    <t>A3-Crusher Run - Size 1 inch</t>
  </si>
  <si>
    <t>A4-Crusher Run - Size 1.5 inches</t>
  </si>
  <si>
    <t>A5-Crusher Run - Size 2 inches</t>
  </si>
  <si>
    <t>Abrasive A-Abrasive Gradation A</t>
  </si>
  <si>
    <t>Abrasive B-Abrasive Gradation B</t>
  </si>
  <si>
    <t>0 - 1 Mile-</t>
  </si>
  <si>
    <t>1+ Mile-</t>
  </si>
  <si>
    <t>Additional Charge per 1+ Mile for Hauling 620.04-</t>
  </si>
  <si>
    <t>Additional Charge per 1+ Mile for Hauling 620.05-</t>
  </si>
  <si>
    <t>Additional Charge per 1+ Mile for Hauling 620.06-</t>
  </si>
  <si>
    <t>203.06
Select Fill</t>
  </si>
  <si>
    <t>Bidder</t>
  </si>
  <si>
    <t>NYSDOT Approved Source #</t>
  </si>
  <si>
    <t>Supply Location</t>
  </si>
  <si>
    <t>County</t>
  </si>
  <si>
    <t>NYSDOT Region</t>
  </si>
  <si>
    <t>203.07
Select Granular Fill</t>
  </si>
  <si>
    <t>203.20
Select Granular Fill
(Sub-grade)</t>
  </si>
  <si>
    <t>304.11
Type 1 Sub-base Coarse</t>
  </si>
  <si>
    <t>304.12
Type 2 Sub-base Coarse</t>
  </si>
  <si>
    <t>304.13
Type 3 Sub-base Coarse</t>
  </si>
  <si>
    <t>304.14
Type 4 Sub-base Coarse</t>
  </si>
  <si>
    <t>30414A
Type 4A Sub-base Coarse</t>
  </si>
  <si>
    <t>605.0901
Underdrain Filter, 
Type I</t>
  </si>
  <si>
    <t>605.1001
Underdrain Filter, 
Type II</t>
  </si>
  <si>
    <t>605.1101
Underdrain Filter
Type III</t>
  </si>
  <si>
    <t>620.02
Fine Stone Fill</t>
  </si>
  <si>
    <t>620.03
Light Stone Fill</t>
  </si>
  <si>
    <t>620.04
Medium Stone Fill</t>
  </si>
  <si>
    <t>620.05
Heavy Stone Fill</t>
  </si>
  <si>
    <t>620.06
Rip Rap Stone</t>
  </si>
  <si>
    <t>620.08
Bedding Material</t>
  </si>
  <si>
    <t>703-0201A
Crushed Stone
Size 1A</t>
  </si>
  <si>
    <t>703-0201B
Crushed Stone
Size 1st</t>
  </si>
  <si>
    <t>703-0201C
Crushed Stone
Size 1</t>
  </si>
  <si>
    <t>703-0201D
Crushed Stone
Size 2</t>
  </si>
  <si>
    <t>703-0201E
Crushed Stone
Size 3A</t>
  </si>
  <si>
    <t>703-0201F
Crushed Stone
Size 3</t>
  </si>
  <si>
    <t>703-0202A
Crushed Gravel
Size 1A</t>
  </si>
  <si>
    <t>703-0202B
Crushed Gravel
Size 1st</t>
  </si>
  <si>
    <t>703-0202C
Crushed Gravel
Size 1</t>
  </si>
  <si>
    <t>703-0202D
Crushed Gravel
Size 2</t>
  </si>
  <si>
    <t>703-0202E
Crushed Gravel
Size 3A</t>
  </si>
  <si>
    <t>703-0202F
Crushed Gravel
Size 3</t>
  </si>
  <si>
    <t>703-03
Mortar Sand</t>
  </si>
  <si>
    <t>703-04
Grout Sand</t>
  </si>
  <si>
    <t>703-06
Cushion Sand</t>
  </si>
  <si>
    <t>703-07
Concrete Sand</t>
  </si>
  <si>
    <t>712-15A
Gabion Stone 
(Basket height = 12 inches)</t>
  </si>
  <si>
    <t>712-15B
Gabion Stone
(Basket height &gt; 12 inches)</t>
  </si>
  <si>
    <t>A1
Crusher Run
Size 1 inch</t>
  </si>
  <si>
    <t>A2
Crusher Run
Size #1, etc</t>
  </si>
  <si>
    <t>A3
Crusher Run
Size 1 inch</t>
  </si>
  <si>
    <t>A4
Crusher Run
Size 1.5 inches</t>
  </si>
  <si>
    <t>A5
Crusher Run
Size 2 inches</t>
  </si>
  <si>
    <t>Abrasive A
Abrasive Gradation A</t>
  </si>
  <si>
    <t>Abrasive B
Abrasive Gradation B</t>
  </si>
  <si>
    <t>Additional Charge per 1+ Mile 
for Hauling 620.04</t>
  </si>
  <si>
    <t>Additional Charge per 1+ Mile 
for Hauling 620.05</t>
  </si>
  <si>
    <t>Additional Charge per 1+ Mile 
for Hauling 620.06</t>
  </si>
  <si>
    <t>Transportation/Hauling 
Delivery Rate
0 - 1 Mile</t>
  </si>
  <si>
    <t>Transportation/Hauling
Delivery Rate
1+ Mile</t>
  </si>
  <si>
    <t>COUNTIES</t>
  </si>
  <si>
    <t>Kings</t>
  </si>
  <si>
    <t>Queens</t>
  </si>
  <si>
    <t>Richmond</t>
  </si>
  <si>
    <t>Yates</t>
  </si>
  <si>
    <t>NYSDOT Source #:</t>
  </si>
  <si>
    <r>
      <rPr>
        <b/>
        <u/>
        <sz val="12"/>
        <rFont val="Times New Roman"/>
        <family val="1"/>
      </rPr>
      <t>Note to Bidders</t>
    </r>
    <r>
      <rPr>
        <b/>
        <sz val="12"/>
        <rFont val="Times New Roman"/>
        <family val="1"/>
      </rPr>
      <t xml:space="preserve">:  </t>
    </r>
    <r>
      <rPr>
        <sz val="11"/>
        <rFont val="Times New Roman"/>
        <family val="1"/>
      </rPr>
      <t xml:space="preserve">
If a Bidder is submitting bids</t>
    </r>
    <r>
      <rPr>
        <b/>
        <sz val="11"/>
        <rFont val="Times New Roman"/>
        <family val="1"/>
      </rPr>
      <t xml:space="preserve"> </t>
    </r>
    <r>
      <rPr>
        <b/>
        <u/>
        <sz val="11"/>
        <rFont val="Times New Roman"/>
        <family val="1"/>
      </rPr>
      <t>from different source locations</t>
    </r>
    <r>
      <rPr>
        <sz val="11"/>
        <rFont val="Times New Roman"/>
        <family val="1"/>
      </rPr>
      <t xml:space="preserve">, Bidder must include one separate Attachment 1 - </t>
    </r>
    <r>
      <rPr>
        <i/>
        <sz val="11"/>
        <rFont val="Times New Roman"/>
        <family val="1"/>
      </rPr>
      <t>Pricing</t>
    </r>
    <r>
      <rPr>
        <sz val="11"/>
        <rFont val="Times New Roman"/>
        <family val="1"/>
      </rPr>
      <t xml:space="preserve"> labeled as “YOUR COMPANY NAME – SOURCE” for each location.
</t>
    </r>
  </si>
  <si>
    <t>Attachment 1 - Pricing</t>
  </si>
  <si>
    <t>Group 33700 IFB #23221 - FINE AND COARSE AGGREGATES (STATEWIDE)</t>
  </si>
  <si>
    <t>Source Location Address:</t>
  </si>
  <si>
    <t>Material Item #</t>
  </si>
  <si>
    <t>Material Item Description</t>
  </si>
  <si>
    <t>Optional Items - Transportation/Hauling</t>
  </si>
  <si>
    <t>Delivery Rates for Source Location listed above</t>
  </si>
  <si>
    <t xml:space="preserve">Price/Ton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</si>
</sst>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&quot;$&quot;#,##0.000"/>
    <numFmt numFmtId="166" formatCode="&quot;$&quot;#,##0.00"/>
  </numFmts>
  <fonts count="1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Fill="1" applyBorder="1" applyProtection="1">
      <protection hidden="1"/>
    </xf>
    <xf numFmtId="164" fontId="1" fillId="0" borderId="2" xfId="0" applyNumberFormat="1" applyFont="1" applyFill="1" applyBorder="1" applyAlignment="1" applyProtection="1">
      <alignment horizontal="center" shrinkToFit="1"/>
      <protection hidden="1"/>
    </xf>
    <xf numFmtId="0" fontId="1" fillId="0" borderId="3" xfId="0" applyFont="1" applyFill="1" applyBorder="1" applyProtection="1">
      <protection hidden="1"/>
    </xf>
    <xf numFmtId="0" fontId="1" fillId="0" borderId="4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 shrinkToFit="1"/>
      <protection hidden="1"/>
    </xf>
    <xf numFmtId="0" fontId="1" fillId="0" borderId="5" xfId="0" applyFont="1" applyFill="1" applyBorder="1" applyProtection="1">
      <protection hidden="1"/>
    </xf>
    <xf numFmtId="0" fontId="1" fillId="0" borderId="6" xfId="0" applyFont="1" applyFill="1" applyBorder="1" applyAlignment="1" applyProtection="1">
      <alignment horizontal="right" shrinkToFit="1"/>
      <protection hidden="1"/>
    </xf>
    <xf numFmtId="164" fontId="1" fillId="0" borderId="6" xfId="0" applyNumberFormat="1" applyFont="1" applyFill="1" applyBorder="1" applyAlignment="1" applyProtection="1">
      <alignment horizontal="center" shrinkToFit="1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 applyAlignment="1" applyProtection="1">
      <alignment vertical="top" shrinkToFit="1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49" fontId="5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center" shrinkToFit="1"/>
      <protection hidden="1"/>
    </xf>
    <xf numFmtId="0" fontId="5" fillId="0" borderId="4" xfId="0" applyFont="1" applyFill="1" applyBorder="1" applyAlignment="1" applyProtection="1">
      <alignment horizontal="right" shrinkToFit="1"/>
      <protection hidden="1"/>
    </xf>
    <xf numFmtId="49" fontId="1" fillId="0" borderId="6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7" xfId="0" applyNumberFormat="1" applyFont="1" applyFill="1" applyBorder="1" applyAlignment="1" applyProtection="1">
      <alignment horizontal="left"/>
      <protection hidden="1"/>
    </xf>
    <xf numFmtId="164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Protection="1">
      <protection hidden="1"/>
    </xf>
    <xf numFmtId="49" fontId="1" fillId="0" borderId="8" xfId="0" applyNumberFormat="1" applyFont="1" applyFill="1" applyBorder="1" applyAlignment="1" applyProtection="1">
      <alignment horizontal="left" shrinkToFit="1"/>
      <protection hidden="1"/>
    </xf>
    <xf numFmtId="49" fontId="1" fillId="0" borderId="8" xfId="0" applyNumberFormat="1" applyFont="1" applyBorder="1" applyAlignment="1" applyProtection="1">
      <alignment horizontal="left" shrinkToFit="1"/>
      <protection hidden="1"/>
    </xf>
    <xf numFmtId="0" fontId="1" fillId="0" borderId="8" xfId="0" applyFont="1" applyFill="1" applyBorder="1" applyAlignment="1" applyProtection="1">
      <alignment horizontal="right" shrinkToFit="1"/>
      <protection hidden="1"/>
    </xf>
    <xf numFmtId="164" fontId="1" fillId="0" borderId="8" xfId="0" applyNumberFormat="1" applyFont="1" applyFill="1" applyBorder="1" applyAlignment="1" applyProtection="1">
      <alignment horizontal="center" shrinkToFit="1"/>
      <protection hidden="1"/>
    </xf>
    <xf numFmtId="164" fontId="1" fillId="0" borderId="7" xfId="0" applyNumberFormat="1" applyFont="1" applyFill="1" applyBorder="1" applyAlignment="1" applyProtection="1">
      <alignment horizontal="center" shrinkToFit="1"/>
      <protection hidden="1"/>
    </xf>
    <xf numFmtId="165" fontId="1" fillId="0" borderId="8" xfId="0" applyNumberFormat="1" applyFont="1" applyFill="1" applyBorder="1" applyAlignment="1" applyProtection="1">
      <alignment horizontal="center" shrinkToFit="1"/>
      <protection hidden="1"/>
    </xf>
    <xf numFmtId="164" fontId="4" fillId="2" borderId="0" xfId="0" applyNumberFormat="1" applyFont="1" applyFill="1" applyBorder="1" applyAlignment="1" applyProtection="1">
      <alignment vertical="center" shrinkToFit="1"/>
      <protection hidden="1"/>
    </xf>
    <xf numFmtId="164" fontId="4" fillId="2" borderId="4" xfId="0" applyNumberFormat="1" applyFont="1" applyFill="1" applyBorder="1" applyAlignment="1" applyProtection="1">
      <alignment vertical="center" shrinkToFit="1"/>
      <protection hidden="1"/>
    </xf>
    <xf numFmtId="0" fontId="6" fillId="0" borderId="4" xfId="0" applyFont="1" applyFill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5" xfId="0" applyFont="1" applyFill="1" applyBorder="1" applyAlignment="1" applyProtection="1">
      <alignment vertical="top" wrapText="1"/>
      <protection hidden="1"/>
    </xf>
    <xf numFmtId="0" fontId="12" fillId="0" borderId="0" xfId="0" applyNumberFormat="1" applyFont="1" applyProtection="1">
      <protection hidden="1"/>
    </xf>
    <xf numFmtId="0" fontId="12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Fill="1" applyProtection="1">
      <protection hidden="1"/>
    </xf>
    <xf numFmtId="0" fontId="12" fillId="0" borderId="0" xfId="0" applyNumberFormat="1" applyFont="1" applyFill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textRotation="90" shrinkToFit="1"/>
      <protection hidden="1"/>
    </xf>
    <xf numFmtId="0" fontId="12" fillId="0" borderId="0" xfId="0" applyNumberFormat="1" applyFont="1" applyFill="1" applyBorder="1" applyAlignment="1" applyProtection="1">
      <alignment shrinkToFit="1"/>
      <protection hidden="1"/>
    </xf>
    <xf numFmtId="0" fontId="7" fillId="0" borderId="0" xfId="0" applyNumberFormat="1" applyFont="1" applyProtection="1"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 applyProtection="1">
      <alignment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3" fillId="0" borderId="0" xfId="0" applyNumberFormat="1" applyFont="1" applyBorder="1" applyAlignment="1" applyProtection="1">
      <alignment horizontal="center" textRotation="90"/>
      <protection hidden="1"/>
    </xf>
    <xf numFmtId="0" fontId="13" fillId="0" borderId="10" xfId="0" applyNumberFormat="1" applyFont="1" applyFill="1" applyBorder="1" applyAlignment="1" applyProtection="1">
      <alignment textRotation="90" wrapText="1"/>
      <protection hidden="1"/>
    </xf>
    <xf numFmtId="0" fontId="12" fillId="0" borderId="0" xfId="0" applyNumberFormat="1" applyFont="1" applyAlignment="1" applyProtection="1">
      <alignment horizontal="right"/>
      <protection hidden="1"/>
    </xf>
    <xf numFmtId="166" fontId="12" fillId="0" borderId="0" xfId="0" applyNumberFormat="1" applyFont="1" applyAlignment="1" applyProtection="1">
      <alignment horizontal="right"/>
      <protection hidden="1"/>
    </xf>
    <xf numFmtId="166" fontId="7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 wrapText="1"/>
      <protection hidden="1"/>
    </xf>
    <xf numFmtId="0" fontId="13" fillId="3" borderId="10" xfId="0" applyNumberFormat="1" applyFont="1" applyFill="1" applyBorder="1" applyAlignment="1" applyProtection="1">
      <alignment textRotation="90" wrapText="1"/>
      <protection hidden="1"/>
    </xf>
    <xf numFmtId="0" fontId="1" fillId="2" borderId="0" xfId="0" applyFont="1" applyFill="1" applyProtection="1">
      <protection hidden="1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5" fillId="0" borderId="1" xfId="0" applyFont="1" applyFill="1" applyBorder="1" applyAlignment="1" applyProtection="1">
      <protection hidden="1"/>
    </xf>
    <xf numFmtId="49" fontId="5" fillId="0" borderId="6" xfId="0" applyNumberFormat="1" applyFont="1" applyFill="1" applyBorder="1" applyAlignment="1" applyProtection="1">
      <alignment shrinkToFit="1"/>
      <protection hidden="1"/>
    </xf>
    <xf numFmtId="0" fontId="5" fillId="0" borderId="6" xfId="0" applyFont="1" applyFill="1" applyBorder="1" applyAlignment="1" applyProtection="1">
      <alignment horizontal="right" shrinkToFit="1"/>
      <protection hidden="1"/>
    </xf>
    <xf numFmtId="0" fontId="5" fillId="0" borderId="3" xfId="0" applyFont="1" applyFill="1" applyBorder="1" applyAlignment="1" applyProtection="1">
      <protection hidden="1"/>
    </xf>
    <xf numFmtId="0" fontId="11" fillId="6" borderId="1" xfId="0" applyFont="1" applyFill="1" applyBorder="1" applyAlignment="1" applyProtection="1">
      <alignment horizontal="center" vertical="center" wrapText="1" shrinkToFit="1"/>
      <protection hidden="1"/>
    </xf>
    <xf numFmtId="0" fontId="11" fillId="6" borderId="6" xfId="0" applyFont="1" applyFill="1" applyBorder="1" applyAlignment="1" applyProtection="1">
      <alignment horizontal="center" vertical="center" shrinkToFit="1"/>
      <protection hidden="1"/>
    </xf>
    <xf numFmtId="0" fontId="11" fillId="6" borderId="3" xfId="0" applyFont="1" applyFill="1" applyBorder="1" applyAlignment="1" applyProtection="1">
      <alignment horizontal="center" vertical="center" shrinkToFit="1"/>
      <protection hidden="1"/>
    </xf>
    <xf numFmtId="49" fontId="5" fillId="2" borderId="11" xfId="0" applyNumberFormat="1" applyFont="1" applyFill="1" applyBorder="1" applyAlignment="1" applyProtection="1">
      <alignment horizontal="left" shrinkToFit="1"/>
      <protection locked="0"/>
    </xf>
    <xf numFmtId="0" fontId="11" fillId="6" borderId="7" xfId="0" applyFont="1" applyFill="1" applyBorder="1" applyAlignment="1" applyProtection="1">
      <alignment horizontal="center" vertical="center" shrinkToFit="1"/>
      <protection hidden="1"/>
    </xf>
    <xf numFmtId="0" fontId="11" fillId="6" borderId="8" xfId="0" applyFont="1" applyFill="1" applyBorder="1" applyAlignment="1" applyProtection="1">
      <alignment horizontal="center" vertical="center" shrinkToFit="1"/>
      <protection hidden="1"/>
    </xf>
    <xf numFmtId="0" fontId="11" fillId="6" borderId="9" xfId="0" applyFont="1" applyFill="1" applyBorder="1" applyAlignment="1" applyProtection="1">
      <alignment horizontal="center" vertical="center" shrinkToFit="1"/>
      <protection hidden="1"/>
    </xf>
    <xf numFmtId="166" fontId="5" fillId="4" borderId="11" xfId="0" applyNumberFormat="1" applyFont="1" applyFill="1" applyBorder="1" applyAlignment="1" applyProtection="1">
      <alignment horizontal="center" shrinkToFit="1"/>
      <protection locked="0"/>
    </xf>
    <xf numFmtId="49" fontId="5" fillId="0" borderId="0" xfId="0" applyNumberFormat="1" applyFont="1" applyFill="1" applyBorder="1" applyAlignment="1" applyProtection="1">
      <alignment horizontal="left" shrinkToFit="1"/>
      <protection hidden="1"/>
    </xf>
    <xf numFmtId="49" fontId="5" fillId="0" borderId="5" xfId="0" applyNumberFormat="1" applyFont="1" applyFill="1" applyBorder="1" applyAlignment="1" applyProtection="1">
      <alignment horizontal="left" shrinkToFit="1"/>
      <protection hidden="1"/>
    </xf>
    <xf numFmtId="164" fontId="8" fillId="2" borderId="0" xfId="0" applyNumberFormat="1" applyFont="1" applyFill="1" applyBorder="1" applyAlignment="1" applyProtection="1">
      <alignment horizontal="center" vertical="center" shrinkToFit="1"/>
      <protection hidden="1"/>
    </xf>
    <xf numFmtId="49" fontId="9" fillId="2" borderId="0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8" fillId="2" borderId="0" xfId="0" applyFont="1" applyFill="1" applyBorder="1" applyAlignment="1" applyProtection="1">
      <alignment horizontal="center" vertical="center" shrinkToFit="1"/>
      <protection hidden="1"/>
    </xf>
    <xf numFmtId="49" fontId="5" fillId="2" borderId="11" xfId="0" applyNumberFormat="1" applyFont="1" applyFill="1" applyBorder="1" applyAlignment="1" applyProtection="1">
      <alignment horizont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49" fontId="5" fillId="0" borderId="6" xfId="0" applyNumberFormat="1" applyFont="1" applyFill="1" applyBorder="1" applyAlignment="1" applyProtection="1">
      <alignment horizontal="left" shrinkToFit="1"/>
      <protection hidden="1"/>
    </xf>
    <xf numFmtId="0" fontId="5" fillId="5" borderId="12" xfId="0" applyFont="1" applyFill="1" applyBorder="1" applyAlignment="1" applyProtection="1">
      <alignment horizontal="left" vertical="top" wrapText="1"/>
      <protection hidden="1"/>
    </xf>
    <xf numFmtId="0" fontId="5" fillId="5" borderId="13" xfId="0" applyFont="1" applyFill="1" applyBorder="1" applyAlignment="1" applyProtection="1">
      <alignment horizontal="left" vertical="top" wrapText="1"/>
      <protection hidden="1"/>
    </xf>
    <xf numFmtId="0" fontId="5" fillId="5" borderId="14" xfId="0" applyFont="1" applyFill="1" applyBorder="1" applyAlignment="1" applyProtection="1">
      <alignment horizontal="left" vertical="top" wrapText="1"/>
      <protection hidden="1"/>
    </xf>
    <xf numFmtId="49" fontId="2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8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8" fillId="2" borderId="5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1" fillId="5" borderId="12" xfId="0" applyFont="1" applyFill="1" applyBorder="1" applyAlignment="1" applyProtection="1">
      <alignment horizontal="center" vertical="top" wrapText="1"/>
      <protection hidden="1"/>
    </xf>
    <xf numFmtId="0" fontId="1" fillId="5" borderId="13" xfId="0" applyFont="1" applyFill="1" applyBorder="1" applyAlignment="1" applyProtection="1">
      <alignment horizontal="center" vertical="top" wrapText="1"/>
      <protection hidden="1"/>
    </xf>
    <xf numFmtId="0" fontId="1" fillId="5" borderId="14" xfId="0" applyFont="1" applyFill="1" applyBorder="1" applyAlignment="1" applyProtection="1">
      <alignment horizontal="center" vertical="top" wrapText="1"/>
      <protection hidden="1"/>
    </xf>
    <xf numFmtId="49" fontId="5" fillId="0" borderId="3" xfId="0" applyNumberFormat="1" applyFont="1" applyFill="1" applyBorder="1" applyAlignment="1" applyProtection="1">
      <alignment horizontal="left" shrinkToFit="1"/>
      <protection hidden="1"/>
    </xf>
    <xf numFmtId="166" fontId="5" fillId="4" borderId="6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 applyAlignment="1" applyProtection="1">
      <alignment horizontal="right" shrinkToFit="1"/>
      <protection hidden="1"/>
    </xf>
    <xf numFmtId="49" fontId="1" fillId="2" borderId="11" xfId="0" applyNumberFormat="1" applyFont="1" applyFill="1" applyBorder="1" applyAlignment="1" applyProtection="1">
      <alignment horizont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55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30"/>
  <sheetViews>
    <sheetView showGridLines="0" showRowColHeaders="0" tabSelected="1" zoomScaleNormal="100" zoomScaleSheetLayoutView="100" workbookViewId="0">
      <selection activeCell="F5" sqref="F5:T5"/>
    </sheetView>
  </sheetViews>
  <sheetFormatPr defaultColWidth="9.1796875" defaultRowHeight="13" x14ac:dyDescent="0.3"/>
  <cols>
    <col min="1" max="1" width="3.81640625" style="15" customWidth="1"/>
    <col min="2" max="2" width="1.26953125" style="15" customWidth="1"/>
    <col min="3" max="3" width="5.453125" style="15" customWidth="1"/>
    <col min="4" max="4" width="2.81640625" style="15" customWidth="1"/>
    <col min="5" max="5" width="4.1796875" style="15" customWidth="1"/>
    <col min="6" max="6" width="5.7265625" style="15" customWidth="1"/>
    <col min="7" max="7" width="2.7265625" style="15" customWidth="1"/>
    <col min="8" max="8" width="2.81640625" style="15" customWidth="1"/>
    <col min="9" max="9" width="4.1796875" style="15" customWidth="1"/>
    <col min="10" max="10" width="2.26953125" style="15" customWidth="1"/>
    <col min="11" max="11" width="2.81640625" style="15" customWidth="1"/>
    <col min="12" max="12" width="3.1796875" style="15" customWidth="1"/>
    <col min="13" max="14" width="2.81640625" style="15" customWidth="1"/>
    <col min="15" max="15" width="2" style="15" customWidth="1"/>
    <col min="16" max="19" width="2.81640625" style="15" customWidth="1"/>
    <col min="20" max="20" width="1.81640625" style="15" customWidth="1"/>
    <col min="21" max="25" width="2.81640625" style="15" customWidth="1"/>
    <col min="26" max="26" width="3" style="15" customWidth="1"/>
    <col min="27" max="28" width="2.81640625" style="15" customWidth="1"/>
    <col min="29" max="29" width="2.453125" style="15" customWidth="1"/>
    <col min="30" max="30" width="5" style="15" customWidth="1"/>
    <col min="31" max="32" width="3" style="15" customWidth="1"/>
    <col min="33" max="33" width="3.81640625" style="15" customWidth="1"/>
    <col min="34" max="34" width="3" style="15" customWidth="1"/>
    <col min="35" max="35" width="2.7265625" style="15" customWidth="1"/>
    <col min="36" max="37" width="0" style="15" hidden="1" customWidth="1"/>
    <col min="38" max="38" width="9.1796875" style="15" hidden="1" customWidth="1"/>
    <col min="39" max="40" width="40.1796875" style="15" hidden="1" customWidth="1"/>
    <col min="41" max="41" width="9.1796875" style="15" hidden="1" customWidth="1"/>
    <col min="42" max="42" width="15.81640625" style="15" hidden="1" customWidth="1"/>
    <col min="43" max="97" width="9.1796875" style="15" hidden="1" customWidth="1"/>
    <col min="98" max="102" width="9.1796875" style="15" customWidth="1"/>
    <col min="103" max="103" width="31.81640625" style="15" customWidth="1"/>
    <col min="104" max="16384" width="9.1796875" style="15"/>
  </cols>
  <sheetData>
    <row r="1" spans="2:103" ht="13.5" thickBot="1" x14ac:dyDescent="0.35"/>
    <row r="2" spans="2:103" s="40" customFormat="1" ht="22.5" customHeight="1" x14ac:dyDescent="0.25">
      <c r="B2" s="80" t="s">
        <v>271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2"/>
    </row>
    <row r="3" spans="2:103" s="40" customFormat="1" ht="43.5" customHeight="1" thickBot="1" x14ac:dyDescent="0.3">
      <c r="B3" s="76" t="s">
        <v>272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  <c r="AM3" s="41">
        <v>1</v>
      </c>
      <c r="AN3" s="41">
        <v>2</v>
      </c>
      <c r="AO3" s="41">
        <v>3</v>
      </c>
      <c r="AP3" s="41">
        <v>4</v>
      </c>
      <c r="AQ3" s="41">
        <v>5</v>
      </c>
      <c r="AR3" s="41">
        <v>6</v>
      </c>
      <c r="AS3" s="41">
        <v>7</v>
      </c>
      <c r="AT3" s="41">
        <v>8</v>
      </c>
      <c r="AU3" s="41">
        <v>9</v>
      </c>
      <c r="AV3" s="41">
        <v>10</v>
      </c>
      <c r="AW3" s="41">
        <v>11</v>
      </c>
    </row>
    <row r="4" spans="2:103" ht="7" customHeight="1" x14ac:dyDescent="0.3">
      <c r="B4" s="4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6"/>
    </row>
    <row r="5" spans="2:103" ht="17.25" customHeight="1" x14ac:dyDescent="0.3">
      <c r="B5" s="9"/>
      <c r="C5" s="89" t="s">
        <v>1</v>
      </c>
      <c r="D5" s="89"/>
      <c r="E5" s="8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13"/>
      <c r="V5" s="107" t="s">
        <v>269</v>
      </c>
      <c r="W5" s="107"/>
      <c r="X5" s="107"/>
      <c r="Y5" s="107"/>
      <c r="Z5" s="107"/>
      <c r="AA5" s="107"/>
      <c r="AB5" s="107"/>
      <c r="AC5" s="107"/>
      <c r="AD5" s="107"/>
      <c r="AE5" s="107"/>
      <c r="AF5" s="109"/>
      <c r="AG5" s="109"/>
      <c r="AH5" s="109"/>
      <c r="AI5" s="6"/>
    </row>
    <row r="6" spans="2:103" ht="8.25" customHeigh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4"/>
      <c r="AH6" s="14"/>
      <c r="AI6" s="6"/>
    </row>
    <row r="7" spans="2:103" s="38" customFormat="1" ht="20.25" customHeight="1" x14ac:dyDescent="0.3">
      <c r="B7" s="36"/>
      <c r="C7" s="101" t="s">
        <v>273</v>
      </c>
      <c r="D7" s="101"/>
      <c r="E7" s="101"/>
      <c r="F7" s="101"/>
      <c r="G7" s="101"/>
      <c r="H7" s="101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37"/>
    </row>
    <row r="8" spans="2:103" ht="8.25" customHeight="1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4"/>
      <c r="AF8" s="14"/>
      <c r="AG8" s="14"/>
      <c r="AH8" s="14"/>
      <c r="AI8" s="6"/>
    </row>
    <row r="9" spans="2:103" ht="17.25" customHeight="1" thickBot="1" x14ac:dyDescent="0.35">
      <c r="B9" s="4"/>
      <c r="C9" s="89" t="s">
        <v>4</v>
      </c>
      <c r="D9" s="89"/>
      <c r="E9" s="89"/>
      <c r="F9" s="79"/>
      <c r="G9" s="79"/>
      <c r="H9" s="79"/>
      <c r="I9" s="79"/>
      <c r="J9" s="13"/>
      <c r="K9" s="89" t="s">
        <v>5</v>
      </c>
      <c r="L9" s="89"/>
      <c r="M9" s="91"/>
      <c r="N9" s="91"/>
      <c r="O9" s="11"/>
      <c r="P9" s="93" t="s">
        <v>6</v>
      </c>
      <c r="Q9" s="93"/>
      <c r="R9" s="91"/>
      <c r="S9" s="91"/>
      <c r="T9" s="13"/>
      <c r="U9" s="89" t="s">
        <v>0</v>
      </c>
      <c r="V9" s="89"/>
      <c r="W9" s="89"/>
      <c r="X9" s="108"/>
      <c r="Y9" s="108"/>
      <c r="Z9" s="108"/>
      <c r="AA9" s="108"/>
      <c r="AC9" s="89" t="s">
        <v>155</v>
      </c>
      <c r="AD9" s="89"/>
      <c r="AE9" s="89"/>
      <c r="AF9" s="89"/>
      <c r="AG9" s="89"/>
      <c r="AH9" s="39"/>
      <c r="AI9" s="6"/>
    </row>
    <row r="10" spans="2:103" ht="12.5" customHeight="1" thickBot="1" x14ac:dyDescent="0.35">
      <c r="B10" s="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47"/>
      <c r="AA10" s="47"/>
      <c r="AB10" s="48"/>
      <c r="AC10" s="102" t="s">
        <v>157</v>
      </c>
      <c r="AD10" s="103"/>
      <c r="AE10" s="103"/>
      <c r="AF10" s="103"/>
      <c r="AG10" s="103"/>
      <c r="AH10" s="103"/>
      <c r="AI10" s="104"/>
    </row>
    <row r="11" spans="2:103" ht="7.5" customHeight="1" thickBot="1" x14ac:dyDescent="0.35">
      <c r="B11" s="42"/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6"/>
      <c r="Z11" s="46"/>
      <c r="AA11" s="46"/>
      <c r="AB11" s="46"/>
      <c r="AC11" s="26"/>
      <c r="AD11" s="26"/>
      <c r="AE11" s="26"/>
      <c r="AF11" s="26"/>
      <c r="AG11" s="26"/>
      <c r="AH11" s="26"/>
      <c r="AI11" s="27"/>
    </row>
    <row r="12" spans="2:103" ht="46.5" customHeight="1" thickBot="1" x14ac:dyDescent="0.35">
      <c r="B12" s="95" t="s">
        <v>270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7"/>
    </row>
    <row r="13" spans="2:103" ht="6" customHeight="1" x14ac:dyDescent="0.3">
      <c r="B13" s="25"/>
      <c r="C13" s="28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1"/>
      <c r="Z13" s="31"/>
      <c r="AA13" s="32"/>
      <c r="AB13" s="33"/>
      <c r="AC13" s="33"/>
      <c r="AD13" s="33"/>
      <c r="AE13" s="33"/>
      <c r="AF13" s="33"/>
      <c r="AG13" s="33"/>
      <c r="AH13" s="33"/>
      <c r="AI13" s="27"/>
      <c r="CY13" s="58"/>
    </row>
    <row r="14" spans="2:103" ht="17.5" customHeight="1" x14ac:dyDescent="0.3">
      <c r="B14" s="4"/>
      <c r="C14" s="92" t="s">
        <v>274</v>
      </c>
      <c r="D14" s="92"/>
      <c r="E14" s="92"/>
      <c r="F14" s="92"/>
      <c r="G14" s="18"/>
      <c r="H14" s="92" t="s">
        <v>275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6"/>
      <c r="AA14" s="16"/>
      <c r="AB14" s="90" t="s">
        <v>278</v>
      </c>
      <c r="AC14" s="90"/>
      <c r="AD14" s="90"/>
      <c r="AE14" s="90"/>
      <c r="AF14" s="90"/>
      <c r="AG14" s="90"/>
      <c r="AH14" s="90"/>
      <c r="AI14" s="6"/>
    </row>
    <row r="15" spans="2:103" s="21" customFormat="1" ht="17.649999999999999" customHeight="1" x14ac:dyDescent="0.3">
      <c r="B15" s="19"/>
      <c r="C15" s="84" t="s">
        <v>68</v>
      </c>
      <c r="D15" s="84"/>
      <c r="E15" s="84"/>
      <c r="F15" s="84"/>
      <c r="G15" s="14"/>
      <c r="H15" s="84" t="s">
        <v>69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5"/>
      <c r="AB15" s="83"/>
      <c r="AC15" s="83"/>
      <c r="AD15" s="83"/>
      <c r="AE15" s="83"/>
      <c r="AF15" s="83"/>
      <c r="AG15" s="83"/>
      <c r="AH15" s="83"/>
      <c r="AI15" s="20"/>
      <c r="CY15" s="58"/>
    </row>
    <row r="16" spans="2:103" s="21" customFormat="1" ht="17.649999999999999" customHeight="1" x14ac:dyDescent="0.3">
      <c r="B16" s="19"/>
      <c r="C16" s="84" t="s">
        <v>70</v>
      </c>
      <c r="D16" s="84"/>
      <c r="E16" s="84"/>
      <c r="F16" s="84"/>
      <c r="G16" s="14"/>
      <c r="H16" s="84" t="s">
        <v>71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5"/>
      <c r="AB16" s="83"/>
      <c r="AC16" s="83"/>
      <c r="AD16" s="83"/>
      <c r="AE16" s="83"/>
      <c r="AF16" s="83"/>
      <c r="AG16" s="83"/>
      <c r="AH16" s="83"/>
      <c r="AI16" s="20"/>
      <c r="CY16" s="58"/>
    </row>
    <row r="17" spans="2:103" s="21" customFormat="1" ht="17.649999999999999" customHeight="1" x14ac:dyDescent="0.3">
      <c r="B17" s="19"/>
      <c r="C17" s="84" t="s">
        <v>72</v>
      </c>
      <c r="D17" s="84"/>
      <c r="E17" s="84"/>
      <c r="F17" s="84"/>
      <c r="G17" s="14"/>
      <c r="H17" s="84" t="s">
        <v>73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  <c r="AA17" s="5"/>
      <c r="AB17" s="83"/>
      <c r="AC17" s="83"/>
      <c r="AD17" s="83"/>
      <c r="AE17" s="83"/>
      <c r="AF17" s="83"/>
      <c r="AG17" s="83"/>
      <c r="AH17" s="83"/>
      <c r="AI17" s="20"/>
      <c r="CY17" s="58"/>
    </row>
    <row r="18" spans="2:103" s="21" customFormat="1" ht="17.649999999999999" customHeight="1" x14ac:dyDescent="0.3">
      <c r="B18" s="19"/>
      <c r="C18" s="84" t="s">
        <v>74</v>
      </c>
      <c r="D18" s="84"/>
      <c r="E18" s="84"/>
      <c r="F18" s="84"/>
      <c r="G18" s="14"/>
      <c r="H18" s="84" t="s">
        <v>75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5"/>
      <c r="AB18" s="83"/>
      <c r="AC18" s="83"/>
      <c r="AD18" s="83"/>
      <c r="AE18" s="83"/>
      <c r="AF18" s="83"/>
      <c r="AG18" s="83"/>
      <c r="AH18" s="83"/>
      <c r="AI18" s="20"/>
      <c r="CY18" s="58"/>
    </row>
    <row r="19" spans="2:103" s="21" customFormat="1" ht="17.649999999999999" customHeight="1" x14ac:dyDescent="0.3">
      <c r="B19" s="19"/>
      <c r="C19" s="84" t="s">
        <v>76</v>
      </c>
      <c r="D19" s="84"/>
      <c r="E19" s="84"/>
      <c r="F19" s="84"/>
      <c r="G19" s="14"/>
      <c r="H19" s="84" t="s">
        <v>77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  <c r="AA19" s="5"/>
      <c r="AB19" s="83"/>
      <c r="AC19" s="83"/>
      <c r="AD19" s="83"/>
      <c r="AE19" s="83"/>
      <c r="AF19" s="83"/>
      <c r="AG19" s="83"/>
      <c r="AH19" s="83"/>
      <c r="AI19" s="20"/>
      <c r="CY19" s="58"/>
    </row>
    <row r="20" spans="2:103" s="21" customFormat="1" ht="17.649999999999999" customHeight="1" x14ac:dyDescent="0.3">
      <c r="B20" s="19"/>
      <c r="C20" s="84" t="s">
        <v>78</v>
      </c>
      <c r="D20" s="84"/>
      <c r="E20" s="84"/>
      <c r="F20" s="84"/>
      <c r="G20" s="14"/>
      <c r="H20" s="84" t="s">
        <v>79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  <c r="AA20" s="5"/>
      <c r="AB20" s="83"/>
      <c r="AC20" s="83"/>
      <c r="AD20" s="83"/>
      <c r="AE20" s="83"/>
      <c r="AF20" s="83"/>
      <c r="AG20" s="83"/>
      <c r="AH20" s="83"/>
      <c r="AI20" s="20"/>
      <c r="CY20" s="58"/>
    </row>
    <row r="21" spans="2:103" s="21" customFormat="1" ht="17.649999999999999" customHeight="1" x14ac:dyDescent="0.3">
      <c r="B21" s="19"/>
      <c r="C21" s="84" t="s">
        <v>80</v>
      </c>
      <c r="D21" s="84"/>
      <c r="E21" s="84"/>
      <c r="F21" s="84"/>
      <c r="G21" s="14"/>
      <c r="H21" s="84" t="s">
        <v>81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  <c r="AA21" s="5"/>
      <c r="AB21" s="83"/>
      <c r="AC21" s="83"/>
      <c r="AD21" s="83"/>
      <c r="AE21" s="83"/>
      <c r="AF21" s="83"/>
      <c r="AG21" s="83"/>
      <c r="AH21" s="83"/>
      <c r="AI21" s="20"/>
      <c r="CY21" s="58"/>
    </row>
    <row r="22" spans="2:103" s="21" customFormat="1" ht="17.649999999999999" customHeight="1" x14ac:dyDescent="0.3">
      <c r="B22" s="19"/>
      <c r="C22" s="84" t="s">
        <v>82</v>
      </c>
      <c r="D22" s="84"/>
      <c r="E22" s="84"/>
      <c r="F22" s="84"/>
      <c r="G22" s="14"/>
      <c r="H22" s="84" t="s">
        <v>83</v>
      </c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5"/>
      <c r="AB22" s="83"/>
      <c r="AC22" s="83"/>
      <c r="AD22" s="83"/>
      <c r="AE22" s="83"/>
      <c r="AF22" s="83"/>
      <c r="AG22" s="83"/>
      <c r="AH22" s="83"/>
      <c r="AI22" s="20"/>
      <c r="CY22" s="58"/>
    </row>
    <row r="23" spans="2:103" s="21" customFormat="1" ht="17.649999999999999" customHeight="1" x14ac:dyDescent="0.3">
      <c r="B23" s="19"/>
      <c r="C23" s="84" t="s">
        <v>84</v>
      </c>
      <c r="D23" s="84"/>
      <c r="E23" s="84"/>
      <c r="F23" s="84"/>
      <c r="G23" s="14"/>
      <c r="H23" s="84" t="s">
        <v>85</v>
      </c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5"/>
      <c r="AB23" s="83"/>
      <c r="AC23" s="83"/>
      <c r="AD23" s="83"/>
      <c r="AE23" s="83"/>
      <c r="AF23" s="83"/>
      <c r="AG23" s="83"/>
      <c r="AH23" s="83"/>
      <c r="AI23" s="20"/>
      <c r="CY23" s="58"/>
    </row>
    <row r="24" spans="2:103" s="21" customFormat="1" ht="17.649999999999999" customHeight="1" x14ac:dyDescent="0.3">
      <c r="B24" s="19"/>
      <c r="C24" s="84" t="s">
        <v>86</v>
      </c>
      <c r="D24" s="84"/>
      <c r="E24" s="84"/>
      <c r="F24" s="84"/>
      <c r="G24" s="14"/>
      <c r="H24" s="84" t="s">
        <v>87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5"/>
      <c r="AA24" s="5"/>
      <c r="AB24" s="83"/>
      <c r="AC24" s="83"/>
      <c r="AD24" s="83"/>
      <c r="AE24" s="83"/>
      <c r="AF24" s="83"/>
      <c r="AG24" s="83"/>
      <c r="AH24" s="83"/>
      <c r="AI24" s="20"/>
      <c r="CY24" s="58"/>
    </row>
    <row r="25" spans="2:103" s="21" customFormat="1" ht="17.649999999999999" customHeight="1" x14ac:dyDescent="0.3">
      <c r="B25" s="19"/>
      <c r="C25" s="84" t="s">
        <v>88</v>
      </c>
      <c r="D25" s="84"/>
      <c r="E25" s="84"/>
      <c r="F25" s="84"/>
      <c r="G25" s="14"/>
      <c r="H25" s="84" t="s">
        <v>89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5"/>
      <c r="AA25" s="5"/>
      <c r="AB25" s="83"/>
      <c r="AC25" s="83"/>
      <c r="AD25" s="83"/>
      <c r="AE25" s="83"/>
      <c r="AF25" s="83"/>
      <c r="AG25" s="83"/>
      <c r="AH25" s="83"/>
      <c r="AI25" s="20"/>
      <c r="CY25" s="58"/>
    </row>
    <row r="26" spans="2:103" s="21" customFormat="1" ht="17.649999999999999" customHeight="1" x14ac:dyDescent="0.3">
      <c r="B26" s="19"/>
      <c r="C26" s="84" t="s">
        <v>90</v>
      </c>
      <c r="D26" s="84"/>
      <c r="E26" s="84"/>
      <c r="F26" s="84"/>
      <c r="G26" s="14"/>
      <c r="H26" s="84" t="s">
        <v>91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  <c r="AA26" s="5"/>
      <c r="AB26" s="83"/>
      <c r="AC26" s="83"/>
      <c r="AD26" s="83"/>
      <c r="AE26" s="83"/>
      <c r="AF26" s="83"/>
      <c r="AG26" s="83"/>
      <c r="AH26" s="83"/>
      <c r="AI26" s="20"/>
      <c r="CY26" s="58"/>
    </row>
    <row r="27" spans="2:103" s="21" customFormat="1" ht="17.649999999999999" customHeight="1" x14ac:dyDescent="0.3">
      <c r="B27" s="19"/>
      <c r="C27" s="84" t="s">
        <v>92</v>
      </c>
      <c r="D27" s="84"/>
      <c r="E27" s="84"/>
      <c r="F27" s="84"/>
      <c r="G27" s="14"/>
      <c r="H27" s="84" t="s">
        <v>93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  <c r="AA27" s="5"/>
      <c r="AB27" s="83"/>
      <c r="AC27" s="83"/>
      <c r="AD27" s="83"/>
      <c r="AE27" s="83"/>
      <c r="AF27" s="83"/>
      <c r="AG27" s="83"/>
      <c r="AH27" s="83"/>
      <c r="AI27" s="20"/>
      <c r="CY27" s="58"/>
    </row>
    <row r="28" spans="2:103" s="21" customFormat="1" ht="17.649999999999999" customHeight="1" x14ac:dyDescent="0.3">
      <c r="B28" s="19"/>
      <c r="C28" s="84" t="s">
        <v>94</v>
      </c>
      <c r="D28" s="84"/>
      <c r="E28" s="84"/>
      <c r="F28" s="84"/>
      <c r="G28" s="14"/>
      <c r="H28" s="84" t="s">
        <v>95</v>
      </c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5"/>
      <c r="AB28" s="83"/>
      <c r="AC28" s="83"/>
      <c r="AD28" s="83"/>
      <c r="AE28" s="83"/>
      <c r="AF28" s="83"/>
      <c r="AG28" s="83"/>
      <c r="AH28" s="83"/>
      <c r="AI28" s="20"/>
      <c r="CY28" s="58"/>
    </row>
    <row r="29" spans="2:103" s="21" customFormat="1" ht="17.649999999999999" customHeight="1" x14ac:dyDescent="0.3">
      <c r="B29" s="19"/>
      <c r="C29" s="84" t="s">
        <v>96</v>
      </c>
      <c r="D29" s="84"/>
      <c r="E29" s="84"/>
      <c r="F29" s="84"/>
      <c r="G29" s="14"/>
      <c r="H29" s="84" t="s">
        <v>97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  <c r="AA29" s="5"/>
      <c r="AB29" s="83"/>
      <c r="AC29" s="83"/>
      <c r="AD29" s="83"/>
      <c r="AE29" s="83"/>
      <c r="AF29" s="83"/>
      <c r="AG29" s="83"/>
      <c r="AH29" s="83"/>
      <c r="AI29" s="20"/>
      <c r="CY29" s="59"/>
    </row>
    <row r="30" spans="2:103" s="21" customFormat="1" ht="17.649999999999999" customHeight="1" x14ac:dyDescent="0.3">
      <c r="B30" s="19"/>
      <c r="C30" s="84" t="s">
        <v>98</v>
      </c>
      <c r="D30" s="84"/>
      <c r="E30" s="84"/>
      <c r="F30" s="84"/>
      <c r="G30" s="14"/>
      <c r="H30" s="84" t="s">
        <v>99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  <c r="AA30" s="5"/>
      <c r="AB30" s="83"/>
      <c r="AC30" s="83"/>
      <c r="AD30" s="83"/>
      <c r="AE30" s="83"/>
      <c r="AF30" s="83"/>
      <c r="AG30" s="83"/>
      <c r="AH30" s="83"/>
      <c r="AI30" s="20"/>
      <c r="CY30" s="58"/>
    </row>
    <row r="31" spans="2:103" s="21" customFormat="1" ht="17.649999999999999" customHeight="1" x14ac:dyDescent="0.3">
      <c r="B31" s="19"/>
      <c r="C31" s="84" t="s">
        <v>100</v>
      </c>
      <c r="D31" s="84"/>
      <c r="E31" s="84"/>
      <c r="F31" s="84"/>
      <c r="G31" s="14"/>
      <c r="H31" s="84" t="s">
        <v>101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5"/>
      <c r="AA31" s="5"/>
      <c r="AB31" s="83"/>
      <c r="AC31" s="83"/>
      <c r="AD31" s="83"/>
      <c r="AE31" s="83"/>
      <c r="AF31" s="83"/>
      <c r="AG31" s="83"/>
      <c r="AH31" s="83"/>
      <c r="AI31" s="20"/>
      <c r="CY31" s="58"/>
    </row>
    <row r="32" spans="2:103" s="21" customFormat="1" ht="17.649999999999999" customHeight="1" x14ac:dyDescent="0.3">
      <c r="B32" s="19"/>
      <c r="C32" s="84" t="s">
        <v>102</v>
      </c>
      <c r="D32" s="84"/>
      <c r="E32" s="84"/>
      <c r="F32" s="84"/>
      <c r="G32" s="14"/>
      <c r="H32" s="84" t="s">
        <v>103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  <c r="AA32" s="5"/>
      <c r="AB32" s="83"/>
      <c r="AC32" s="83"/>
      <c r="AD32" s="83"/>
      <c r="AE32" s="83"/>
      <c r="AF32" s="83"/>
      <c r="AG32" s="83"/>
      <c r="AH32" s="83"/>
      <c r="AI32" s="20"/>
      <c r="CY32" s="58"/>
    </row>
    <row r="33" spans="2:103" s="21" customFormat="1" ht="17.649999999999999" customHeight="1" x14ac:dyDescent="0.3">
      <c r="B33" s="19"/>
      <c r="C33" s="84" t="s">
        <v>104</v>
      </c>
      <c r="D33" s="84"/>
      <c r="E33" s="84"/>
      <c r="F33" s="84"/>
      <c r="G33" s="14"/>
      <c r="H33" s="84" t="s">
        <v>105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5"/>
      <c r="AB33" s="83"/>
      <c r="AC33" s="83"/>
      <c r="AD33" s="83"/>
      <c r="AE33" s="83"/>
      <c r="AF33" s="83"/>
      <c r="AG33" s="83"/>
      <c r="AH33" s="83"/>
      <c r="AI33" s="20"/>
      <c r="CY33" s="58"/>
    </row>
    <row r="34" spans="2:103" s="21" customFormat="1" ht="17.649999999999999" customHeight="1" x14ac:dyDescent="0.3">
      <c r="B34" s="19"/>
      <c r="C34" s="84" t="s">
        <v>106</v>
      </c>
      <c r="D34" s="84"/>
      <c r="E34" s="84"/>
      <c r="F34" s="84"/>
      <c r="G34" s="14"/>
      <c r="H34" s="84" t="s">
        <v>107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5"/>
      <c r="AB34" s="83"/>
      <c r="AC34" s="83"/>
      <c r="AD34" s="83"/>
      <c r="AE34" s="83"/>
      <c r="AF34" s="83"/>
      <c r="AG34" s="83"/>
      <c r="AH34" s="83"/>
      <c r="AI34" s="20"/>
      <c r="CY34" s="58"/>
    </row>
    <row r="35" spans="2:103" s="21" customFormat="1" ht="17.649999999999999" customHeight="1" x14ac:dyDescent="0.3">
      <c r="B35" s="19"/>
      <c r="C35" s="84" t="s">
        <v>108</v>
      </c>
      <c r="D35" s="84"/>
      <c r="E35" s="84"/>
      <c r="F35" s="84"/>
      <c r="G35" s="14"/>
      <c r="H35" s="84" t="s">
        <v>109</v>
      </c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5"/>
      <c r="AA35" s="5"/>
      <c r="AB35" s="83"/>
      <c r="AC35" s="83"/>
      <c r="AD35" s="83"/>
      <c r="AE35" s="83"/>
      <c r="AF35" s="83"/>
      <c r="AG35" s="83"/>
      <c r="AH35" s="83"/>
      <c r="AI35" s="20"/>
      <c r="CY35" s="58"/>
    </row>
    <row r="36" spans="2:103" s="21" customFormat="1" ht="17.649999999999999" customHeight="1" x14ac:dyDescent="0.3">
      <c r="B36" s="19"/>
      <c r="C36" s="84" t="s">
        <v>110</v>
      </c>
      <c r="D36" s="84"/>
      <c r="E36" s="84"/>
      <c r="F36" s="84"/>
      <c r="G36" s="14"/>
      <c r="H36" s="84" t="s">
        <v>111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5"/>
      <c r="AA36" s="5"/>
      <c r="AB36" s="83"/>
      <c r="AC36" s="83"/>
      <c r="AD36" s="83"/>
      <c r="AE36" s="83"/>
      <c r="AF36" s="83"/>
      <c r="AG36" s="83"/>
      <c r="AH36" s="83"/>
      <c r="AI36" s="20"/>
      <c r="CY36" s="58"/>
    </row>
    <row r="37" spans="2:103" s="21" customFormat="1" ht="17.649999999999999" customHeight="1" thickBot="1" x14ac:dyDescent="0.35">
      <c r="B37" s="72"/>
      <c r="C37" s="94" t="s">
        <v>112</v>
      </c>
      <c r="D37" s="94"/>
      <c r="E37" s="94"/>
      <c r="F37" s="94"/>
      <c r="G37" s="73"/>
      <c r="H37" s="94" t="s">
        <v>113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105"/>
      <c r="AA37" s="74"/>
      <c r="AB37" s="106"/>
      <c r="AC37" s="106"/>
      <c r="AD37" s="106"/>
      <c r="AE37" s="106"/>
      <c r="AF37" s="106"/>
      <c r="AG37" s="106"/>
      <c r="AH37" s="106"/>
      <c r="AI37" s="75"/>
      <c r="CY37" s="58"/>
    </row>
    <row r="38" spans="2:103" s="21" customFormat="1" ht="17.649999999999999" customHeight="1" x14ac:dyDescent="0.3">
      <c r="B38" s="19"/>
      <c r="C38" s="84" t="s">
        <v>114</v>
      </c>
      <c r="D38" s="84"/>
      <c r="E38" s="84"/>
      <c r="F38" s="84"/>
      <c r="G38" s="14"/>
      <c r="H38" s="84" t="s">
        <v>115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  <c r="AA38" s="5"/>
      <c r="AB38" s="83"/>
      <c r="AC38" s="83"/>
      <c r="AD38" s="83"/>
      <c r="AE38" s="83"/>
      <c r="AF38" s="83"/>
      <c r="AG38" s="83"/>
      <c r="AH38" s="83"/>
      <c r="AI38" s="20"/>
      <c r="CY38" s="58"/>
    </row>
    <row r="39" spans="2:103" s="21" customFormat="1" ht="17.649999999999999" customHeight="1" x14ac:dyDescent="0.3">
      <c r="B39" s="19"/>
      <c r="C39" s="84" t="s">
        <v>116</v>
      </c>
      <c r="D39" s="84"/>
      <c r="E39" s="84"/>
      <c r="F39" s="84"/>
      <c r="G39" s="14"/>
      <c r="H39" s="84" t="s">
        <v>117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5"/>
      <c r="AB39" s="83"/>
      <c r="AC39" s="83"/>
      <c r="AD39" s="83"/>
      <c r="AE39" s="83"/>
      <c r="AF39" s="83"/>
      <c r="AG39" s="83"/>
      <c r="AH39" s="83"/>
      <c r="AI39" s="20"/>
      <c r="CY39" s="58"/>
    </row>
    <row r="40" spans="2:103" s="21" customFormat="1" ht="17.649999999999999" customHeight="1" x14ac:dyDescent="0.3">
      <c r="B40" s="19"/>
      <c r="C40" s="84" t="s">
        <v>118</v>
      </c>
      <c r="D40" s="84"/>
      <c r="E40" s="84"/>
      <c r="F40" s="84"/>
      <c r="G40" s="14"/>
      <c r="H40" s="84" t="s">
        <v>119</v>
      </c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5"/>
      <c r="AB40" s="83"/>
      <c r="AC40" s="83"/>
      <c r="AD40" s="83"/>
      <c r="AE40" s="83"/>
      <c r="AF40" s="83"/>
      <c r="AG40" s="83"/>
      <c r="AH40" s="83"/>
      <c r="AI40" s="20"/>
      <c r="CY40" s="58"/>
    </row>
    <row r="41" spans="2:103" s="21" customFormat="1" ht="17.649999999999999" customHeight="1" x14ac:dyDescent="0.3">
      <c r="B41" s="19"/>
      <c r="C41" s="84" t="s">
        <v>120</v>
      </c>
      <c r="D41" s="84"/>
      <c r="E41" s="84"/>
      <c r="F41" s="84"/>
      <c r="G41" s="14"/>
      <c r="H41" s="84" t="s">
        <v>121</v>
      </c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5"/>
      <c r="AA41" s="5"/>
      <c r="AB41" s="83"/>
      <c r="AC41" s="83"/>
      <c r="AD41" s="83"/>
      <c r="AE41" s="83"/>
      <c r="AF41" s="83"/>
      <c r="AG41" s="83"/>
      <c r="AH41" s="83"/>
      <c r="AI41" s="20"/>
      <c r="CY41" s="58"/>
    </row>
    <row r="42" spans="2:103" s="21" customFormat="1" ht="17.649999999999999" customHeight="1" x14ac:dyDescent="0.3">
      <c r="B42" s="19"/>
      <c r="C42" s="84" t="s">
        <v>122</v>
      </c>
      <c r="D42" s="84"/>
      <c r="E42" s="84"/>
      <c r="F42" s="84"/>
      <c r="G42" s="14"/>
      <c r="H42" s="84" t="s">
        <v>123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5"/>
      <c r="AB42" s="83"/>
      <c r="AC42" s="83"/>
      <c r="AD42" s="83"/>
      <c r="AE42" s="83"/>
      <c r="AF42" s="83"/>
      <c r="AG42" s="83"/>
      <c r="AH42" s="83"/>
      <c r="AI42" s="20"/>
      <c r="CY42" s="58"/>
    </row>
    <row r="43" spans="2:103" s="21" customFormat="1" ht="17.649999999999999" customHeight="1" x14ac:dyDescent="0.3">
      <c r="B43" s="19"/>
      <c r="C43" s="84" t="s">
        <v>124</v>
      </c>
      <c r="D43" s="84"/>
      <c r="E43" s="84"/>
      <c r="F43" s="84"/>
      <c r="G43" s="14"/>
      <c r="H43" s="84" t="s">
        <v>125</v>
      </c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5"/>
      <c r="AB43" s="83"/>
      <c r="AC43" s="83"/>
      <c r="AD43" s="83"/>
      <c r="AE43" s="83"/>
      <c r="AF43" s="83"/>
      <c r="AG43" s="83"/>
      <c r="AH43" s="83"/>
      <c r="AI43" s="20"/>
      <c r="CY43" s="58"/>
    </row>
    <row r="44" spans="2:103" s="21" customFormat="1" ht="17.649999999999999" customHeight="1" x14ac:dyDescent="0.3">
      <c r="B44" s="19"/>
      <c r="C44" s="84" t="s">
        <v>126</v>
      </c>
      <c r="D44" s="84"/>
      <c r="E44" s="84"/>
      <c r="F44" s="84"/>
      <c r="G44" s="14"/>
      <c r="H44" s="84" t="s">
        <v>127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5"/>
      <c r="AB44" s="83"/>
      <c r="AC44" s="83"/>
      <c r="AD44" s="83"/>
      <c r="AE44" s="83"/>
      <c r="AF44" s="83"/>
      <c r="AG44" s="83"/>
      <c r="AH44" s="83"/>
      <c r="AI44" s="20"/>
      <c r="CY44" s="58"/>
    </row>
    <row r="45" spans="2:103" s="21" customFormat="1" ht="17.649999999999999" customHeight="1" x14ac:dyDescent="0.3">
      <c r="B45" s="19"/>
      <c r="C45" s="84" t="s">
        <v>128</v>
      </c>
      <c r="D45" s="84"/>
      <c r="E45" s="84"/>
      <c r="F45" s="84"/>
      <c r="G45" s="14"/>
      <c r="H45" s="84" t="s">
        <v>129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5"/>
      <c r="AB45" s="83"/>
      <c r="AC45" s="83"/>
      <c r="AD45" s="83"/>
      <c r="AE45" s="83"/>
      <c r="AF45" s="83"/>
      <c r="AG45" s="83"/>
      <c r="AH45" s="83"/>
      <c r="AI45" s="20"/>
      <c r="CY45" s="58"/>
    </row>
    <row r="46" spans="2:103" s="21" customFormat="1" ht="17.649999999999999" customHeight="1" x14ac:dyDescent="0.3">
      <c r="B46" s="19"/>
      <c r="C46" s="84" t="s">
        <v>130</v>
      </c>
      <c r="D46" s="84"/>
      <c r="E46" s="84"/>
      <c r="F46" s="84"/>
      <c r="G46" s="14"/>
      <c r="H46" s="84" t="s">
        <v>131</v>
      </c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  <c r="AA46" s="5"/>
      <c r="AB46" s="83"/>
      <c r="AC46" s="83"/>
      <c r="AD46" s="83"/>
      <c r="AE46" s="83"/>
      <c r="AF46" s="83"/>
      <c r="AG46" s="83"/>
      <c r="AH46" s="83"/>
      <c r="AI46" s="20"/>
      <c r="CY46" s="58"/>
    </row>
    <row r="47" spans="2:103" s="21" customFormat="1" ht="17.649999999999999" customHeight="1" x14ac:dyDescent="0.3">
      <c r="B47" s="19"/>
      <c r="C47" s="84" t="s">
        <v>132</v>
      </c>
      <c r="D47" s="84"/>
      <c r="E47" s="84"/>
      <c r="F47" s="84"/>
      <c r="G47" s="14"/>
      <c r="H47" s="84" t="s">
        <v>133</v>
      </c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  <c r="AA47" s="5"/>
      <c r="AB47" s="83"/>
      <c r="AC47" s="83"/>
      <c r="AD47" s="83"/>
      <c r="AE47" s="83"/>
      <c r="AF47" s="83"/>
      <c r="AG47" s="83"/>
      <c r="AH47" s="83"/>
      <c r="AI47" s="20"/>
      <c r="CY47" s="58"/>
    </row>
    <row r="48" spans="2:103" s="21" customFormat="1" ht="17.649999999999999" customHeight="1" x14ac:dyDescent="0.3">
      <c r="B48" s="19"/>
      <c r="C48" s="84" t="s">
        <v>134</v>
      </c>
      <c r="D48" s="84"/>
      <c r="E48" s="84"/>
      <c r="F48" s="84"/>
      <c r="G48" s="14"/>
      <c r="H48" s="84" t="s">
        <v>135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5"/>
      <c r="AA48" s="5"/>
      <c r="AB48" s="83"/>
      <c r="AC48" s="83"/>
      <c r="AD48" s="83"/>
      <c r="AE48" s="83"/>
      <c r="AF48" s="83"/>
      <c r="AG48" s="83"/>
      <c r="AH48" s="83"/>
      <c r="AI48" s="20"/>
      <c r="CY48" s="58"/>
    </row>
    <row r="49" spans="2:103" s="21" customFormat="1" ht="17.649999999999999" customHeight="1" x14ac:dyDescent="0.3">
      <c r="B49" s="19"/>
      <c r="C49" s="84" t="s">
        <v>136</v>
      </c>
      <c r="D49" s="84"/>
      <c r="E49" s="84"/>
      <c r="F49" s="84"/>
      <c r="G49" s="14"/>
      <c r="H49" s="84" t="s">
        <v>137</v>
      </c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5"/>
      <c r="AB49" s="83"/>
      <c r="AC49" s="83"/>
      <c r="AD49" s="83"/>
      <c r="AE49" s="83"/>
      <c r="AF49" s="83"/>
      <c r="AG49" s="83"/>
      <c r="AH49" s="83"/>
      <c r="AI49" s="20"/>
      <c r="CY49" s="58"/>
    </row>
    <row r="50" spans="2:103" s="21" customFormat="1" ht="17.649999999999999" customHeight="1" x14ac:dyDescent="0.3">
      <c r="B50" s="19"/>
      <c r="C50" s="84" t="s">
        <v>138</v>
      </c>
      <c r="D50" s="84"/>
      <c r="E50" s="84"/>
      <c r="F50" s="84"/>
      <c r="G50" s="14"/>
      <c r="H50" s="84" t="s">
        <v>139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5"/>
      <c r="AA50" s="5"/>
      <c r="AB50" s="83"/>
      <c r="AC50" s="83"/>
      <c r="AD50" s="83"/>
      <c r="AE50" s="83"/>
      <c r="AF50" s="83"/>
      <c r="AG50" s="83"/>
      <c r="AH50" s="83"/>
      <c r="AI50" s="20"/>
      <c r="CY50" s="58"/>
    </row>
    <row r="51" spans="2:103" s="21" customFormat="1" ht="17.649999999999999" customHeight="1" x14ac:dyDescent="0.3">
      <c r="B51" s="19"/>
      <c r="C51" s="84" t="s">
        <v>140</v>
      </c>
      <c r="D51" s="84"/>
      <c r="E51" s="84"/>
      <c r="F51" s="84"/>
      <c r="G51" s="14"/>
      <c r="H51" s="84" t="s">
        <v>141</v>
      </c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  <c r="AA51" s="5"/>
      <c r="AB51" s="83"/>
      <c r="AC51" s="83"/>
      <c r="AD51" s="83"/>
      <c r="AE51" s="83"/>
      <c r="AF51" s="83"/>
      <c r="AG51" s="83"/>
      <c r="AH51" s="83"/>
      <c r="AI51" s="20"/>
      <c r="CY51" s="58"/>
    </row>
    <row r="52" spans="2:103" s="21" customFormat="1" ht="17.649999999999999" customHeight="1" x14ac:dyDescent="0.3">
      <c r="B52" s="19"/>
      <c r="C52" s="84" t="s">
        <v>142</v>
      </c>
      <c r="D52" s="84"/>
      <c r="E52" s="84"/>
      <c r="F52" s="84"/>
      <c r="G52" s="14"/>
      <c r="H52" s="84" t="s">
        <v>139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5"/>
      <c r="AA52" s="5"/>
      <c r="AB52" s="83"/>
      <c r="AC52" s="83"/>
      <c r="AD52" s="83"/>
      <c r="AE52" s="83"/>
      <c r="AF52" s="83"/>
      <c r="AG52" s="83"/>
      <c r="AH52" s="83"/>
      <c r="AI52" s="20"/>
      <c r="CY52" s="58"/>
    </row>
    <row r="53" spans="2:103" s="21" customFormat="1" ht="17.649999999999999" customHeight="1" x14ac:dyDescent="0.3">
      <c r="B53" s="19"/>
      <c r="C53" s="84" t="s">
        <v>143</v>
      </c>
      <c r="D53" s="84"/>
      <c r="E53" s="84"/>
      <c r="F53" s="84"/>
      <c r="G53" s="14"/>
      <c r="H53" s="84" t="s">
        <v>144</v>
      </c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5"/>
      <c r="AA53" s="5"/>
      <c r="AB53" s="83"/>
      <c r="AC53" s="83"/>
      <c r="AD53" s="83"/>
      <c r="AE53" s="83"/>
      <c r="AF53" s="83"/>
      <c r="AG53" s="83"/>
      <c r="AH53" s="83"/>
      <c r="AI53" s="20"/>
      <c r="CY53" s="58"/>
    </row>
    <row r="54" spans="2:103" s="21" customFormat="1" ht="17.649999999999999" customHeight="1" x14ac:dyDescent="0.3">
      <c r="B54" s="19"/>
      <c r="C54" s="84" t="s">
        <v>145</v>
      </c>
      <c r="D54" s="84"/>
      <c r="E54" s="84"/>
      <c r="F54" s="84"/>
      <c r="G54" s="14"/>
      <c r="H54" s="84" t="s">
        <v>146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5"/>
      <c r="AB54" s="83"/>
      <c r="AC54" s="83"/>
      <c r="AD54" s="83"/>
      <c r="AE54" s="83"/>
      <c r="AF54" s="83"/>
      <c r="AG54" s="83"/>
      <c r="AH54" s="83"/>
      <c r="AI54" s="20"/>
      <c r="CY54" s="58"/>
    </row>
    <row r="55" spans="2:103" s="21" customFormat="1" ht="17.649999999999999" customHeight="1" x14ac:dyDescent="0.3">
      <c r="B55" s="19"/>
      <c r="C55" s="84" t="s">
        <v>147</v>
      </c>
      <c r="D55" s="84"/>
      <c r="E55" s="84"/>
      <c r="F55" s="84"/>
      <c r="G55" s="14"/>
      <c r="H55" s="84" t="s">
        <v>148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5"/>
      <c r="AA55" s="5"/>
      <c r="AB55" s="83"/>
      <c r="AC55" s="83"/>
      <c r="AD55" s="83"/>
      <c r="AE55" s="83"/>
      <c r="AF55" s="83"/>
      <c r="AG55" s="83"/>
      <c r="AH55" s="83"/>
      <c r="AI55" s="20"/>
      <c r="CY55" s="58"/>
    </row>
    <row r="56" spans="2:103" s="21" customFormat="1" ht="17.649999999999999" customHeight="1" thickBot="1" x14ac:dyDescent="0.35">
      <c r="B56" s="19"/>
      <c r="C56" s="84" t="s">
        <v>149</v>
      </c>
      <c r="D56" s="84"/>
      <c r="E56" s="84"/>
      <c r="F56" s="84"/>
      <c r="G56" s="14"/>
      <c r="H56" s="84" t="s">
        <v>150</v>
      </c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 t="s">
        <v>3</v>
      </c>
      <c r="Y56" s="84"/>
      <c r="Z56" s="85"/>
      <c r="AA56" s="5"/>
      <c r="AB56" s="83"/>
      <c r="AC56" s="83"/>
      <c r="AD56" s="83"/>
      <c r="AE56" s="83"/>
      <c r="AF56" s="83"/>
      <c r="AG56" s="83"/>
      <c r="AH56" s="83"/>
      <c r="AI56" s="20"/>
      <c r="CY56" s="58"/>
    </row>
    <row r="57" spans="2:103" ht="12" customHeight="1" x14ac:dyDescent="0.3">
      <c r="B57" s="25"/>
      <c r="C57" s="28"/>
      <c r="D57" s="28"/>
      <c r="E57" s="28"/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0"/>
      <c r="Y57" s="31"/>
      <c r="Z57" s="31"/>
      <c r="AA57" s="32"/>
      <c r="AB57" s="33"/>
      <c r="AC57" s="33"/>
      <c r="AD57" s="33"/>
      <c r="AE57" s="33"/>
      <c r="AF57" s="33"/>
      <c r="AG57" s="33"/>
      <c r="AH57" s="33"/>
      <c r="AI57" s="27"/>
      <c r="CY57" s="58"/>
    </row>
    <row r="58" spans="2:103" ht="15" x14ac:dyDescent="0.3">
      <c r="B58" s="4"/>
      <c r="C58" s="87" t="s">
        <v>276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34"/>
      <c r="AA58" s="35"/>
      <c r="AB58" s="69"/>
      <c r="AC58" s="69"/>
      <c r="AD58" s="69"/>
      <c r="AE58" s="69"/>
      <c r="AF58" s="69"/>
      <c r="AG58" s="69"/>
      <c r="AH58" s="69"/>
      <c r="AI58" s="6"/>
      <c r="CX58" s="58"/>
    </row>
    <row r="59" spans="2:103" ht="21.5" customHeight="1" x14ac:dyDescent="0.3">
      <c r="B59" s="4"/>
      <c r="C59" s="98" t="s">
        <v>277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100"/>
      <c r="AA59" s="35"/>
      <c r="AB59" s="86" t="s">
        <v>2</v>
      </c>
      <c r="AC59" s="86"/>
      <c r="AD59" s="86"/>
      <c r="AE59" s="86"/>
      <c r="AF59" s="86"/>
      <c r="AG59" s="86"/>
      <c r="AH59" s="86"/>
      <c r="AI59" s="6"/>
      <c r="CY59" s="58"/>
    </row>
    <row r="60" spans="2:103" ht="17.649999999999999" customHeight="1" x14ac:dyDescent="0.3">
      <c r="B60" s="4"/>
      <c r="C60" s="84" t="s">
        <v>7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5"/>
      <c r="AA60" s="23"/>
      <c r="AB60" s="83"/>
      <c r="AC60" s="83"/>
      <c r="AD60" s="83"/>
      <c r="AE60" s="83"/>
      <c r="AF60" s="83"/>
      <c r="AG60" s="83"/>
      <c r="AH60" s="83"/>
      <c r="AI60" s="6"/>
      <c r="CY60" s="58"/>
    </row>
    <row r="61" spans="2:103" ht="17.649999999999999" customHeight="1" x14ac:dyDescent="0.3">
      <c r="B61" s="4"/>
      <c r="C61" s="84" t="s">
        <v>151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5"/>
      <c r="AA61" s="23"/>
      <c r="AB61" s="83"/>
      <c r="AC61" s="83"/>
      <c r="AD61" s="83"/>
      <c r="AE61" s="83"/>
      <c r="AF61" s="83"/>
      <c r="AG61" s="83"/>
      <c r="AH61" s="83"/>
      <c r="AI61" s="6"/>
      <c r="CY61" s="58"/>
    </row>
    <row r="62" spans="2:103" ht="17.649999999999999" customHeight="1" x14ac:dyDescent="0.3">
      <c r="B62" s="4"/>
      <c r="C62" s="84" t="s">
        <v>152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5"/>
      <c r="AA62" s="23"/>
      <c r="AB62" s="83"/>
      <c r="AC62" s="83"/>
      <c r="AD62" s="83"/>
      <c r="AE62" s="83"/>
      <c r="AF62" s="83"/>
      <c r="AG62" s="83"/>
      <c r="AH62" s="83"/>
      <c r="AI62" s="6"/>
      <c r="CY62" s="58"/>
    </row>
    <row r="63" spans="2:103" ht="17.649999999999999" customHeight="1" x14ac:dyDescent="0.3">
      <c r="B63" s="4"/>
      <c r="C63" s="84" t="s">
        <v>153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5"/>
      <c r="AA63" s="23"/>
      <c r="AB63" s="83"/>
      <c r="AC63" s="83"/>
      <c r="AD63" s="83"/>
      <c r="AE63" s="83"/>
      <c r="AF63" s="83"/>
      <c r="AG63" s="83"/>
      <c r="AH63" s="83"/>
      <c r="AI63" s="6"/>
      <c r="CY63" s="58"/>
    </row>
    <row r="64" spans="2:103" ht="17.5" customHeight="1" x14ac:dyDescent="0.3">
      <c r="B64" s="4"/>
      <c r="C64" s="84" t="s">
        <v>154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 t="s">
        <v>3</v>
      </c>
      <c r="Y64" s="84"/>
      <c r="Z64" s="85"/>
      <c r="AA64" s="23"/>
      <c r="AB64" s="83"/>
      <c r="AC64" s="83"/>
      <c r="AD64" s="83"/>
      <c r="AE64" s="83"/>
      <c r="AF64" s="83"/>
      <c r="AG64" s="83"/>
      <c r="AH64" s="83"/>
      <c r="AI64" s="6"/>
      <c r="CY64" s="58"/>
    </row>
    <row r="65" spans="2:103" ht="1.5" customHeight="1" thickBot="1" x14ac:dyDescent="0.35">
      <c r="B65" s="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7"/>
      <c r="Y65" s="8"/>
      <c r="Z65" s="8"/>
      <c r="AA65" s="22"/>
      <c r="AB65" s="2"/>
      <c r="AC65" s="2"/>
      <c r="AD65" s="2"/>
      <c r="AE65" s="2"/>
      <c r="AF65" s="2"/>
      <c r="AG65" s="2"/>
      <c r="AH65" s="2"/>
      <c r="AI65" s="3"/>
      <c r="CY65" s="58"/>
    </row>
    <row r="68" spans="2:103" x14ac:dyDescent="0.3">
      <c r="AM68" s="15" t="str">
        <f t="shared" ref="AM68:AM96" si="0">_xlfn.CONCAT(C15,"-",H15)</f>
        <v>203.06-Select Fill</v>
      </c>
      <c r="AN68" s="15" t="s">
        <v>158</v>
      </c>
      <c r="AP68" s="15" t="s">
        <v>264</v>
      </c>
    </row>
    <row r="69" spans="2:103" ht="18.5" x14ac:dyDescent="0.45">
      <c r="AM69" s="15" t="str">
        <f t="shared" si="0"/>
        <v>203.07-Select Granular Fill</v>
      </c>
      <c r="AN69" s="15" t="s">
        <v>159</v>
      </c>
      <c r="AP69" s="70" t="s">
        <v>8</v>
      </c>
    </row>
    <row r="70" spans="2:103" ht="18.5" x14ac:dyDescent="0.45">
      <c r="AM70" s="15" t="str">
        <f t="shared" si="0"/>
        <v>203.20-Select Granular Fill - Sub-grade</v>
      </c>
      <c r="AN70" s="15" t="s">
        <v>160</v>
      </c>
      <c r="AP70" s="70" t="s">
        <v>9</v>
      </c>
    </row>
    <row r="71" spans="2:103" ht="18.5" x14ac:dyDescent="0.45">
      <c r="AM71" s="15" t="str">
        <f t="shared" si="0"/>
        <v>304.11-Type 1 Sub-base Coarse</v>
      </c>
      <c r="AN71" s="15" t="s">
        <v>161</v>
      </c>
      <c r="AP71" s="70" t="s">
        <v>10</v>
      </c>
    </row>
    <row r="72" spans="2:103" ht="18.5" x14ac:dyDescent="0.45">
      <c r="AM72" s="15" t="str">
        <f t="shared" si="0"/>
        <v>304.12-Type 2 Sub-base Coarse</v>
      </c>
      <c r="AN72" s="15" t="s">
        <v>162</v>
      </c>
      <c r="AP72" s="70" t="s">
        <v>11</v>
      </c>
    </row>
    <row r="73" spans="2:103" ht="18.5" x14ac:dyDescent="0.45">
      <c r="AM73" s="15" t="str">
        <f t="shared" si="0"/>
        <v>304.13-Type 3 Sub-base Coarse</v>
      </c>
      <c r="AN73" s="15" t="s">
        <v>163</v>
      </c>
      <c r="AP73" s="70" t="s">
        <v>12</v>
      </c>
    </row>
    <row r="74" spans="2:103" ht="18.5" x14ac:dyDescent="0.45">
      <c r="AM74" s="15" t="str">
        <f t="shared" si="0"/>
        <v>304.14-Type 4 Sub-base Coarse</v>
      </c>
      <c r="AN74" s="15" t="s">
        <v>164</v>
      </c>
      <c r="AP74" s="70" t="s">
        <v>13</v>
      </c>
    </row>
    <row r="75" spans="2:103" ht="18.5" x14ac:dyDescent="0.45">
      <c r="AM75" s="15" t="str">
        <f t="shared" si="0"/>
        <v>30414A-Type 4A Sub-base Coarse</v>
      </c>
      <c r="AN75" s="15" t="s">
        <v>165</v>
      </c>
      <c r="AP75" s="70" t="s">
        <v>14</v>
      </c>
    </row>
    <row r="76" spans="2:103" ht="18.5" x14ac:dyDescent="0.45">
      <c r="AM76" s="15" t="str">
        <f t="shared" si="0"/>
        <v>605.0901-Underdrain Filter, Type I</v>
      </c>
      <c r="AN76" s="15" t="s">
        <v>166</v>
      </c>
      <c r="AP76" s="70" t="s">
        <v>15</v>
      </c>
    </row>
    <row r="77" spans="2:103" ht="18.5" x14ac:dyDescent="0.45">
      <c r="AM77" s="15" t="str">
        <f t="shared" si="0"/>
        <v>605.1001-Underdrain Filter, Type II</v>
      </c>
      <c r="AN77" s="15" t="s">
        <v>167</v>
      </c>
      <c r="AP77" s="70" t="s">
        <v>16</v>
      </c>
    </row>
    <row r="78" spans="2:103" ht="18.5" x14ac:dyDescent="0.45">
      <c r="AM78" s="15" t="str">
        <f t="shared" si="0"/>
        <v>605.1101-Underdrain Filter, Type III</v>
      </c>
      <c r="AN78" s="15" t="s">
        <v>168</v>
      </c>
      <c r="AP78" s="70" t="s">
        <v>17</v>
      </c>
    </row>
    <row r="79" spans="2:103" ht="18.5" x14ac:dyDescent="0.45">
      <c r="AM79" s="15" t="str">
        <f t="shared" si="0"/>
        <v>620.02-Fine Stone Fill</v>
      </c>
      <c r="AN79" s="15" t="s">
        <v>169</v>
      </c>
      <c r="AP79" s="70" t="s">
        <v>18</v>
      </c>
    </row>
    <row r="80" spans="2:103" ht="18.5" x14ac:dyDescent="0.45">
      <c r="AM80" s="15" t="str">
        <f t="shared" si="0"/>
        <v>620.03-Light Stone Fill</v>
      </c>
      <c r="AN80" s="15" t="s">
        <v>170</v>
      </c>
      <c r="AP80" s="70" t="s">
        <v>19</v>
      </c>
    </row>
    <row r="81" spans="39:42" ht="18.5" x14ac:dyDescent="0.45">
      <c r="AM81" s="15" t="str">
        <f t="shared" si="0"/>
        <v>620.04-Medium Stone Fill</v>
      </c>
      <c r="AN81" s="15" t="s">
        <v>171</v>
      </c>
      <c r="AP81" s="70" t="s">
        <v>20</v>
      </c>
    </row>
    <row r="82" spans="39:42" ht="18.5" x14ac:dyDescent="0.45">
      <c r="AM82" s="15" t="str">
        <f t="shared" si="0"/>
        <v>620.05-Heavy Stone Fill</v>
      </c>
      <c r="AN82" s="15" t="s">
        <v>172</v>
      </c>
      <c r="AP82" s="70" t="s">
        <v>21</v>
      </c>
    </row>
    <row r="83" spans="39:42" ht="18.5" x14ac:dyDescent="0.3">
      <c r="AM83" s="15" t="str">
        <f t="shared" si="0"/>
        <v>620.06-Rip Rap Stone</v>
      </c>
      <c r="AN83" s="15" t="s">
        <v>173</v>
      </c>
      <c r="AP83" s="71" t="s">
        <v>22</v>
      </c>
    </row>
    <row r="84" spans="39:42" ht="18.5" x14ac:dyDescent="0.45">
      <c r="AM84" s="15" t="str">
        <f t="shared" si="0"/>
        <v>620.08-Bedding Material</v>
      </c>
      <c r="AN84" s="15" t="s">
        <v>174</v>
      </c>
      <c r="AP84" s="70" t="s">
        <v>23</v>
      </c>
    </row>
    <row r="85" spans="39:42" ht="18.5" x14ac:dyDescent="0.45">
      <c r="AM85" s="15" t="str">
        <f t="shared" si="0"/>
        <v>703-0201A-Crushed Stone - Size 1A</v>
      </c>
      <c r="AN85" s="15" t="s">
        <v>175</v>
      </c>
      <c r="AP85" s="70" t="s">
        <v>24</v>
      </c>
    </row>
    <row r="86" spans="39:42" ht="18.5" x14ac:dyDescent="0.45">
      <c r="AM86" s="15" t="str">
        <f t="shared" si="0"/>
        <v>703-0201B-Crushed Stone - Size 1st</v>
      </c>
      <c r="AN86" s="15" t="s">
        <v>176</v>
      </c>
      <c r="AP86" s="70" t="s">
        <v>25</v>
      </c>
    </row>
    <row r="87" spans="39:42" ht="18.5" x14ac:dyDescent="0.45">
      <c r="AM87" s="15" t="str">
        <f t="shared" si="0"/>
        <v>703-0201C-Crushed Stone - Size 1</v>
      </c>
      <c r="AN87" s="15" t="s">
        <v>177</v>
      </c>
      <c r="AP87" s="70" t="s">
        <v>26</v>
      </c>
    </row>
    <row r="88" spans="39:42" ht="18.5" x14ac:dyDescent="0.45">
      <c r="AM88" s="15" t="str">
        <f t="shared" si="0"/>
        <v>703-0201D-Crushed Stone - Size 2</v>
      </c>
      <c r="AN88" s="15" t="s">
        <v>178</v>
      </c>
      <c r="AP88" s="70" t="s">
        <v>27</v>
      </c>
    </row>
    <row r="89" spans="39:42" ht="18.5" x14ac:dyDescent="0.45">
      <c r="AM89" s="15" t="str">
        <f t="shared" si="0"/>
        <v>703-0201E-Crushed Stone - Size 3A</v>
      </c>
      <c r="AN89" s="15" t="s">
        <v>179</v>
      </c>
      <c r="AP89" s="70" t="s">
        <v>28</v>
      </c>
    </row>
    <row r="90" spans="39:42" ht="18.5" x14ac:dyDescent="0.45">
      <c r="AM90" s="15" t="str">
        <f t="shared" si="0"/>
        <v>703-0201F-Crushed Stone - Size 3</v>
      </c>
      <c r="AN90" s="15" t="s">
        <v>180</v>
      </c>
      <c r="AP90" s="70" t="s">
        <v>29</v>
      </c>
    </row>
    <row r="91" spans="39:42" ht="18.5" x14ac:dyDescent="0.45">
      <c r="AM91" s="15" t="str">
        <f t="shared" si="0"/>
        <v>703-0202A-Crushed Gravel - Size 1A</v>
      </c>
      <c r="AN91" s="15" t="s">
        <v>181</v>
      </c>
      <c r="AP91" s="70" t="s">
        <v>30</v>
      </c>
    </row>
    <row r="92" spans="39:42" ht="18.5" x14ac:dyDescent="0.45">
      <c r="AM92" s="15" t="str">
        <f t="shared" si="0"/>
        <v>703-0202B-Crushed Gravel - Size 1st</v>
      </c>
      <c r="AN92" s="15" t="s">
        <v>182</v>
      </c>
      <c r="AP92" s="70" t="s">
        <v>265</v>
      </c>
    </row>
    <row r="93" spans="39:42" ht="18.5" x14ac:dyDescent="0.45">
      <c r="AM93" s="15" t="str">
        <f t="shared" si="0"/>
        <v>703-0202C-Crushed Gravel - Size 1</v>
      </c>
      <c r="AN93" s="15" t="s">
        <v>183</v>
      </c>
      <c r="AP93" s="70" t="s">
        <v>31</v>
      </c>
    </row>
    <row r="94" spans="39:42" ht="18.5" x14ac:dyDescent="0.45">
      <c r="AM94" s="15" t="str">
        <f t="shared" si="0"/>
        <v>703-0202D-Crushed Gravel - Size 2</v>
      </c>
      <c r="AN94" s="15" t="s">
        <v>184</v>
      </c>
      <c r="AP94" s="70" t="s">
        <v>32</v>
      </c>
    </row>
    <row r="95" spans="39:42" ht="18.5" x14ac:dyDescent="0.45">
      <c r="AM95" s="15" t="str">
        <f t="shared" si="0"/>
        <v>703-0202E-Crushed Gravel - Size 3A</v>
      </c>
      <c r="AN95" s="15" t="s">
        <v>185</v>
      </c>
      <c r="AP95" s="70" t="s">
        <v>33</v>
      </c>
    </row>
    <row r="96" spans="39:42" ht="18.5" x14ac:dyDescent="0.45">
      <c r="AM96" s="15" t="str">
        <f t="shared" si="0"/>
        <v>703-0202F-Crushed Gravel - Size 3</v>
      </c>
      <c r="AN96" s="15" t="s">
        <v>186</v>
      </c>
      <c r="AP96" s="70" t="s">
        <v>34</v>
      </c>
    </row>
    <row r="97" spans="39:42" ht="18.5" x14ac:dyDescent="0.45">
      <c r="AM97" s="15" t="e">
        <f>_xlfn.CONCAT(#REF!,"-",#REF!)</f>
        <v>#REF!</v>
      </c>
      <c r="AN97" s="15" t="s">
        <v>187</v>
      </c>
      <c r="AP97" s="70" t="s">
        <v>35</v>
      </c>
    </row>
    <row r="98" spans="39:42" ht="18.5" x14ac:dyDescent="0.45">
      <c r="AM98" s="15" t="e">
        <f>_xlfn.CONCAT(#REF!,"-",#REF!)</f>
        <v>#REF!</v>
      </c>
      <c r="AN98" s="15" t="s">
        <v>188</v>
      </c>
      <c r="AP98" s="70" t="s">
        <v>36</v>
      </c>
    </row>
    <row r="99" spans="39:42" ht="18.5" x14ac:dyDescent="0.45">
      <c r="AM99" s="15" t="e">
        <f>_xlfn.CONCAT(#REF!,"-",#REF!)</f>
        <v>#REF!</v>
      </c>
      <c r="AN99" s="15" t="s">
        <v>189</v>
      </c>
      <c r="AP99" s="70" t="s">
        <v>37</v>
      </c>
    </row>
    <row r="100" spans="39:42" ht="18.5" x14ac:dyDescent="0.45">
      <c r="AM100" s="15" t="e">
        <f>_xlfn.CONCAT(#REF!,"-",#REF!)</f>
        <v>#REF!</v>
      </c>
      <c r="AN100" s="15" t="s">
        <v>190</v>
      </c>
      <c r="AP100" s="70" t="s">
        <v>38</v>
      </c>
    </row>
    <row r="101" spans="39:42" ht="18.5" x14ac:dyDescent="0.45">
      <c r="AM101" s="15" t="e">
        <f>_xlfn.CONCAT(#REF!,"-",#REF!)</f>
        <v>#REF!</v>
      </c>
      <c r="AN101" s="15" t="s">
        <v>191</v>
      </c>
      <c r="AP101" s="70" t="s">
        <v>39</v>
      </c>
    </row>
    <row r="102" spans="39:42" ht="18.5" x14ac:dyDescent="0.45">
      <c r="AM102" s="15" t="e">
        <f>_xlfn.CONCAT(#REF!,"-",#REF!)</f>
        <v>#REF!</v>
      </c>
      <c r="AN102" s="15" t="s">
        <v>192</v>
      </c>
      <c r="AP102" s="70" t="s">
        <v>40</v>
      </c>
    </row>
    <row r="103" spans="39:42" ht="18.5" x14ac:dyDescent="0.45">
      <c r="AM103" s="15" t="e">
        <f>_xlfn.CONCAT(#REF!,"-",#REF!)</f>
        <v>#REF!</v>
      </c>
      <c r="AN103" s="15" t="s">
        <v>193</v>
      </c>
      <c r="AP103" s="70" t="s">
        <v>41</v>
      </c>
    </row>
    <row r="104" spans="39:42" ht="18.5" x14ac:dyDescent="0.45">
      <c r="AM104" s="15" t="str">
        <f t="shared" ref="AM104:AM116" si="1">_xlfn.CONCAT(C44,"-",H44)</f>
        <v>703-03-Mortar Sand</v>
      </c>
      <c r="AN104" s="15" t="s">
        <v>194</v>
      </c>
      <c r="AP104" s="70" t="s">
        <v>42</v>
      </c>
    </row>
    <row r="105" spans="39:42" ht="18.5" x14ac:dyDescent="0.45">
      <c r="AM105" s="15" t="str">
        <f t="shared" si="1"/>
        <v>703-04-Grout Sand</v>
      </c>
      <c r="AN105" s="15" t="s">
        <v>195</v>
      </c>
      <c r="AP105" s="70" t="s">
        <v>43</v>
      </c>
    </row>
    <row r="106" spans="39:42" ht="18.5" x14ac:dyDescent="0.45">
      <c r="AM106" s="15" t="str">
        <f t="shared" si="1"/>
        <v>703-06-Cushion Sand</v>
      </c>
      <c r="AN106" s="15" t="s">
        <v>196</v>
      </c>
      <c r="AP106" s="70" t="s">
        <v>44</v>
      </c>
    </row>
    <row r="107" spans="39:42" ht="18.5" x14ac:dyDescent="0.45">
      <c r="AM107" s="15" t="str">
        <f t="shared" si="1"/>
        <v>703-07-Concrete Sand</v>
      </c>
      <c r="AN107" s="15" t="s">
        <v>197</v>
      </c>
      <c r="AP107" s="70" t="s">
        <v>45</v>
      </c>
    </row>
    <row r="108" spans="39:42" ht="18.5" x14ac:dyDescent="0.45">
      <c r="AM108" s="15" t="str">
        <f t="shared" si="1"/>
        <v>712-15A-Gabion Stone (Basket height = 12 inches)</v>
      </c>
      <c r="AN108" s="15" t="s">
        <v>198</v>
      </c>
      <c r="AP108" s="70" t="s">
        <v>46</v>
      </c>
    </row>
    <row r="109" spans="39:42" ht="18.5" x14ac:dyDescent="0.45">
      <c r="AM109" s="15" t="str">
        <f t="shared" si="1"/>
        <v>712-15B-Gabion Stone (Basket height &gt; 12 inches)</v>
      </c>
      <c r="AN109" s="15" t="s">
        <v>199</v>
      </c>
      <c r="AP109" s="70" t="s">
        <v>266</v>
      </c>
    </row>
    <row r="110" spans="39:42" ht="18.5" x14ac:dyDescent="0.45">
      <c r="AM110" s="15" t="str">
        <f t="shared" si="1"/>
        <v>A1-Crusher Run - Size 1 inch</v>
      </c>
      <c r="AN110" s="15" t="s">
        <v>200</v>
      </c>
      <c r="AP110" s="70" t="s">
        <v>47</v>
      </c>
    </row>
    <row r="111" spans="39:42" ht="18.5" x14ac:dyDescent="0.45">
      <c r="AM111" s="15" t="str">
        <f t="shared" si="1"/>
        <v>A2-Crusher Run - Size #1, etc</v>
      </c>
      <c r="AN111" s="15" t="s">
        <v>201</v>
      </c>
      <c r="AP111" s="70" t="s">
        <v>267</v>
      </c>
    </row>
    <row r="112" spans="39:42" ht="18.5" x14ac:dyDescent="0.45">
      <c r="AM112" s="15" t="str">
        <f t="shared" si="1"/>
        <v>A3-Crusher Run - Size 1 inch</v>
      </c>
      <c r="AN112" s="15" t="s">
        <v>202</v>
      </c>
      <c r="AP112" s="70" t="s">
        <v>48</v>
      </c>
    </row>
    <row r="113" spans="39:42" ht="18.5" x14ac:dyDescent="0.45">
      <c r="AM113" s="15" t="str">
        <f t="shared" si="1"/>
        <v>A4-Crusher Run - Size 1.5 inches</v>
      </c>
      <c r="AN113" s="15" t="s">
        <v>203</v>
      </c>
      <c r="AP113" s="70" t="s">
        <v>156</v>
      </c>
    </row>
    <row r="114" spans="39:42" ht="18.5" x14ac:dyDescent="0.45">
      <c r="AM114" s="15" t="str">
        <f t="shared" si="1"/>
        <v>A5-Crusher Run - Size 2 inches</v>
      </c>
      <c r="AN114" s="15" t="s">
        <v>204</v>
      </c>
      <c r="AP114" s="70" t="s">
        <v>49</v>
      </c>
    </row>
    <row r="115" spans="39:42" ht="18.5" x14ac:dyDescent="0.45">
      <c r="AM115" s="15" t="str">
        <f t="shared" si="1"/>
        <v>Abrasive A-Abrasive Gradation A</v>
      </c>
      <c r="AN115" s="15" t="s">
        <v>205</v>
      </c>
      <c r="AP115" s="70" t="s">
        <v>50</v>
      </c>
    </row>
    <row r="116" spans="39:42" ht="18.5" x14ac:dyDescent="0.45">
      <c r="AM116" s="15" t="str">
        <f t="shared" si="1"/>
        <v>Abrasive B-Abrasive Gradation B</v>
      </c>
      <c r="AN116" s="15" t="s">
        <v>206</v>
      </c>
      <c r="AP116" s="70" t="s">
        <v>51</v>
      </c>
    </row>
    <row r="117" spans="39:42" ht="18.5" x14ac:dyDescent="0.45">
      <c r="AM117" s="15" t="str">
        <f>_xlfn.CONCAT(C60,"-",H60)</f>
        <v>0 - 1 Mile-</v>
      </c>
      <c r="AN117" s="15" t="s">
        <v>207</v>
      </c>
      <c r="AP117" s="70" t="s">
        <v>52</v>
      </c>
    </row>
    <row r="118" spans="39:42" ht="18.5" x14ac:dyDescent="0.45">
      <c r="AM118" s="15" t="str">
        <f>_xlfn.CONCAT(C61,"-",H61)</f>
        <v>1+ Mile-</v>
      </c>
      <c r="AN118" s="15" t="s">
        <v>208</v>
      </c>
      <c r="AP118" s="70" t="s">
        <v>53</v>
      </c>
    </row>
    <row r="119" spans="39:42" ht="18.5" x14ac:dyDescent="0.45">
      <c r="AM119" s="15" t="str">
        <f>_xlfn.CONCAT(C62,"-",H62)</f>
        <v>Additional Charge per 1+ Mile for Hauling 620.04-</v>
      </c>
      <c r="AN119" s="15" t="s">
        <v>209</v>
      </c>
      <c r="AP119" s="70" t="s">
        <v>54</v>
      </c>
    </row>
    <row r="120" spans="39:42" ht="18.5" x14ac:dyDescent="0.45">
      <c r="AM120" s="15" t="str">
        <f>_xlfn.CONCAT(C63,"-",H63)</f>
        <v>Additional Charge per 1+ Mile for Hauling 620.05-</v>
      </c>
      <c r="AN120" s="15" t="s">
        <v>210</v>
      </c>
      <c r="AP120" s="70" t="s">
        <v>55</v>
      </c>
    </row>
    <row r="121" spans="39:42" ht="18.5" x14ac:dyDescent="0.45">
      <c r="AM121" s="15" t="str">
        <f>_xlfn.CONCAT(C64,"-",H64)</f>
        <v>Additional Charge per 1+ Mile for Hauling 620.06-</v>
      </c>
      <c r="AN121" s="15" t="s">
        <v>211</v>
      </c>
      <c r="AP121" s="70" t="s">
        <v>56</v>
      </c>
    </row>
    <row r="122" spans="39:42" ht="18.5" x14ac:dyDescent="0.45">
      <c r="AP122" s="70" t="s">
        <v>57</v>
      </c>
    </row>
    <row r="123" spans="39:42" ht="18.5" x14ac:dyDescent="0.45">
      <c r="AP123" s="70" t="s">
        <v>58</v>
      </c>
    </row>
    <row r="124" spans="39:42" ht="18.5" x14ac:dyDescent="0.45">
      <c r="AP124" s="70" t="s">
        <v>59</v>
      </c>
    </row>
    <row r="125" spans="39:42" ht="18.5" x14ac:dyDescent="0.45">
      <c r="AP125" s="70" t="s">
        <v>60</v>
      </c>
    </row>
    <row r="126" spans="39:42" ht="18.5" x14ac:dyDescent="0.45">
      <c r="AP126" s="70" t="s">
        <v>61</v>
      </c>
    </row>
    <row r="127" spans="39:42" ht="18.5" x14ac:dyDescent="0.45">
      <c r="AP127" s="70" t="s">
        <v>62</v>
      </c>
    </row>
    <row r="128" spans="39:42" ht="18.5" x14ac:dyDescent="0.45">
      <c r="AP128" s="70" t="s">
        <v>63</v>
      </c>
    </row>
    <row r="129" spans="42:42" ht="18.5" x14ac:dyDescent="0.45">
      <c r="AP129" s="70" t="s">
        <v>64</v>
      </c>
    </row>
    <row r="130" spans="42:42" ht="18.5" x14ac:dyDescent="0.45">
      <c r="AP130" s="70" t="s">
        <v>268</v>
      </c>
    </row>
  </sheetData>
  <sheetProtection password="CD52" sheet="1" selectLockedCells="1"/>
  <mergeCells count="161">
    <mergeCell ref="V5:AE5"/>
    <mergeCell ref="C9:E9"/>
    <mergeCell ref="X9:AA9"/>
    <mergeCell ref="AF5:AH5"/>
    <mergeCell ref="AC9:AG9"/>
    <mergeCell ref="C50:F50"/>
    <mergeCell ref="H50:Z50"/>
    <mergeCell ref="AB50:AH50"/>
    <mergeCell ref="C51:F51"/>
    <mergeCell ref="H51:Z51"/>
    <mergeCell ref="AB51:AH51"/>
    <mergeCell ref="C48:F48"/>
    <mergeCell ref="H48:Z48"/>
    <mergeCell ref="AB48:AH48"/>
    <mergeCell ref="C49:F49"/>
    <mergeCell ref="H49:Z49"/>
    <mergeCell ref="AB49:AH49"/>
    <mergeCell ref="C46:F46"/>
    <mergeCell ref="H46:Z46"/>
    <mergeCell ref="AB46:AH46"/>
    <mergeCell ref="AB47:AH47"/>
    <mergeCell ref="C44:F44"/>
    <mergeCell ref="H44:Z44"/>
    <mergeCell ref="AB44:AH44"/>
    <mergeCell ref="C59:Z59"/>
    <mergeCell ref="C52:F52"/>
    <mergeCell ref="H52:Z52"/>
    <mergeCell ref="AB52:AH52"/>
    <mergeCell ref="C7:H7"/>
    <mergeCell ref="AC10:AI10"/>
    <mergeCell ref="C54:F54"/>
    <mergeCell ref="H54:Z54"/>
    <mergeCell ref="AB54:AH54"/>
    <mergeCell ref="H39:Z39"/>
    <mergeCell ref="AB39:AH39"/>
    <mergeCell ref="C40:F40"/>
    <mergeCell ref="C36:F36"/>
    <mergeCell ref="H40:Z40"/>
    <mergeCell ref="H37:Z37"/>
    <mergeCell ref="AB37:AH37"/>
    <mergeCell ref="C34:F34"/>
    <mergeCell ref="H34:Z34"/>
    <mergeCell ref="AB34:AH34"/>
    <mergeCell ref="C35:F35"/>
    <mergeCell ref="F9:I9"/>
    <mergeCell ref="AB16:AH16"/>
    <mergeCell ref="AB25:AH25"/>
    <mergeCell ref="AB26:AH26"/>
    <mergeCell ref="AB17:AH17"/>
    <mergeCell ref="AB18:AH18"/>
    <mergeCell ref="AB19:AH19"/>
    <mergeCell ref="H17:Z17"/>
    <mergeCell ref="C45:F45"/>
    <mergeCell ref="H45:Z45"/>
    <mergeCell ref="AB45:AH45"/>
    <mergeCell ref="C23:F23"/>
    <mergeCell ref="AB32:AH32"/>
    <mergeCell ref="C28:F28"/>
    <mergeCell ref="C26:F26"/>
    <mergeCell ref="AB35:AH35"/>
    <mergeCell ref="AB36:AH36"/>
    <mergeCell ref="AB28:AH28"/>
    <mergeCell ref="AB30:AH30"/>
    <mergeCell ref="C31:F31"/>
    <mergeCell ref="H31:Z31"/>
    <mergeCell ref="AB31:AH31"/>
    <mergeCell ref="C33:F33"/>
    <mergeCell ref="H33:Z33"/>
    <mergeCell ref="AB33:AH33"/>
    <mergeCell ref="AB55:AH55"/>
    <mergeCell ref="C38:F38"/>
    <mergeCell ref="H38:Z38"/>
    <mergeCell ref="AB38:AH38"/>
    <mergeCell ref="C53:F53"/>
    <mergeCell ref="H53:Z53"/>
    <mergeCell ref="AB53:AH53"/>
    <mergeCell ref="C39:F39"/>
    <mergeCell ref="C41:F41"/>
    <mergeCell ref="H41:Z41"/>
    <mergeCell ref="AB41:AH41"/>
    <mergeCell ref="C42:F42"/>
    <mergeCell ref="H42:Z42"/>
    <mergeCell ref="AB42:AH42"/>
    <mergeCell ref="C43:F43"/>
    <mergeCell ref="H43:Z43"/>
    <mergeCell ref="AB43:AH43"/>
    <mergeCell ref="AB40:AH40"/>
    <mergeCell ref="C47:F47"/>
    <mergeCell ref="H47:Z47"/>
    <mergeCell ref="C61:Z61"/>
    <mergeCell ref="H24:Z24"/>
    <mergeCell ref="H25:Z25"/>
    <mergeCell ref="H26:Z26"/>
    <mergeCell ref="H27:Z27"/>
    <mergeCell ref="P9:Q9"/>
    <mergeCell ref="R9:S9"/>
    <mergeCell ref="H23:Z23"/>
    <mergeCell ref="H56:Z56"/>
    <mergeCell ref="C25:F25"/>
    <mergeCell ref="C24:F24"/>
    <mergeCell ref="C30:F30"/>
    <mergeCell ref="H30:Z30"/>
    <mergeCell ref="C32:F32"/>
    <mergeCell ref="H32:Z32"/>
    <mergeCell ref="C55:F55"/>
    <mergeCell ref="H36:Z36"/>
    <mergeCell ref="H35:Z35"/>
    <mergeCell ref="C37:F37"/>
    <mergeCell ref="C27:F27"/>
    <mergeCell ref="H55:Z55"/>
    <mergeCell ref="C22:F22"/>
    <mergeCell ref="K9:L9"/>
    <mergeCell ref="B12:AI12"/>
    <mergeCell ref="F5:T5"/>
    <mergeCell ref="C5:E5"/>
    <mergeCell ref="AB14:AH14"/>
    <mergeCell ref="H15:Z15"/>
    <mergeCell ref="M9:N9"/>
    <mergeCell ref="C16:F16"/>
    <mergeCell ref="C14:F14"/>
    <mergeCell ref="H14:Y14"/>
    <mergeCell ref="H22:Z22"/>
    <mergeCell ref="C19:F19"/>
    <mergeCell ref="C20:F20"/>
    <mergeCell ref="H21:Z21"/>
    <mergeCell ref="AB22:AH22"/>
    <mergeCell ref="AB20:AH20"/>
    <mergeCell ref="C21:F21"/>
    <mergeCell ref="AB21:AH21"/>
    <mergeCell ref="H18:Z18"/>
    <mergeCell ref="H19:Z19"/>
    <mergeCell ref="H20:Z20"/>
    <mergeCell ref="U9:W9"/>
    <mergeCell ref="C18:F18"/>
    <mergeCell ref="C17:F17"/>
    <mergeCell ref="C15:F15"/>
    <mergeCell ref="AB15:AH15"/>
    <mergeCell ref="B3:AI3"/>
    <mergeCell ref="I7:AH7"/>
    <mergeCell ref="B2:AI2"/>
    <mergeCell ref="AB60:AH60"/>
    <mergeCell ref="AB64:AH64"/>
    <mergeCell ref="C60:Z60"/>
    <mergeCell ref="C64:Z64"/>
    <mergeCell ref="C62:Z62"/>
    <mergeCell ref="AB62:AH62"/>
    <mergeCell ref="H16:Z16"/>
    <mergeCell ref="AB63:AH63"/>
    <mergeCell ref="AB23:AH23"/>
    <mergeCell ref="AB24:AH24"/>
    <mergeCell ref="AB59:AH59"/>
    <mergeCell ref="C58:Y58"/>
    <mergeCell ref="C29:F29"/>
    <mergeCell ref="C56:F56"/>
    <mergeCell ref="AB61:AH61"/>
    <mergeCell ref="C63:Z63"/>
    <mergeCell ref="AB27:AH27"/>
    <mergeCell ref="AB56:AH56"/>
    <mergeCell ref="H28:Z28"/>
    <mergeCell ref="AB29:AH29"/>
    <mergeCell ref="H29:Z29"/>
  </mergeCells>
  <phoneticPr fontId="0" type="noConversion"/>
  <conditionalFormatting sqref="AB15">
    <cfRule type="expression" dxfId="54" priority="126" stopIfTrue="1">
      <formula>IF(ISBLANK($AB$15),TRUE,FALSE)</formula>
    </cfRule>
  </conditionalFormatting>
  <conditionalFormatting sqref="AB16">
    <cfRule type="expression" dxfId="53" priority="124" stopIfTrue="1">
      <formula>IF(ISBLANK($AB$16),TRUE,FALSE)</formula>
    </cfRule>
  </conditionalFormatting>
  <conditionalFormatting sqref="AB17">
    <cfRule type="expression" dxfId="52" priority="123" stopIfTrue="1">
      <formula>IF(ISBLANK($AB$17),TRUE,FALSE)</formula>
    </cfRule>
  </conditionalFormatting>
  <conditionalFormatting sqref="AB18">
    <cfRule type="expression" dxfId="51" priority="115" stopIfTrue="1">
      <formula>IF(ISBLANK($AB$18),TRUE,FALSE)</formula>
    </cfRule>
  </conditionalFormatting>
  <conditionalFormatting sqref="AB19">
    <cfRule type="expression" dxfId="50" priority="113" stopIfTrue="1">
      <formula>IF(ISBLANK($AB$19),TRUE,FALSE)</formula>
    </cfRule>
  </conditionalFormatting>
  <conditionalFormatting sqref="AB20">
    <cfRule type="expression" dxfId="49" priority="112" stopIfTrue="1">
      <formula>IF(ISBLANK($AB$20),TRUE,FALSE)</formula>
    </cfRule>
  </conditionalFormatting>
  <conditionalFormatting sqref="AB21">
    <cfRule type="expression" dxfId="48" priority="111" stopIfTrue="1">
      <formula>IF(ISBLANK($AB$21),TRUE,FALSE)</formula>
    </cfRule>
  </conditionalFormatting>
  <conditionalFormatting sqref="AB22">
    <cfRule type="expression" dxfId="47" priority="110" stopIfTrue="1">
      <formula>IF(ISBLANK($AB$22),TRUE,FALSE)</formula>
    </cfRule>
  </conditionalFormatting>
  <conditionalFormatting sqref="AB23">
    <cfRule type="expression" dxfId="46" priority="109" stopIfTrue="1">
      <formula>IF(ISBLANK($AB$23),TRUE,FALSE)</formula>
    </cfRule>
  </conditionalFormatting>
  <conditionalFormatting sqref="AB24">
    <cfRule type="expression" dxfId="45" priority="108" stopIfTrue="1">
      <formula>IF(ISBLANK($AB$24),TRUE,FALSE)</formula>
    </cfRule>
  </conditionalFormatting>
  <conditionalFormatting sqref="AB25">
    <cfRule type="expression" dxfId="44" priority="107" stopIfTrue="1">
      <formula>IF(ISBLANK($AB$25),TRUE,FALSE)</formula>
    </cfRule>
  </conditionalFormatting>
  <conditionalFormatting sqref="AB26">
    <cfRule type="expression" dxfId="43" priority="106" stopIfTrue="1">
      <formula>IF(ISBLANK($AB$26),TRUE,FALSE)</formula>
    </cfRule>
  </conditionalFormatting>
  <conditionalFormatting sqref="AB27">
    <cfRule type="expression" dxfId="42" priority="105" stopIfTrue="1">
      <formula>IF(ISBLANK($AB$27),TRUE,FALSE)</formula>
    </cfRule>
  </conditionalFormatting>
  <conditionalFormatting sqref="AB28">
    <cfRule type="expression" dxfId="41" priority="104" stopIfTrue="1">
      <formula>IF(ISBLANK($AB$28),TRUE,FALSE)</formula>
    </cfRule>
  </conditionalFormatting>
  <conditionalFormatting sqref="AB29">
    <cfRule type="expression" dxfId="40" priority="103" stopIfTrue="1">
      <formula>IF(ISBLANK($AB$29),TRUE,FALSE)</formula>
    </cfRule>
  </conditionalFormatting>
  <conditionalFormatting sqref="AB56">
    <cfRule type="expression" dxfId="39" priority="101" stopIfTrue="1">
      <formula>IF(ISBLANK($AB$56),TRUE,FALSE)</formula>
    </cfRule>
  </conditionalFormatting>
  <conditionalFormatting sqref="AB60">
    <cfRule type="expression" dxfId="38" priority="81" stopIfTrue="1">
      <formula>IF(ISBLANK($AB$60),TRUE,FALSE)</formula>
    </cfRule>
  </conditionalFormatting>
  <conditionalFormatting sqref="AB64">
    <cfRule type="expression" dxfId="37" priority="80" stopIfTrue="1">
      <formula>IF(ISBLANK($AB$64),TRUE,FALSE)</formula>
    </cfRule>
  </conditionalFormatting>
  <conditionalFormatting sqref="F5:T5">
    <cfRule type="expression" dxfId="36" priority="73" stopIfTrue="1">
      <formula>IF(ISBLANK(F5),TRUE,FALSE)</formula>
    </cfRule>
  </conditionalFormatting>
  <conditionalFormatting sqref="AF5">
    <cfRule type="expression" dxfId="35" priority="72" stopIfTrue="1">
      <formula>IF(ISBLANK(AF5),TRUE,FALSE)</formula>
    </cfRule>
  </conditionalFormatting>
  <conditionalFormatting sqref="F9">
    <cfRule type="expression" dxfId="34" priority="70" stopIfTrue="1">
      <formula>IF(ISBLANK(F9),TRUE,FALSE)</formula>
    </cfRule>
  </conditionalFormatting>
  <conditionalFormatting sqref="M9:N9">
    <cfRule type="expression" dxfId="33" priority="69" stopIfTrue="1">
      <formula>IF(ISBLANK(M9),TRUE,FALSE)</formula>
    </cfRule>
  </conditionalFormatting>
  <conditionalFormatting sqref="R9:S9">
    <cfRule type="expression" dxfId="32" priority="68" stopIfTrue="1">
      <formula>IF(ISBLANK(R9),TRUE,FALSE)</formula>
    </cfRule>
  </conditionalFormatting>
  <conditionalFormatting sqref="X9">
    <cfRule type="expression" dxfId="31" priority="67" stopIfTrue="1">
      <formula>IF(ISBLANK(X9),TRUE,FALSE)</formula>
    </cfRule>
  </conditionalFormatting>
  <conditionalFormatting sqref="AH9">
    <cfRule type="expression" dxfId="30" priority="66" stopIfTrue="1">
      <formula>IF(ISBLANK(AH9),TRUE,FALSE)</formula>
    </cfRule>
  </conditionalFormatting>
  <conditionalFormatting sqref="AB30">
    <cfRule type="expression" dxfId="29" priority="40" stopIfTrue="1">
      <formula>IF(ISBLANK($AB$30),TRUE,FALSE)</formula>
    </cfRule>
  </conditionalFormatting>
  <conditionalFormatting sqref="AB31">
    <cfRule type="expression" dxfId="28" priority="39" stopIfTrue="1">
      <formula>IF(ISBLANK($AB$31),TRUE,FALSE)</formula>
    </cfRule>
  </conditionalFormatting>
  <conditionalFormatting sqref="AB32">
    <cfRule type="expression" dxfId="27" priority="38" stopIfTrue="1">
      <formula>IF(ISBLANK($AB$32),TRUE,FALSE)</formula>
    </cfRule>
  </conditionalFormatting>
  <conditionalFormatting sqref="AB33">
    <cfRule type="expression" dxfId="26" priority="37" stopIfTrue="1">
      <formula>IF(ISBLANK($AB$33),TRUE,FALSE)</formula>
    </cfRule>
  </conditionalFormatting>
  <conditionalFormatting sqref="AB34">
    <cfRule type="expression" dxfId="25" priority="36" stopIfTrue="1">
      <formula>IF(ISBLANK($AB$34),TRUE,FALSE)</formula>
    </cfRule>
  </conditionalFormatting>
  <conditionalFormatting sqref="AB35">
    <cfRule type="expression" dxfId="24" priority="35" stopIfTrue="1">
      <formula>IF(ISBLANK($AB$35),TRUE,FALSE)</formula>
    </cfRule>
  </conditionalFormatting>
  <conditionalFormatting sqref="AB36">
    <cfRule type="expression" dxfId="23" priority="34" stopIfTrue="1">
      <formula>IF(ISBLANK($AB$36),TRUE,FALSE)</formula>
    </cfRule>
  </conditionalFormatting>
  <conditionalFormatting sqref="AB37">
    <cfRule type="expression" dxfId="22" priority="33" stopIfTrue="1">
      <formula>IF(ISBLANK($AB$37),TRUE,FALSE)</formula>
    </cfRule>
  </conditionalFormatting>
  <conditionalFormatting sqref="AB38">
    <cfRule type="expression" dxfId="21" priority="32" stopIfTrue="1">
      <formula>IF(ISBLANK($AB$38),TRUE,FALSE)</formula>
    </cfRule>
  </conditionalFormatting>
  <conditionalFormatting sqref="AB53">
    <cfRule type="expression" dxfId="20" priority="31" stopIfTrue="1">
      <formula>IF(ISBLANK($AB$53),TRUE,FALSE)</formula>
    </cfRule>
  </conditionalFormatting>
  <conditionalFormatting sqref="AB54">
    <cfRule type="expression" dxfId="19" priority="30" stopIfTrue="1">
      <formula>IF(ISBLANK($AB$54),TRUE,FALSE)</formula>
    </cfRule>
  </conditionalFormatting>
  <conditionalFormatting sqref="AB55">
    <cfRule type="expression" dxfId="18" priority="29" stopIfTrue="1">
      <formula>IF(ISBLANK($AB$55),TRUE,FALSE)</formula>
    </cfRule>
  </conditionalFormatting>
  <conditionalFormatting sqref="AB39">
    <cfRule type="expression" dxfId="17" priority="26" stopIfTrue="1">
      <formula>IF(ISBLANK($AB$39),TRUE,FALSE)</formula>
    </cfRule>
  </conditionalFormatting>
  <conditionalFormatting sqref="AB40">
    <cfRule type="expression" dxfId="16" priority="25" stopIfTrue="1">
      <formula>IF(ISBLANK($AB$40),TRUE,FALSE)</formula>
    </cfRule>
  </conditionalFormatting>
  <conditionalFormatting sqref="AB41">
    <cfRule type="expression" dxfId="15" priority="24" stopIfTrue="1">
      <formula>IF(ISBLANK($AB$41),TRUE,FALSE)</formula>
    </cfRule>
  </conditionalFormatting>
  <conditionalFormatting sqref="AB42">
    <cfRule type="expression" dxfId="14" priority="23" stopIfTrue="1">
      <formula>IF(ISBLANK($AB$42),TRUE,FALSE)</formula>
    </cfRule>
  </conditionalFormatting>
  <conditionalFormatting sqref="AB43">
    <cfRule type="expression" dxfId="13" priority="22" stopIfTrue="1">
      <formula>IF(ISBLANK($AB$43),TRUE,FALSE)</formula>
    </cfRule>
  </conditionalFormatting>
  <conditionalFormatting sqref="AB44">
    <cfRule type="expression" dxfId="12" priority="14" stopIfTrue="1">
      <formula>IF(ISBLANK($AB$44),TRUE,FALSE)</formula>
    </cfRule>
  </conditionalFormatting>
  <conditionalFormatting sqref="AB45">
    <cfRule type="expression" dxfId="11" priority="13" stopIfTrue="1">
      <formula>IF(ISBLANK($AB$45),TRUE,FALSE)</formula>
    </cfRule>
  </conditionalFormatting>
  <conditionalFormatting sqref="AB46">
    <cfRule type="expression" dxfId="10" priority="12" stopIfTrue="1">
      <formula>IF(ISBLANK($AB$46),TRUE,FALSE)</formula>
    </cfRule>
  </conditionalFormatting>
  <conditionalFormatting sqref="AB47">
    <cfRule type="expression" dxfId="9" priority="11" stopIfTrue="1">
      <formula>IF(ISBLANK($AB$47),TRUE,FALSE)</formula>
    </cfRule>
  </conditionalFormatting>
  <conditionalFormatting sqref="AB48">
    <cfRule type="expression" dxfId="8" priority="10" stopIfTrue="1">
      <formula>IF(ISBLANK($AB$48),TRUE,FALSE)</formula>
    </cfRule>
  </conditionalFormatting>
  <conditionalFormatting sqref="AB49">
    <cfRule type="expression" dxfId="7" priority="9" stopIfTrue="1">
      <formula>IF(ISBLANK($AB$49),TRUE,FALSE)</formula>
    </cfRule>
  </conditionalFormatting>
  <conditionalFormatting sqref="AB50">
    <cfRule type="expression" dxfId="6" priority="8" stopIfTrue="1">
      <formula>IF(ISBLANK($AB$50),TRUE,FALSE)</formula>
    </cfRule>
  </conditionalFormatting>
  <conditionalFormatting sqref="AB51">
    <cfRule type="expression" dxfId="5" priority="7" stopIfTrue="1">
      <formula>IF(ISBLANK($AB$51),TRUE,FALSE)</formula>
    </cfRule>
  </conditionalFormatting>
  <conditionalFormatting sqref="AB52">
    <cfRule type="expression" dxfId="4" priority="6" stopIfTrue="1">
      <formula>IF(ISBLANK($AB$52),TRUE,FALSE)</formula>
    </cfRule>
  </conditionalFormatting>
  <conditionalFormatting sqref="AB61">
    <cfRule type="expression" dxfId="3" priority="5" stopIfTrue="1">
      <formula>IF(ISBLANK($AB$61),TRUE,FALSE)</formula>
    </cfRule>
  </conditionalFormatting>
  <conditionalFormatting sqref="AB62">
    <cfRule type="expression" dxfId="2" priority="1" stopIfTrue="1">
      <formula>IF(ISBLANK($AB$62),TRUE,FALSE)</formula>
    </cfRule>
  </conditionalFormatting>
  <conditionalFormatting sqref="I7">
    <cfRule type="expression" dxfId="1" priority="2" stopIfTrue="1">
      <formula>IF(ISBLANK(I7),TRUE,FALSE)</formula>
    </cfRule>
  </conditionalFormatting>
  <conditionalFormatting sqref="AB63">
    <cfRule type="expression" dxfId="0" priority="4" stopIfTrue="1">
      <formula>IF(ISBLANK($AB$63),TRUE,FALSE)</formula>
    </cfRule>
  </conditionalFormatting>
  <dataValidations count="3">
    <dataValidation type="list" allowBlank="1" showErrorMessage="1" error="Please, choose from the drop-down list" promptTitle="NYSDOT Region" prompt="Use one Price Page per Region where bidder will provide product." sqref="AH9" xr:uid="{00000000-0002-0000-0000-000000000000}">
      <formula1>$AM$3:$AW$3</formula1>
    </dataValidation>
    <dataValidation allowBlank="1" showErrorMessage="1" promptTitle="Source Location" prompt="Use one Price Page per Source Location." sqref="AF5:AH5" xr:uid="{00000000-0002-0000-0000-000001000000}"/>
    <dataValidation type="list" allowBlank="1" showErrorMessage="1" error="Please, choose from the drop-down list" prompt="Please, choose from the drop-down list" sqref="X9:AA9" xr:uid="{00000000-0002-0000-0000-000002000000}">
      <formula1>$AP$69:$AP$130</formula1>
    </dataValidation>
  </dataValidations>
  <printOptions horizontalCentered="1"/>
  <pageMargins left="0.5" right="0.5" top="0.5" bottom="0.5" header="0.5" footer="0.25"/>
  <pageSetup scale="90" orientation="portrait" r:id="rId1"/>
  <headerFooter alignWithMargins="0">
    <oddFooter>Page &amp;P of &amp;N</oddFooter>
  </headerFooter>
  <rowBreaks count="1" manualBreakCount="1">
    <brk id="37" max="16383" man="1"/>
  </rowBreaks>
  <ignoredErrors>
    <ignoredError sqref="C15:F43 C44:F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28"/>
  <sheetViews>
    <sheetView zoomScale="90" zoomScaleNormal="90" workbookViewId="0">
      <selection activeCell="AP1" sqref="AP1"/>
    </sheetView>
  </sheetViews>
  <sheetFormatPr defaultColWidth="11.54296875" defaultRowHeight="12.5" x14ac:dyDescent="0.25"/>
  <cols>
    <col min="1" max="1" width="4.81640625" style="55" customWidth="1"/>
    <col min="2" max="2" width="8.54296875" style="55" bestFit="1" customWidth="1"/>
    <col min="3" max="3" width="12" style="55" bestFit="1" customWidth="1"/>
    <col min="4" max="4" width="10.81640625" style="56" bestFit="1" customWidth="1"/>
    <col min="5" max="5" width="5.54296875" style="56" bestFit="1" customWidth="1"/>
    <col min="6" max="6" width="6.81640625" style="56" bestFit="1" customWidth="1"/>
    <col min="7" max="7" width="4.54296875" style="56" bestFit="1" customWidth="1"/>
    <col min="8" max="8" width="9.26953125" style="56" bestFit="1" customWidth="1"/>
    <col min="9" max="9" width="10.26953125" style="56" bestFit="1" customWidth="1"/>
    <col min="10" max="11" width="7.1796875" style="56" bestFit="1" customWidth="1"/>
    <col min="12" max="12" width="10.1796875" style="56" bestFit="1" customWidth="1"/>
    <col min="13" max="15" width="7.1796875" style="56" bestFit="1" customWidth="1"/>
    <col min="16" max="17" width="7.1796875" style="55" bestFit="1" customWidth="1"/>
    <col min="18" max="20" width="10.1796875" style="55" bestFit="1" customWidth="1"/>
    <col min="21" max="26" width="7.1796875" style="55" bestFit="1" customWidth="1"/>
    <col min="27" max="38" width="10.1796875" style="55" bestFit="1" customWidth="1"/>
    <col min="39" max="42" width="7.1796875" style="55" bestFit="1" customWidth="1"/>
    <col min="43" max="49" width="10.1796875" style="55" bestFit="1" customWidth="1"/>
    <col min="50" max="51" width="7.1796875" style="55" bestFit="1" customWidth="1"/>
    <col min="52" max="53" width="10.1796875" style="55" bestFit="1" customWidth="1"/>
    <col min="54" max="56" width="7.1796875" style="55" bestFit="1" customWidth="1"/>
    <col min="57" max="16384" width="11.54296875" style="55"/>
  </cols>
  <sheetData>
    <row r="1" spans="1:56" s="60" customFormat="1" ht="211.5" customHeight="1" x14ac:dyDescent="0.35">
      <c r="B1" s="67" t="s">
        <v>213</v>
      </c>
      <c r="C1" s="67" t="s">
        <v>214</v>
      </c>
      <c r="D1" s="67" t="s">
        <v>215</v>
      </c>
      <c r="E1" s="67" t="s">
        <v>65</v>
      </c>
      <c r="F1" s="67" t="s">
        <v>66</v>
      </c>
      <c r="G1" s="67" t="s">
        <v>67</v>
      </c>
      <c r="H1" s="67" t="s">
        <v>216</v>
      </c>
      <c r="I1" s="67" t="s">
        <v>217</v>
      </c>
      <c r="J1" s="68" t="s">
        <v>212</v>
      </c>
      <c r="K1" s="68" t="s">
        <v>218</v>
      </c>
      <c r="L1" s="68" t="s">
        <v>219</v>
      </c>
      <c r="M1" s="61" t="s">
        <v>220</v>
      </c>
      <c r="N1" s="61" t="s">
        <v>221</v>
      </c>
      <c r="O1" s="61" t="s">
        <v>222</v>
      </c>
      <c r="P1" s="61" t="s">
        <v>223</v>
      </c>
      <c r="Q1" s="61" t="s">
        <v>224</v>
      </c>
      <c r="R1" s="68" t="s">
        <v>225</v>
      </c>
      <c r="S1" s="68" t="s">
        <v>226</v>
      </c>
      <c r="T1" s="68" t="s">
        <v>227</v>
      </c>
      <c r="U1" s="61" t="s">
        <v>228</v>
      </c>
      <c r="V1" s="61" t="s">
        <v>229</v>
      </c>
      <c r="W1" s="61" t="s">
        <v>230</v>
      </c>
      <c r="X1" s="61" t="s">
        <v>231</v>
      </c>
      <c r="Y1" s="61" t="s">
        <v>232</v>
      </c>
      <c r="Z1" s="61" t="s">
        <v>233</v>
      </c>
      <c r="AA1" s="68" t="s">
        <v>234</v>
      </c>
      <c r="AB1" s="68" t="s">
        <v>235</v>
      </c>
      <c r="AC1" s="68" t="s">
        <v>236</v>
      </c>
      <c r="AD1" s="68" t="s">
        <v>237</v>
      </c>
      <c r="AE1" s="68" t="s">
        <v>238</v>
      </c>
      <c r="AF1" s="68" t="s">
        <v>239</v>
      </c>
      <c r="AG1" s="61" t="s">
        <v>240</v>
      </c>
      <c r="AH1" s="61" t="s">
        <v>241</v>
      </c>
      <c r="AI1" s="61" t="s">
        <v>242</v>
      </c>
      <c r="AJ1" s="61" t="s">
        <v>243</v>
      </c>
      <c r="AK1" s="61" t="s">
        <v>244</v>
      </c>
      <c r="AL1" s="68" t="s">
        <v>245</v>
      </c>
      <c r="AM1" s="61" t="s">
        <v>246</v>
      </c>
      <c r="AN1" s="61" t="s">
        <v>247</v>
      </c>
      <c r="AO1" s="61" t="s">
        <v>248</v>
      </c>
      <c r="AP1" s="61" t="s">
        <v>249</v>
      </c>
      <c r="AQ1" s="61" t="s">
        <v>250</v>
      </c>
      <c r="AR1" s="61" t="s">
        <v>251</v>
      </c>
      <c r="AS1" s="68" t="s">
        <v>252</v>
      </c>
      <c r="AT1" s="68" t="s">
        <v>253</v>
      </c>
      <c r="AU1" s="68" t="s">
        <v>254</v>
      </c>
      <c r="AV1" s="68" t="s">
        <v>255</v>
      </c>
      <c r="AW1" s="68" t="s">
        <v>256</v>
      </c>
      <c r="AX1" s="61" t="s">
        <v>257</v>
      </c>
      <c r="AY1" s="61" t="s">
        <v>258</v>
      </c>
      <c r="AZ1" s="68" t="s">
        <v>262</v>
      </c>
      <c r="BA1" s="68" t="s">
        <v>263</v>
      </c>
      <c r="BB1" s="68" t="s">
        <v>259</v>
      </c>
      <c r="BC1" s="68" t="s">
        <v>260</v>
      </c>
      <c r="BD1" s="68" t="s">
        <v>261</v>
      </c>
    </row>
    <row r="2" spans="1:56" s="62" customFormat="1" ht="18" customHeight="1" x14ac:dyDescent="0.3">
      <c r="B2" s="50">
        <f>IFB!F5</f>
        <v>0</v>
      </c>
      <c r="C2" s="65">
        <f>IFB!AF5</f>
        <v>0</v>
      </c>
      <c r="D2" s="57">
        <f>IFB!I7</f>
        <v>0</v>
      </c>
      <c r="E2" s="57">
        <f>IFB!F9</f>
        <v>0</v>
      </c>
      <c r="F2" s="66">
        <f>IFB!M9</f>
        <v>0</v>
      </c>
      <c r="G2" s="66">
        <f>IFB!R9</f>
        <v>0</v>
      </c>
      <c r="H2" s="57">
        <f>IFB!X9</f>
        <v>0</v>
      </c>
      <c r="I2" s="66">
        <f>IFB!AH9</f>
        <v>0</v>
      </c>
      <c r="J2" s="63">
        <f>IFB!AB15</f>
        <v>0</v>
      </c>
      <c r="K2" s="63">
        <f>IFB!AB16</f>
        <v>0</v>
      </c>
      <c r="L2" s="63">
        <f>IFB!AB17</f>
        <v>0</v>
      </c>
      <c r="M2" s="63">
        <f>IFB!AB18</f>
        <v>0</v>
      </c>
      <c r="N2" s="63">
        <f>IFB!AB19</f>
        <v>0</v>
      </c>
      <c r="O2" s="63">
        <f>IFB!AB20</f>
        <v>0</v>
      </c>
      <c r="P2" s="63">
        <f>IFB!AB21</f>
        <v>0</v>
      </c>
      <c r="Q2" s="63">
        <f>IFB!AB22</f>
        <v>0</v>
      </c>
      <c r="R2" s="63">
        <f>IFB!AB23</f>
        <v>0</v>
      </c>
      <c r="S2" s="63">
        <f>IFB!AB24</f>
        <v>0</v>
      </c>
      <c r="T2" s="63">
        <f>IFB!AB25</f>
        <v>0</v>
      </c>
      <c r="U2" s="63">
        <f>IFB!AB26</f>
        <v>0</v>
      </c>
      <c r="V2" s="63">
        <f>IFB!AB27</f>
        <v>0</v>
      </c>
      <c r="W2" s="63">
        <f>IFB!AB28</f>
        <v>0</v>
      </c>
      <c r="X2" s="63">
        <f>IFB!AB29</f>
        <v>0</v>
      </c>
      <c r="Y2" s="63">
        <f>IFB!AB30</f>
        <v>0</v>
      </c>
      <c r="Z2" s="63">
        <f>IFB!AB31</f>
        <v>0</v>
      </c>
      <c r="AA2" s="63">
        <f>IFB!AB32</f>
        <v>0</v>
      </c>
      <c r="AB2" s="63">
        <f>IFB!AB33</f>
        <v>0</v>
      </c>
      <c r="AC2" s="63">
        <f>IFB!AB34</f>
        <v>0</v>
      </c>
      <c r="AD2" s="63">
        <f>IFB!AB35</f>
        <v>0</v>
      </c>
      <c r="AE2" s="63">
        <f>IFB!AB36</f>
        <v>0</v>
      </c>
      <c r="AF2" s="63">
        <f>IFB!AB37</f>
        <v>0</v>
      </c>
      <c r="AG2" s="63">
        <f>IFB!AB38</f>
        <v>0</v>
      </c>
      <c r="AH2" s="63">
        <f>IFB!AB39</f>
        <v>0</v>
      </c>
      <c r="AI2" s="63">
        <f>IFB!AB40</f>
        <v>0</v>
      </c>
      <c r="AJ2" s="63">
        <f>IFB!AB41</f>
        <v>0</v>
      </c>
      <c r="AK2" s="63">
        <f>IFB!AB42</f>
        <v>0</v>
      </c>
      <c r="AL2" s="63">
        <f>IFB!AB43</f>
        <v>0</v>
      </c>
      <c r="AM2" s="64">
        <f>IFB!AB44</f>
        <v>0</v>
      </c>
      <c r="AN2" s="64">
        <f>IFB!AB45</f>
        <v>0</v>
      </c>
      <c r="AO2" s="64">
        <f>IFB!AB46</f>
        <v>0</v>
      </c>
      <c r="AP2" s="64">
        <f>IFB!AB47</f>
        <v>0</v>
      </c>
      <c r="AQ2" s="64">
        <f>IFB!AB48</f>
        <v>0</v>
      </c>
      <c r="AR2" s="64">
        <f>IFB!AB49</f>
        <v>0</v>
      </c>
      <c r="AS2" s="64">
        <f>IFB!AB50</f>
        <v>0</v>
      </c>
      <c r="AT2" s="64">
        <f>IFB!AB51</f>
        <v>0</v>
      </c>
      <c r="AU2" s="64">
        <f>IFB!AB52</f>
        <v>0</v>
      </c>
      <c r="AV2" s="64">
        <f>IFB!AB53</f>
        <v>0</v>
      </c>
      <c r="AW2" s="64">
        <f>IFB!AB54</f>
        <v>0</v>
      </c>
      <c r="AX2" s="64">
        <f>IFB!AB55</f>
        <v>0</v>
      </c>
      <c r="AY2" s="64">
        <f>IFB!AB56</f>
        <v>0</v>
      </c>
      <c r="AZ2" s="64">
        <f>IFB!AB60</f>
        <v>0</v>
      </c>
      <c r="BA2" s="64">
        <f>IFB!AB61</f>
        <v>0</v>
      </c>
      <c r="BB2" s="63">
        <f>IFB!AB62</f>
        <v>0</v>
      </c>
      <c r="BC2" s="63">
        <f>IFB!AB63</f>
        <v>0</v>
      </c>
      <c r="BD2" s="63">
        <f>IFB!AB64</f>
        <v>0</v>
      </c>
    </row>
    <row r="3" spans="1:56" s="49" customFormat="1" ht="18" customHeight="1" x14ac:dyDescent="0.3"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56" s="51" customFormat="1" ht="18" customHeight="1" x14ac:dyDescent="0.3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56" s="49" customFormat="1" ht="18" customHeight="1" x14ac:dyDescent="0.3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51"/>
      <c r="R5" s="51"/>
      <c r="S5" s="51"/>
      <c r="V5" s="51"/>
    </row>
    <row r="6" spans="1:56" s="49" customFormat="1" ht="18" customHeight="1" x14ac:dyDescent="0.3"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51"/>
      <c r="R6" s="51"/>
      <c r="S6" s="51"/>
      <c r="V6" s="51"/>
    </row>
    <row r="7" spans="1:56" s="49" customFormat="1" ht="18" customHeight="1" x14ac:dyDescent="0.3"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51"/>
      <c r="R7" s="51"/>
      <c r="S7" s="51"/>
      <c r="V7" s="51"/>
    </row>
    <row r="8" spans="1:56" s="49" customFormat="1" ht="18" customHeight="1" x14ac:dyDescent="0.3"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1"/>
      <c r="R8" s="51"/>
      <c r="S8" s="51"/>
      <c r="V8" s="51"/>
    </row>
    <row r="9" spans="1:56" s="49" customFormat="1" ht="18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56" s="49" customFormat="1" ht="18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</row>
    <row r="11" spans="1:56" s="49" customFormat="1" ht="18" customHeight="1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</row>
    <row r="12" spans="1:56" s="49" customFormat="1" ht="18" customHeigh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</row>
    <row r="13" spans="1:56" s="49" customFormat="1" ht="18" customHeigh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</row>
    <row r="14" spans="1:56" s="49" customFormat="1" ht="18" customHeight="1" x14ac:dyDescent="0.3">
      <c r="BA14" s="54"/>
      <c r="BB14" s="54"/>
      <c r="BC14" s="54"/>
      <c r="BD14" s="54"/>
    </row>
    <row r="15" spans="1:56" s="49" customFormat="1" ht="18" customHeight="1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5"/>
      <c r="AW15" s="54"/>
      <c r="AX15" s="54"/>
      <c r="AY15" s="54"/>
      <c r="AZ15" s="54"/>
      <c r="BA15" s="54"/>
      <c r="BB15" s="54"/>
      <c r="BC15" s="54"/>
      <c r="BD15" s="54"/>
    </row>
    <row r="16" spans="1:56" s="49" customFormat="1" ht="18" customHeight="1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5"/>
      <c r="AW16" s="54"/>
      <c r="AX16" s="54"/>
      <c r="AY16" s="54"/>
      <c r="AZ16" s="54"/>
      <c r="BA16" s="54"/>
      <c r="BB16" s="54"/>
      <c r="BC16" s="54"/>
      <c r="BD16" s="54"/>
    </row>
    <row r="17" spans="1:56" s="49" customFormat="1" ht="18" customHeight="1" x14ac:dyDescent="0.3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5"/>
      <c r="AW17" s="54"/>
      <c r="AX17" s="54"/>
      <c r="AY17" s="54"/>
      <c r="AZ17" s="54"/>
      <c r="BA17" s="54"/>
      <c r="BB17" s="54"/>
      <c r="BC17" s="54"/>
      <c r="BD17" s="54"/>
    </row>
    <row r="18" spans="1:56" s="49" customFormat="1" ht="18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5"/>
      <c r="AW18" s="54"/>
      <c r="AX18" s="54"/>
      <c r="AY18" s="54"/>
      <c r="AZ18" s="54"/>
      <c r="BA18" s="54"/>
      <c r="BB18" s="54"/>
      <c r="BC18" s="54"/>
      <c r="BD18" s="54"/>
    </row>
    <row r="19" spans="1:56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</row>
    <row r="20" spans="1:56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</row>
    <row r="21" spans="1:56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</row>
    <row r="22" spans="1:56" ht="12.7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</row>
    <row r="23" spans="1:56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1:56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56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</row>
    <row r="26" spans="1:56" ht="12.75" customHeight="1" x14ac:dyDescent="0.25"/>
    <row r="27" spans="1:56" ht="12.75" customHeight="1" x14ac:dyDescent="0.25"/>
    <row r="28" spans="1:56" ht="12.75" customHeight="1" x14ac:dyDescent="0.25"/>
  </sheetData>
  <sheetProtection password="CD52" sheet="1" formatColumns="0" formatRows="0"/>
  <phoneticPr fontId="0" type="noConversion"/>
  <printOptions headings="1" gridLines="1"/>
  <pageMargins left="0.75" right="0.75" top="1" bottom="1" header="0.5" footer="0.5"/>
  <pageSetup scale="65" fitToHeight="0" orientation="landscape" r:id="rId1"/>
  <headerFooter alignWithMargins="0">
    <oddHeader>&amp;LGroup 31502  Bituminous Materials - Hot Mix Asphalt - FOB (Statewide)&amp;C&amp;A&amp;R&amp;F</oddHeader>
    <oddFooter>&amp;LBid Opening: October 12, 2005&amp;C&amp;P&amp;RContract Period:  March 1, 2006 to February 28, 2007</oddFooter>
  </headerFooter>
  <colBreaks count="9" manualBreakCount="9">
    <brk id="18" max="1048575" man="1"/>
    <brk id="25" max="1048575" man="1"/>
    <brk id="29" max="1048575" man="1"/>
    <brk id="33" max="1048575" man="1"/>
    <brk id="37" max="1048575" man="1"/>
    <brk id="39" max="17" man="1"/>
    <brk id="44" max="1048575" man="1"/>
    <brk id="48" max="1048575" man="1"/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IFB</vt:lpstr>
      <vt:lpstr>Entry</vt:lpstr>
      <vt:lpstr>IFB!Print_Area</vt:lpstr>
      <vt:lpstr>Entry!Print_Titles</vt:lpstr>
      <vt:lpstr>IFB!Print_Titles</vt:lpstr>
    </vt:vector>
  </TitlesOfParts>
  <Company>OGS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Hodder</dc:creator>
  <cp:lastModifiedBy>Alden, Brandy</cp:lastModifiedBy>
  <cp:lastPrinted>2020-11-02T20:11:01Z</cp:lastPrinted>
  <dcterms:created xsi:type="dcterms:W3CDTF">2004-09-20T14:49:19Z</dcterms:created>
  <dcterms:modified xsi:type="dcterms:W3CDTF">2020-11-02T20:11:18Z</dcterms:modified>
</cp:coreProperties>
</file>