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ProcurementServices\PSTm01(Reitzel)\Fuels\05602-23216 Diesel\FPR\02Procurement\02_RfpIfb\"/>
    </mc:Choice>
  </mc:AlternateContent>
  <xr:revisionPtr revIDLastSave="0" documentId="13_ncr:1_{BDB1E377-7954-4DB7-A50D-96E0E48E32DA}" xr6:coauthVersionLast="44" xr6:coauthVersionMax="44" xr10:uidLastSave="{00000000-0000-0000-0000-000000000000}"/>
  <workbookProtection workbookAlgorithmName="SHA-512" workbookHashValue="0d2Td4X4igOQNAUvg4iRjVqD8dmA/WxMkH/AWiIax/ILgLDaMqOjXLcXfFyGts8bu1ectHbDMOePaVWPlKFT0Q==" workbookSaltValue="4m7qBXBrFXS92yu72/0H8A==" workbookSpinCount="100000" lockStructure="1"/>
  <bookViews>
    <workbookView xWindow="-120" yWindow="-120" windowWidth="29040" windowHeight="15840" tabRatio="559" xr2:uid="{00000000-000D-0000-FFFF-FFFF00000000}"/>
  </bookViews>
  <sheets>
    <sheet name="General Questions" sheetId="1" r:id="rId1"/>
    <sheet name="Solicitation Specific Questions" sheetId="9" r:id="rId2"/>
    <sheet name="Product Questions" sheetId="14" r:id="rId3"/>
    <sheet name="Control" sheetId="11" state="hidden" r:id="rId4"/>
    <sheet name="DataValidate" sheetId="13" state="hidden" r:id="rId5"/>
  </sheets>
  <definedNames>
    <definedName name="Counties">Control!$A$2:$A$63</definedName>
    <definedName name="_xlnm.Print_Area" localSheetId="0">'General Questions'!$A$1:$C$121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14" l="1"/>
  <c r="D26" i="14"/>
  <c r="D25" i="14"/>
  <c r="D24" i="14"/>
  <c r="D21" i="14"/>
  <c r="D20" i="14"/>
  <c r="D19" i="14"/>
  <c r="D17" i="14"/>
  <c r="D16" i="14"/>
  <c r="D15" i="14"/>
  <c r="D14" i="14"/>
  <c r="D13" i="14"/>
  <c r="D12" i="14"/>
  <c r="C8" i="14" s="1"/>
  <c r="C4" i="9" l="1"/>
  <c r="D24" i="9"/>
  <c r="D13" i="9"/>
  <c r="D28" i="9"/>
  <c r="D27" i="9"/>
  <c r="D26" i="9"/>
  <c r="D25" i="9"/>
  <c r="D23" i="9"/>
  <c r="D22" i="9"/>
  <c r="D20" i="9"/>
  <c r="D19" i="9"/>
  <c r="D18" i="9"/>
  <c r="D17" i="9"/>
  <c r="D16" i="9"/>
  <c r="D15" i="9"/>
  <c r="D14" i="9"/>
  <c r="D12" i="9"/>
  <c r="D10" i="9"/>
  <c r="C11" i="9" l="1"/>
  <c r="C7" i="9"/>
</calcChain>
</file>

<file path=xl/sharedStrings.xml><?xml version="1.0" encoding="utf-8"?>
<sst xmlns="http://schemas.openxmlformats.org/spreadsheetml/2006/main" count="247" uniqueCount="197">
  <si>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</si>
  <si>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</si>
  <si>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</si>
  <si>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</si>
  <si>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</si>
  <si>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</si>
  <si>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</si>
  <si>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</si>
  <si>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</si>
  <si>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</si>
  <si>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</si>
  <si>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</si>
  <si>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</si>
  <si>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</si>
  <si>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</si>
  <si>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</si>
  <si>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</si>
  <si>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</si>
  <si>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</si>
  <si>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</si>
  <si>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</si>
  <si>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</si>
  <si>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</si>
  <si>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</si>
  <si>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</si>
  <si>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</si>
  <si>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</si>
  <si>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</si>
  <si>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</si>
  <si>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</si>
  <si>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</si>
  <si>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</si>
  <si>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</si>
  <si>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</si>
  <si>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</si>
  <si>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</si>
  <si>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</si>
  <si>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</si>
  <si>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</si>
  <si>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</si>
  <si>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</si>
  <si>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</si>
  <si>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</si>
  <si>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</si>
  <si>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</si>
  <si>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</si>
  <si>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</si>
  <si>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</si>
  <si>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</si>
  <si>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</si>
  <si>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</si>
  <si>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</si>
  <si>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</si>
  <si>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</si>
  <si>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</si>
  <si>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</si>
  <si>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</si>
  <si>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</si>
  <si>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</si>
  <si>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</si>
  <si>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</si>
  <si>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</si>
  <si>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</si>
  <si>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</si>
  <si>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</si>
  <si>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</si>
  <si>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</si>
  <si>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</si>
  <si>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</si>
  <si>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</si>
  <si>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</si>
  <si>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</si>
  <si>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</si>
  <si>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</si>
  <si>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</si>
  <si>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</si>
  <si>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</si>
  <si>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Date of Finding of Non-Responsibility:</t>
  </si>
  <si>
    <t>If yes, please provide</t>
  </si>
  <si>
    <t>Bidder's PRINCIPAL PLACE OF BUSINESS: "Principal Place of Business" is the location of the primary control, direction and management of the enterprise (State of):</t>
  </si>
  <si>
    <t xml:space="preserve"> </t>
  </si>
  <si>
    <t>Person to contact for Contract Administration issues:</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</si>
  <si>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</si>
  <si>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</si>
  <si>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</si>
  <si>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</si>
  <si>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If Bidder answered "No" to question above, please explain:</t>
  </si>
  <si>
    <t>Does Bidder offer an online web-based ordering system?</t>
  </si>
  <si>
    <t>Customer Service contact for New York State Contract Orders during normal business hours:</t>
  </si>
  <si>
    <t>Are all Product(s) bid manufactured in NYS?</t>
  </si>
  <si>
    <t>Are all Product(s) bid manufactured outside NYS?</t>
  </si>
  <si>
    <t>Are the Product(s) bid manufactured both in NYS and outside NYS?</t>
  </si>
  <si>
    <t>Basis of Termination or Withholding:
 (add additional pages if necessary with content clearly labeled)</t>
  </si>
  <si>
    <t>Solicitation Specific Questions</t>
  </si>
  <si>
    <t>General Questions</t>
  </si>
  <si>
    <t>Person to contact for questions relating to this Bid submission:</t>
  </si>
  <si>
    <t>Place of manufacture of Product(s) bid:</t>
  </si>
  <si>
    <t>If yes, was the basis for the finding of non-responsibility due to the intentional provision of false or incomplete information to a Governmental Entity? 
If yes, please provide details regarding the finding of non-responsibility below.</t>
  </si>
  <si>
    <t>Person to contact in the event of an emergency occuring after normal business hours or on weekend/holidays:</t>
  </si>
  <si>
    <t>List normal business hours (Specify M-F, Sat, Sun):</t>
  </si>
  <si>
    <t>BIDDER/OFFERER DISCLOSURE OF PRIOR NON-RESPONSIBILITY DETERMINATIONS
 Pursuant to Procurement Lobbying Law (SFL § 139-j)</t>
  </si>
  <si>
    <t>If yes, was the basis for the finding of non-responsibility due to a violation of State Finance Law § 139-j?</t>
  </si>
  <si>
    <r>
      <t xml:space="preserve">Instructions: Complete all questions below.  Questions may have a drop-down menu </t>
    </r>
    <r>
      <rPr>
        <sz val="11"/>
        <rFont val="Times New Roman"/>
        <family val="1"/>
      </rPr>
      <t xml:space="preserve">from which </t>
    </r>
    <r>
      <rPr>
        <sz val="11"/>
        <color theme="1"/>
        <rFont val="Times New Roman"/>
        <family val="1"/>
      </rPr>
      <t>to select your response.
NOTE TO BIDDER:  FAILURE TO ANSWER THE QUESTIONS WILL DELAY THE EVALUATION OF YOUR BID AND MAY RESULT IN REJECTION OF YOUR BID.</t>
    </r>
  </si>
  <si>
    <t xml:space="preserve">Bidder Contact E-mail </t>
  </si>
  <si>
    <t xml:space="preserve">If Bidder requires a minimum purchase amount for orders placed using the NYS Purchasing Card, please indicate the minimum purchase amount: </t>
  </si>
  <si>
    <t xml:space="preserve">If yes, please detail the additional discounts by providing the percentage of discounts and the specific number of days within which payment must be made for the discounts to apply (for example: 2% / 15 days; 1% / 20 days): </t>
  </si>
  <si>
    <t>E-Mail Address:</t>
  </si>
  <si>
    <t>Is Bidder listed as a certified Minority- or Women-Owned Business Enterprise in the NYS Empire State Development Directory of Certified Minority- and Women-Owned Businesses, 
https://ny.newnycontracts.com/frontend/vendorsearchpublic.asp?</t>
  </si>
  <si>
    <t>If yes, please indicate Minority-Owned (MBE), Women-Owned (WBE), or Minority- and Women-Owned (MWBE).</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</si>
  <si>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</si>
  <si>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</si>
  <si>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</si>
  <si>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</si>
  <si>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</si>
  <si>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</si>
  <si>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 xml:space="preserve">Instructions: Complete all questions below. Questions may have a drop-down menu from which to select your response.
NOTE TO BIDDER:  FAILURE TO ANSWER THE QUESTIONS WILL DELAY THE EVALUATION OF YOUR BID AND MAY RESULT IN REJECTION OF YOUR BID. </t>
  </si>
  <si>
    <t>If Bidder offers an additional discount for purchases made with the NYS  Purchasing Card, enter it here (%):</t>
  </si>
  <si>
    <t>Does Bidder have a contract with any other federal, state or local governmental entity, including General Services Administration (GSA) / Veterans Affairs (VA), on similar products, quantities, terms and conditions? If yes, provide a link for each contract, if available.</t>
  </si>
  <si>
    <t>Are any Products offered manufactured from recycled materials? If yes, please attach price list with noted products.</t>
  </si>
  <si>
    <t>Are any Products offered remanufactured (i.e., restored to
their original performance standards and function)? If yes, please attach price list with noted products.</t>
  </si>
  <si>
    <t>Are any Products offered Energy Star Compliant? If yes, please attach price list with noted products.</t>
  </si>
  <si>
    <t xml:space="preserve">Are prices quoted for this solicitation the same as or lower than those quoted other federal, state or local governmental entities (including GSA/VA contracts) on similar products, quantities, terms and conditions? </t>
  </si>
  <si>
    <t>Is Bidder listed as a certified Service-Disabled Veteran Owned Business Division  of Service-Disabled Veteran's Business Development at: https://ogs.ny.gov/Veterans/default.asp</t>
  </si>
  <si>
    <t>ATTACHMENT 5 - BIDDER INFORMATION QUESTIONNAIRE</t>
  </si>
  <si>
    <r>
      <t xml:space="preserve">If awarded a contract, will Bidder accept the NYS Purchasing Card (see Appendix B, </t>
    </r>
    <r>
      <rPr>
        <i/>
        <sz val="11"/>
        <rFont val="Times New Roman"/>
        <family val="1"/>
      </rPr>
      <t>Purchasing Card</t>
    </r>
    <r>
      <rPr>
        <sz val="11"/>
        <rFont val="Times New Roman"/>
        <family val="1"/>
      </rPr>
      <t>) at no additional charge, for orders up to and including $50,000?</t>
    </r>
  </si>
  <si>
    <t>Is Bidder a disregarded entity for tax purposes?</t>
  </si>
  <si>
    <t>If yes, please list the name of Bidder’s owner/parent company</t>
  </si>
  <si>
    <t>If yes, please list the FEIN of Bidder’s owner/parent company</t>
  </si>
  <si>
    <r>
      <t xml:space="preserve">If Bidder limits the maximum acceptable purchase amount for orders placed using the NYS Purchasing Card, please indicate the maximum purchase amount: </t>
    </r>
    <r>
      <rPr>
        <sz val="11"/>
        <color rgb="FFFF0000"/>
        <rFont val="Times New Roman"/>
        <family val="1"/>
      </rPr>
      <t/>
    </r>
  </si>
  <si>
    <r>
      <t>Does Bidder offer a prompt payment discount for payments made in less than</t>
    </r>
    <r>
      <rPr>
        <strike/>
        <sz val="11"/>
        <rFont val="Times New Roman"/>
        <family val="1"/>
      </rPr>
      <t xml:space="preserve"> </t>
    </r>
    <r>
      <rPr>
        <sz val="11"/>
        <rFont val="Times New Roman"/>
        <family val="1"/>
      </rPr>
      <t>30 days after receipt of a proper invoice?</t>
    </r>
    <r>
      <rPr>
        <b/>
        <sz val="11"/>
        <color theme="1"/>
        <rFont val="Times New Roman"/>
        <family val="1"/>
      </rPr>
      <t/>
    </r>
  </si>
  <si>
    <t>Basis of Finding of Non-Responsibility:
 (add additional pages if necessary with content clearly labeled)</t>
  </si>
  <si>
    <t xml:space="preserve">Subcontractor or Authorized Reseller Information (if applicable): </t>
  </si>
  <si>
    <t>Company Name:</t>
  </si>
  <si>
    <t>Street Address:</t>
  </si>
  <si>
    <t>City:</t>
  </si>
  <si>
    <t>State:</t>
  </si>
  <si>
    <t>Zip Code:</t>
  </si>
  <si>
    <t>County:</t>
  </si>
  <si>
    <t>Federal ID Number:</t>
  </si>
  <si>
    <t>Internet Website Address:</t>
  </si>
  <si>
    <t>Contact Name:</t>
  </si>
  <si>
    <t>No</t>
  </si>
  <si>
    <r>
      <t>Is this "</t>
    </r>
    <r>
      <rPr>
        <b/>
        <i/>
        <sz val="10"/>
        <color theme="1"/>
        <rFont val="Arial"/>
        <family val="2"/>
      </rPr>
      <t>Solicitation Specific Questions" t</t>
    </r>
    <r>
      <rPr>
        <b/>
        <sz val="10"/>
        <color theme="1"/>
        <rFont val="Arial"/>
        <family val="2"/>
      </rPr>
      <t>ab complete?</t>
    </r>
  </si>
  <si>
    <t>Did you agree to comply with all the terms and condition outlined in this Bid Solicitation?</t>
  </si>
  <si>
    <r>
      <t xml:space="preserve">Per the </t>
    </r>
    <r>
      <rPr>
        <i/>
        <sz val="11"/>
        <color theme="1"/>
        <rFont val="Times New Roman"/>
        <family val="1"/>
      </rPr>
      <t>Bidder Qualifications</t>
    </r>
    <r>
      <rPr>
        <sz val="11"/>
        <color theme="1"/>
        <rFont val="Times New Roman"/>
        <family val="1"/>
      </rPr>
      <t>section of the Solicitation, does your company meet all of the following requirements? (This answer will change once Questions 2a-2i are answered.)</t>
    </r>
  </si>
  <si>
    <t>2a</t>
  </si>
  <si>
    <t>Do you own or operate a permanently established bulk storage plant with stationary tankage from which delivery will be made?</t>
  </si>
  <si>
    <t>2b</t>
  </si>
  <si>
    <t>Are you an established refiner or authorized dealer of a distributor who owns and operates, or leases and operates a bulk storage plant with stationary tankage? (NOTE: A Bid from an authorized dealer of a distributor should include a letter, agreement or certification executed by the distributor, stating that Bidder is an authorized dealer of the distributor. Bidder must also be registered as a distributor with the New York State Department of Taxation and Finance and/or be a licensed importer, transporter or terminal operator, if applicable.)</t>
  </si>
  <si>
    <t>2c</t>
  </si>
  <si>
    <t>Do you or the company for which you are a distributor have a bulk storage plant(s) with sufficient capacity and/or other facilities capable of protecting the interests of the State?</t>
  </si>
  <si>
    <t>2d</t>
  </si>
  <si>
    <t>Is the bulk storage plant located within a reasonable distance from the place or point to which deliveries are to be made?</t>
  </si>
  <si>
    <t>2e</t>
  </si>
  <si>
    <t>Is your source of supply with a reputable oil refiner; either directly or through the refiner’s authorized distributor?</t>
  </si>
  <si>
    <t>2f</t>
  </si>
  <si>
    <t>Are your delivery trucks for ultra low sulfur diesel fuel grades 2D, Biodiesel, and 1D (kerosene), except for motor transports, equipped with meters with ticket printers, to accurately measure the quantity of fuel and provide a printed receipt, giving an accurate accounting of the amount of fuel delivered? (Motor transports for the delivery of diesel fuel grades 1D, 2D, and Biodiesel shall be accurately gauged as to shell capacity and sealed by the State Bureau of Weights and Measures or the local authority having jurisdiction.  Delivery ticket shall be locked in the printer from the start of delivery, until the delivery is completed and recorded.)</t>
  </si>
  <si>
    <t>2g</t>
  </si>
  <si>
    <t xml:space="preserve">Are you registered in accordance with applicable provisions of the New York State Tax Law amendments effective September 1, 1998 or as may be amended, and do you posess a valid IRS Form 637UV to supply clear fuel? </t>
  </si>
  <si>
    <t>2h</t>
  </si>
  <si>
    <t>Does your company possess adequate service facilities and trained personnel qualified to service the product furnished at the using agency within 48 hours of an order being placed?</t>
  </si>
  <si>
    <t>2i</t>
  </si>
  <si>
    <t>Did you provide or will you provide all necessary proof of insurance documents demonstrating coverage in all areas specified in Attachment 4 - Insurance Requirements?</t>
  </si>
  <si>
    <t>In order to be considered for an award, a Bidder MUST meet all of the criteria listed in the above Question 2.</t>
  </si>
  <si>
    <t>Does your company possess sufficient previous experience, financial resources and organization to perform the type, magnitude, and quality of work specified in the Solicitation?</t>
  </si>
  <si>
    <r>
      <t>Have you reviewed the terms of the</t>
    </r>
    <r>
      <rPr>
        <i/>
        <sz val="11"/>
        <color theme="1"/>
        <rFont val="Times New Roman"/>
        <family val="1"/>
      </rPr>
      <t xml:space="preserve"> Price Adjustments/Revisions</t>
    </r>
    <r>
      <rPr>
        <sz val="11"/>
        <color theme="1"/>
        <rFont val="Times New Roman"/>
        <family val="1"/>
      </rPr>
      <t>clause of the  Solicitation, as this is NOT a fixed price contract?</t>
    </r>
  </si>
  <si>
    <t>Do you agree to the Delivery terms outlined in the Solicitation?</t>
  </si>
  <si>
    <r>
      <t xml:space="preserve">Will New York State businesses be used in the performance on this contract? If Yes, did you identify the businesses to be used on Attachment 3 - </t>
    </r>
    <r>
      <rPr>
        <i/>
        <sz val="11"/>
        <rFont val="Times New Roman"/>
        <family val="1"/>
      </rPr>
      <t xml:space="preserve">Encouraging Use of NYS Businesses </t>
    </r>
    <r>
      <rPr>
        <sz val="11"/>
        <rFont val="Times New Roman"/>
        <family val="1"/>
      </rPr>
      <t>of this Solicitation?</t>
    </r>
  </si>
  <si>
    <t>Do you affirm that items submitted for bid meet the minimum product specifications outlined in the Solicitation?</t>
  </si>
  <si>
    <t>Do you agree to comply with the reporting requirements during Contract performance?</t>
  </si>
  <si>
    <t>Yes</t>
  </si>
  <si>
    <t>Attachment 5 - BIDDER INFORMATION QUESTIONNAIRE</t>
  </si>
  <si>
    <t>Product Questions</t>
  </si>
  <si>
    <r>
      <t>Is this "Product</t>
    </r>
    <r>
      <rPr>
        <b/>
        <i/>
        <sz val="10"/>
        <color theme="1"/>
        <rFont val="Arial"/>
        <family val="2"/>
      </rPr>
      <t xml:space="preserve"> Questions" t</t>
    </r>
    <r>
      <rPr>
        <b/>
        <sz val="10"/>
        <color theme="1"/>
        <rFont val="Arial"/>
        <family val="2"/>
      </rPr>
      <t>ab complete and do you meet the State's requirements?</t>
    </r>
  </si>
  <si>
    <t>List Trade or Brand Name &amp; Sources of Supply (answer "None" for a fuel type that is not supplied):</t>
  </si>
  <si>
    <t>Diesel Regular:</t>
  </si>
  <si>
    <t>Diesel Premium:</t>
  </si>
  <si>
    <t>Biodiesel:</t>
  </si>
  <si>
    <t>Place of Manufacture (Refining):</t>
  </si>
  <si>
    <t>Do you have a publicly available retail price?</t>
  </si>
  <si>
    <t>If yes, where is the information posted?</t>
  </si>
  <si>
    <t>NOTE: Diesel fuel delivered containing between .02% - .05% water and sediment content must not be detrimental to smooth engine performance.</t>
  </si>
  <si>
    <t>Do you guarantee that diesel fuel as delivered will meet or exceed specified Engine Cetane Index?</t>
  </si>
  <si>
    <r>
      <t xml:space="preserve">Do you agree to the guaranteed delivery times stated in the </t>
    </r>
    <r>
      <rPr>
        <i/>
        <sz val="11"/>
        <color theme="1"/>
        <rFont val="Times New Roman"/>
        <family val="1"/>
      </rPr>
      <t>Product Delivery</t>
    </r>
    <r>
      <rPr>
        <sz val="11"/>
        <color theme="1"/>
        <rFont val="Times New Roman"/>
        <family val="1"/>
      </rPr>
      <t xml:space="preserve">clause of the Solicitation? </t>
    </r>
  </si>
  <si>
    <t>Have you submitted Guaranteed Analysis specification sheet(s) (Attachment 9) as required?</t>
  </si>
  <si>
    <t>IMPORTANT:  SEE DYE MARKER CONTENT IN THIS SOLICITATION</t>
  </si>
  <si>
    <t>Number of available delivery trucks (must enter in a number):</t>
  </si>
  <si>
    <t>Motor Transports:</t>
  </si>
  <si>
    <t>Tank Wagons:</t>
  </si>
  <si>
    <r>
      <t xml:space="preserve">Are Motor Transports for 1D, 2D, and biodiesel accurately gauged in accordance with the </t>
    </r>
    <r>
      <rPr>
        <i/>
        <sz val="11"/>
        <color theme="1"/>
        <rFont val="Times New Roman"/>
        <family val="1"/>
      </rPr>
      <t xml:space="preserve">Bidder Qualifications </t>
    </r>
    <r>
      <rPr>
        <sz val="11"/>
        <color theme="1"/>
        <rFont val="Times New Roman"/>
        <family val="1"/>
      </rPr>
      <t>section of the Solicitation?</t>
    </r>
  </si>
  <si>
    <t>Person to contact to Escalate Contract Orders:</t>
  </si>
  <si>
    <t>Cellular Phone Number:</t>
  </si>
  <si>
    <t xml:space="preserve">Person to contact for NYS declared emergencies or disasters (available throughout emergency): </t>
  </si>
  <si>
    <t xml:space="preserve">Backup person to contact for NYS declared emergencies or disasters (available throughout emergency): </t>
  </si>
  <si>
    <t xml:space="preserve">Person to contact for Reports of Contract Usage and related issues: </t>
  </si>
  <si>
    <t>34a</t>
  </si>
  <si>
    <t>34b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</si>
</sst>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5" x14ac:knownFonts="1">
    <font>
      <sz val="11"/>
      <color theme="1"/>
      <name val="Calibri"/>
      <family val="2"/>
      <scheme val="minor"/>
    </font>
    <font>
      <sz val="10"/>
      <color theme="1"/>
      <name val="Calibri"/>
      <family val="2"/>
      <scheme val="minor"/>
    </font>
    <font>
      <sz val="10"/>
      <name val="Arial"/>
      <family val="2"/>
    </font>
    <font>
      <sz val="11"/>
      <color theme="1"/>
      <name val="Arial"/>
      <family val="2"/>
    </font>
    <font>
      <b/>
      <sz val="11"/>
      <color theme="1"/>
      <name val="Arial"/>
      <family val="2"/>
    </font>
    <font>
      <i/>
      <sz val="11"/>
      <color theme="1"/>
      <name val="Arial"/>
      <family val="2"/>
    </font>
    <font>
      <sz val="10"/>
      <color theme="1"/>
      <name val="Arial"/>
      <family val="2"/>
    </font>
    <font>
      <b/>
      <sz val="10"/>
      <color theme="1"/>
      <name val="Arial"/>
      <family val="2"/>
    </font>
    <font>
      <b/>
      <sz val="11"/>
      <color theme="1"/>
      <name val="Times New Roman"/>
      <family val="1"/>
    </font>
    <font>
      <sz val="11"/>
      <color theme="1"/>
      <name val="Times New Roman"/>
      <family val="1"/>
    </font>
    <font>
      <sz val="10"/>
      <color rgb="FF000000"/>
      <name val="Times New Roman"/>
      <family val="1"/>
    </font>
    <font>
      <i/>
      <sz val="11"/>
      <color theme="1"/>
      <name val="Times New Roman"/>
      <family val="1"/>
    </font>
    <font>
      <b/>
      <sz val="12"/>
      <name val="Times New Roman"/>
      <family val="1"/>
    </font>
    <font>
      <sz val="12"/>
      <color theme="1"/>
      <name val="Times New Roman"/>
      <family val="1"/>
    </font>
    <font>
      <b/>
      <sz val="12"/>
      <color theme="1"/>
      <name val="Times New Roman"/>
      <family val="1"/>
    </font>
    <font>
      <sz val="12"/>
      <name val="Times New Roman"/>
      <family val="1"/>
    </font>
    <font>
      <sz val="11"/>
      <color rgb="FFFF0000"/>
      <name val="Times New Roman"/>
      <family val="1"/>
    </font>
    <font>
      <sz val="11"/>
      <name val="Times New Roman"/>
      <family val="1"/>
    </font>
    <font>
      <i/>
      <sz val="11"/>
      <name val="Times New Roman"/>
      <family val="1"/>
    </font>
    <font>
      <u/>
      <sz val="11"/>
      <color theme="10"/>
      <name val="Calibri"/>
      <family val="2"/>
      <scheme val="minor"/>
    </font>
    <font>
      <sz val="11"/>
      <color rgb="FFFF0000"/>
      <name val="Calibri"/>
      <family val="2"/>
      <scheme val="minor"/>
    </font>
    <font>
      <strike/>
      <sz val="11"/>
      <name val="Times New Roman"/>
      <family val="1"/>
    </font>
    <font>
      <b/>
      <sz val="11"/>
      <name val="Times New Roman"/>
      <family val="1"/>
    </font>
    <font>
      <u/>
      <sz val="11"/>
      <name val="Calibri"/>
      <family val="2"/>
      <scheme val="minor"/>
    </font>
    <font>
      <b/>
      <sz val="10"/>
      <name val="Times New Roman"/>
      <family val="1"/>
    </font>
    <font>
      <sz val="11"/>
      <name val="Calibri"/>
      <family val="2"/>
      <scheme val="minor"/>
    </font>
    <font>
      <sz val="11"/>
      <name val="Arial"/>
      <family val="2"/>
    </font>
    <font>
      <b/>
      <sz val="11"/>
      <color theme="1"/>
      <name val="Calibri"/>
      <family val="2"/>
      <scheme val="minor"/>
    </font>
    <font>
      <b/>
      <i/>
      <sz val="10"/>
      <color theme="1"/>
      <name val="Arial"/>
      <family val="2"/>
    </font>
    <font>
      <b/>
      <sz val="16"/>
      <name val="Times New Roman"/>
      <family val="1"/>
    </font>
    <font>
      <b/>
      <sz val="14"/>
      <color theme="1"/>
      <name val="Times New Roman"/>
      <family val="1"/>
    </font>
    <font>
      <sz val="11"/>
      <color rgb="FF000000"/>
      <name val="Times New Roman"/>
      <family val="1"/>
    </font>
    <font>
      <b/>
      <sz val="11"/>
      <color rgb="FF000000"/>
      <name val="Times New Roman"/>
      <family val="1"/>
    </font>
    <font>
      <sz val="11"/>
      <color rgb="FF000000"/>
      <name val="Calibri"/>
      <family val="2"/>
      <scheme val="minor"/>
    </font>
    <font>
      <b/>
      <sz val="11"/>
      <color rgb="FF0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4"/>
        <bgColor indexed="64"/>
      </patternFill>
    </fill>
    <fill>
      <patternFill patternType="solid">
        <fgColor rgb="FFFFFF99"/>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style="mediumDashed">
        <color indexed="64"/>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mediumDashed">
        <color indexed="64"/>
      </left>
      <right style="mediumDashed">
        <color indexed="64"/>
      </right>
      <top style="mediumDashed">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bottom style="thin">
        <color indexed="64"/>
      </bottom>
      <diagonal/>
    </border>
    <border>
      <left/>
      <right style="mediumDashed">
        <color indexed="64"/>
      </right>
      <top/>
      <bottom/>
      <diagonal/>
    </border>
    <border>
      <left style="thin">
        <color indexed="64"/>
      </left>
      <right/>
      <top style="thin">
        <color indexed="64"/>
      </top>
      <bottom/>
      <diagonal/>
    </border>
    <border>
      <left/>
      <right style="mediumDashed">
        <color indexed="64"/>
      </right>
      <top style="thin">
        <color indexed="64"/>
      </top>
      <bottom/>
      <diagonal/>
    </border>
    <border>
      <left style="mediumDashed">
        <color indexed="64"/>
      </left>
      <right style="mediumDashed">
        <color indexed="64"/>
      </right>
      <top/>
      <bottom style="mediumDashed">
        <color indexed="64"/>
      </bottom>
      <diagonal/>
    </border>
    <border>
      <left style="thin">
        <color indexed="64"/>
      </left>
      <right style="mediumDashed">
        <color indexed="64"/>
      </right>
      <top style="medium">
        <color indexed="64"/>
      </top>
      <bottom style="thin">
        <color indexed="64"/>
      </bottom>
      <diagonal/>
    </border>
    <border>
      <left style="thin">
        <color indexed="64"/>
      </left>
      <right style="mediumDashed">
        <color indexed="64"/>
      </right>
      <top style="thin">
        <color indexed="64"/>
      </top>
      <bottom style="medium">
        <color indexed="64"/>
      </bottom>
      <diagonal/>
    </border>
    <border>
      <left/>
      <right style="mediumDashed">
        <color indexed="64"/>
      </right>
      <top style="mediumDashed">
        <color indexed="64"/>
      </top>
      <bottom style="mediumDashed">
        <color indexed="64"/>
      </bottom>
      <diagonal/>
    </border>
    <border>
      <left style="mediumDashed">
        <color indexed="64"/>
      </left>
      <right/>
      <top/>
      <bottom/>
      <diagonal/>
    </border>
    <border>
      <left style="thin">
        <color indexed="64"/>
      </left>
      <right/>
      <top style="medium">
        <color indexed="64"/>
      </top>
      <bottom/>
      <diagonal/>
    </border>
    <border>
      <left/>
      <right style="mediumDashed">
        <color indexed="64"/>
      </right>
      <top style="medium">
        <color indexed="64"/>
      </top>
      <bottom/>
      <diagonal/>
    </border>
    <border>
      <left style="mediumDashed">
        <color indexed="64"/>
      </left>
      <right style="mediumDashed">
        <color indexed="64"/>
      </right>
      <top style="mediumDashed">
        <color indexed="64"/>
      </top>
      <bottom/>
      <diagonal/>
    </border>
    <border>
      <left style="mediumDashed">
        <color indexed="64"/>
      </left>
      <right style="mediumDashed">
        <color indexed="64"/>
      </right>
      <top style="mediumDashed">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0" fontId="19" fillId="0" borderId="0" applyNumberFormat="0" applyFill="0" applyBorder="0" applyAlignment="0" applyProtection="0"/>
  </cellStyleXfs>
  <cellXfs count="168">
    <xf numFmtId="0" fontId="0" fillId="0" borderId="0" xfId="0"/>
    <xf numFmtId="0" fontId="1" fillId="0" borderId="0" xfId="0" applyFont="1" applyFill="1"/>
    <xf numFmtId="0" fontId="0" fillId="2" borderId="1" xfId="0" applyFill="1" applyBorder="1" applyAlignment="1"/>
    <xf numFmtId="0" fontId="2" fillId="0" borderId="1" xfId="1" applyBorder="1" applyAlignment="1"/>
    <xf numFmtId="0" fontId="2" fillId="0" borderId="2" xfId="1" applyBorder="1" applyAlignment="1"/>
    <xf numFmtId="0" fontId="0" fillId="0" borderId="0" xfId="0"/>
    <xf numFmtId="1" fontId="0" fillId="0" borderId="0" xfId="0" applyNumberFormat="1" applyAlignment="1">
      <alignment horizontal="center" vertical="top"/>
    </xf>
    <xf numFmtId="0" fontId="3" fillId="0" borderId="0" xfId="0" applyFont="1"/>
    <xf numFmtId="0" fontId="3" fillId="0" borderId="0" xfId="0" applyFont="1" applyFill="1" applyAlignment="1">
      <alignment wrapText="1"/>
    </xf>
    <xf numFmtId="0" fontId="3" fillId="0" borderId="0" xfId="0" applyFont="1" applyFill="1"/>
    <xf numFmtId="1" fontId="3" fillId="0" borderId="0" xfId="0" applyNumberFormat="1" applyFont="1" applyAlignment="1">
      <alignment horizontal="center" vertical="top"/>
    </xf>
    <xf numFmtId="0" fontId="3" fillId="0" borderId="0" xfId="0" applyFont="1" applyFill="1" applyBorder="1" applyAlignment="1">
      <alignment horizontal="right" wrapText="1"/>
    </xf>
    <xf numFmtId="0" fontId="3" fillId="0" borderId="0" xfId="0" applyFont="1" applyFill="1" applyBorder="1"/>
    <xf numFmtId="0" fontId="7" fillId="0" borderId="0" xfId="0" applyFont="1"/>
    <xf numFmtId="0" fontId="0" fillId="0" borderId="0" xfId="0" applyFill="1"/>
    <xf numFmtId="0" fontId="9" fillId="0" borderId="0" xfId="0" applyFont="1"/>
    <xf numFmtId="0" fontId="9" fillId="0" borderId="0" xfId="0" applyFont="1" applyFill="1" applyBorder="1" applyProtection="1">
      <protection locked="0"/>
    </xf>
    <xf numFmtId="1" fontId="3" fillId="0" borderId="7" xfId="0" applyNumberFormat="1" applyFont="1" applyFill="1" applyBorder="1" applyAlignment="1">
      <alignment horizontal="center" vertical="center"/>
    </xf>
    <xf numFmtId="0" fontId="11" fillId="0" borderId="5" xfId="0" applyFont="1" applyFill="1" applyBorder="1" applyAlignment="1" applyProtection="1">
      <alignment horizontal="center" vertical="center"/>
      <protection locked="0"/>
    </xf>
    <xf numFmtId="0" fontId="9" fillId="0" borderId="0" xfId="0" applyFont="1" applyFill="1" applyBorder="1" applyAlignment="1">
      <alignment wrapText="1"/>
    </xf>
    <xf numFmtId="0" fontId="9" fillId="0" borderId="0" xfId="0" applyFont="1" applyFill="1" applyBorder="1" applyAlignment="1" applyProtection="1">
      <protection locked="0"/>
    </xf>
    <xf numFmtId="0" fontId="13" fillId="0" borderId="0" xfId="0" applyFont="1"/>
    <xf numFmtId="0" fontId="13" fillId="0" borderId="0" xfId="0" applyFont="1" applyFill="1" applyAlignment="1">
      <alignment wrapText="1"/>
    </xf>
    <xf numFmtId="0" fontId="13" fillId="0" borderId="0" xfId="0" applyFont="1" applyFill="1"/>
    <xf numFmtId="0" fontId="13" fillId="0" borderId="5" xfId="0" applyFont="1" applyFill="1" applyBorder="1" applyProtection="1">
      <protection locked="0"/>
    </xf>
    <xf numFmtId="0" fontId="5" fillId="0" borderId="5"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protection locked="0"/>
    </xf>
    <xf numFmtId="0" fontId="8" fillId="3" borderId="3" xfId="0" applyFont="1" applyFill="1" applyBorder="1"/>
    <xf numFmtId="0" fontId="8" fillId="3" borderId="0" xfId="0" applyFont="1" applyFill="1" applyBorder="1" applyAlignment="1">
      <alignment horizontal="center"/>
    </xf>
    <xf numFmtId="1" fontId="4" fillId="3" borderId="3" xfId="0" applyNumberFormat="1" applyFont="1" applyFill="1" applyBorder="1" applyAlignment="1">
      <alignment horizontal="center" vertical="top"/>
    </xf>
    <xf numFmtId="1" fontId="9" fillId="3" borderId="1" xfId="0" applyNumberFormat="1" applyFont="1" applyFill="1" applyBorder="1" applyAlignment="1">
      <alignment horizontal="center" vertical="center"/>
    </xf>
    <xf numFmtId="0" fontId="9" fillId="3" borderId="6" xfId="0" applyFont="1" applyFill="1" applyBorder="1"/>
    <xf numFmtId="1" fontId="9" fillId="3" borderId="2" xfId="0" applyNumberFormat="1" applyFont="1" applyFill="1" applyBorder="1" applyAlignment="1">
      <alignment horizontal="center" vertical="center"/>
    </xf>
    <xf numFmtId="0" fontId="10" fillId="3" borderId="0" xfId="0" applyFont="1" applyFill="1" applyBorder="1" applyAlignment="1">
      <alignment vertical="center" wrapText="1"/>
    </xf>
    <xf numFmtId="0" fontId="9" fillId="3" borderId="6" xfId="0" applyFont="1" applyFill="1" applyBorder="1" applyAlignment="1">
      <alignment vertical="center" wrapText="1"/>
    </xf>
    <xf numFmtId="0" fontId="9" fillId="3" borderId="6" xfId="0" applyFont="1" applyFill="1" applyBorder="1" applyAlignment="1">
      <alignment horizontal="left" vertical="center" wrapText="1"/>
    </xf>
    <xf numFmtId="0" fontId="17" fillId="3" borderId="12" xfId="0" applyFont="1" applyFill="1" applyBorder="1" applyAlignment="1">
      <alignment horizontal="left" vertical="center" wrapText="1"/>
    </xf>
    <xf numFmtId="0" fontId="17" fillId="3" borderId="14" xfId="0" applyFont="1" applyFill="1" applyBorder="1" applyAlignment="1">
      <alignment horizontal="left" vertical="center" wrapText="1"/>
    </xf>
    <xf numFmtId="0" fontId="17" fillId="3" borderId="20"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7" fillId="3" borderId="6" xfId="0" applyFont="1" applyFill="1" applyBorder="1" applyAlignment="1">
      <alignment wrapText="1"/>
    </xf>
    <xf numFmtId="0" fontId="14" fillId="3" borderId="3" xfId="0" applyFont="1" applyFill="1" applyBorder="1" applyAlignment="1">
      <alignment horizontal="center"/>
    </xf>
    <xf numFmtId="0" fontId="14" fillId="3" borderId="1" xfId="0" applyFont="1" applyFill="1" applyBorder="1" applyAlignment="1">
      <alignment wrapText="1"/>
    </xf>
    <xf numFmtId="0" fontId="14" fillId="3" borderId="13" xfId="0" applyFont="1" applyFill="1" applyBorder="1" applyAlignment="1">
      <alignment horizontal="center"/>
    </xf>
    <xf numFmtId="0" fontId="17" fillId="3" borderId="14" xfId="0" applyFont="1" applyFill="1" applyBorder="1" applyAlignment="1">
      <alignment vertical="center" wrapText="1"/>
    </xf>
    <xf numFmtId="0" fontId="12" fillId="0" borderId="0" xfId="0" applyFont="1" applyFill="1" applyAlignment="1">
      <alignment wrapText="1"/>
    </xf>
    <xf numFmtId="0" fontId="20" fillId="0" borderId="23" xfId="0" applyFont="1" applyBorder="1" applyAlignment="1">
      <alignment vertical="center"/>
    </xf>
    <xf numFmtId="0" fontId="20" fillId="0" borderId="0" xfId="0" applyFont="1" applyBorder="1" applyAlignment="1">
      <alignment vertical="center"/>
    </xf>
    <xf numFmtId="1" fontId="17" fillId="3" borderId="1" xfId="0" applyNumberFormat="1" applyFont="1" applyFill="1" applyBorder="1" applyAlignment="1">
      <alignment horizontal="center" vertical="center"/>
    </xf>
    <xf numFmtId="0" fontId="17" fillId="0" borderId="5" xfId="0" applyFont="1" applyFill="1" applyBorder="1" applyAlignment="1" applyProtection="1">
      <alignment horizontal="left" vertical="center"/>
      <protection locked="0"/>
    </xf>
    <xf numFmtId="0" fontId="17" fillId="0" borderId="5" xfId="0" applyFont="1" applyFill="1" applyBorder="1" applyAlignment="1" applyProtection="1">
      <alignment horizontal="left" vertical="center" wrapText="1"/>
      <protection locked="0"/>
    </xf>
    <xf numFmtId="6" fontId="17" fillId="0" borderId="5" xfId="0" applyNumberFormat="1" applyFont="1" applyFill="1" applyBorder="1" applyAlignment="1" applyProtection="1">
      <alignment horizontal="left" vertical="center"/>
      <protection locked="0"/>
    </xf>
    <xf numFmtId="0" fontId="17" fillId="0" borderId="22" xfId="0" applyFont="1" applyFill="1" applyBorder="1" applyAlignment="1" applyProtection="1">
      <alignment horizontal="left" vertical="center" wrapText="1"/>
      <protection locked="0"/>
    </xf>
    <xf numFmtId="0" fontId="17" fillId="3" borderId="0" xfId="0" applyFont="1" applyFill="1" applyBorder="1" applyAlignment="1">
      <alignment horizontal="left" vertical="center" wrapText="1"/>
    </xf>
    <xf numFmtId="0" fontId="17" fillId="3" borderId="8" xfId="0" applyFont="1" applyFill="1" applyBorder="1" applyAlignment="1">
      <alignment horizontal="left" vertical="center" wrapText="1"/>
    </xf>
    <xf numFmtId="0" fontId="17" fillId="3" borderId="6" xfId="0" applyFont="1" applyFill="1" applyBorder="1" applyAlignment="1">
      <alignment horizontal="right" wrapText="1"/>
    </xf>
    <xf numFmtId="0" fontId="17" fillId="0" borderId="5" xfId="0" applyFont="1" applyFill="1" applyBorder="1" applyAlignment="1" applyProtection="1">
      <alignment vertical="top"/>
      <protection locked="0"/>
    </xf>
    <xf numFmtId="0" fontId="17" fillId="0" borderId="5" xfId="0" applyFont="1" applyFill="1" applyBorder="1" applyAlignment="1" applyProtection="1">
      <alignment horizontal="left"/>
      <protection locked="0"/>
    </xf>
    <xf numFmtId="0" fontId="17" fillId="3" borderId="8" xfId="0" applyFont="1" applyFill="1" applyBorder="1" applyAlignment="1">
      <alignment horizontal="right" wrapText="1"/>
    </xf>
    <xf numFmtId="0" fontId="23" fillId="0" borderId="5" xfId="2" applyFont="1" applyFill="1" applyBorder="1" applyProtection="1">
      <protection locked="0"/>
    </xf>
    <xf numFmtId="0" fontId="22" fillId="3" borderId="4" xfId="0" applyFont="1" applyFill="1" applyBorder="1" applyAlignment="1">
      <alignment horizontal="left" vertical="center" wrapText="1"/>
    </xf>
    <xf numFmtId="0" fontId="17" fillId="3" borderId="9" xfId="0" applyFont="1" applyFill="1" applyBorder="1"/>
    <xf numFmtId="0" fontId="17" fillId="0" borderId="11" xfId="0" applyFont="1" applyFill="1" applyBorder="1" applyAlignment="1" applyProtection="1">
      <alignment horizontal="left" vertical="center"/>
      <protection locked="0"/>
    </xf>
    <xf numFmtId="1" fontId="17" fillId="3" borderId="12" xfId="0" applyNumberFormat="1" applyFont="1" applyFill="1" applyBorder="1" applyAlignment="1">
      <alignment horizontal="center" vertical="center"/>
    </xf>
    <xf numFmtId="1" fontId="17" fillId="3" borderId="6" xfId="0" applyNumberFormat="1" applyFont="1" applyFill="1" applyBorder="1" applyAlignment="1">
      <alignment horizontal="center" vertical="center"/>
    </xf>
    <xf numFmtId="0" fontId="17" fillId="3" borderId="21" xfId="0" applyFont="1" applyFill="1" applyBorder="1" applyAlignment="1">
      <alignment horizontal="left" vertical="center" wrapText="1"/>
    </xf>
    <xf numFmtId="0" fontId="17" fillId="0" borderId="5" xfId="0" applyFont="1" applyFill="1" applyBorder="1" applyProtection="1">
      <protection locked="0"/>
    </xf>
    <xf numFmtId="0" fontId="17" fillId="3" borderId="15" xfId="0" applyFont="1" applyFill="1" applyBorder="1" applyAlignment="1">
      <alignment horizontal="left" vertical="center"/>
    </xf>
    <xf numFmtId="1" fontId="25" fillId="0" borderId="0" xfId="0" applyNumberFormat="1" applyFont="1" applyAlignment="1">
      <alignment horizontal="center" vertical="top"/>
    </xf>
    <xf numFmtId="0" fontId="17" fillId="0" borderId="0" xfId="0" applyFont="1"/>
    <xf numFmtId="1" fontId="26" fillId="3" borderId="2" xfId="0" applyNumberFormat="1" applyFont="1" applyFill="1" applyBorder="1" applyAlignment="1">
      <alignment horizontal="center" vertical="center"/>
    </xf>
    <xf numFmtId="1" fontId="26" fillId="3" borderId="1" xfId="0" applyNumberFormat="1" applyFont="1" applyFill="1" applyBorder="1" applyAlignment="1">
      <alignment horizontal="center" vertical="center"/>
    </xf>
    <xf numFmtId="1" fontId="9" fillId="3" borderId="12" xfId="0" applyNumberFormat="1" applyFont="1" applyFill="1" applyBorder="1" applyAlignment="1">
      <alignment horizontal="center" vertical="center"/>
    </xf>
    <xf numFmtId="0" fontId="9" fillId="3" borderId="6" xfId="0" applyFont="1" applyFill="1" applyBorder="1" applyAlignment="1">
      <alignment horizontal="right" wrapText="1"/>
    </xf>
    <xf numFmtId="0" fontId="9" fillId="0" borderId="26" xfId="0" applyFont="1" applyBorder="1" applyAlignment="1" applyProtection="1">
      <alignment horizontal="left" vertical="center"/>
      <protection locked="0"/>
    </xf>
    <xf numFmtId="0" fontId="9" fillId="0" borderId="27" xfId="0" applyFont="1" applyBorder="1" applyAlignment="1" applyProtection="1">
      <alignment horizontal="left" vertical="center"/>
      <protection locked="0"/>
    </xf>
    <xf numFmtId="0" fontId="6" fillId="0" borderId="0" xfId="0" applyFont="1"/>
    <xf numFmtId="0" fontId="7" fillId="3" borderId="1" xfId="0" applyFont="1" applyFill="1" applyBorder="1" applyAlignment="1">
      <alignment horizontal="right" wrapText="1"/>
    </xf>
    <xf numFmtId="0" fontId="7" fillId="3" borderId="1" xfId="0" applyFont="1" applyFill="1" applyBorder="1" applyAlignment="1" applyProtection="1">
      <alignment horizontal="center"/>
      <protection hidden="1"/>
    </xf>
    <xf numFmtId="0" fontId="9" fillId="3" borderId="1" xfId="0" applyFont="1" applyFill="1" applyBorder="1" applyAlignment="1">
      <alignment horizontal="center" vertical="center"/>
    </xf>
    <xf numFmtId="0" fontId="9" fillId="3" borderId="12" xfId="0" applyFont="1" applyFill="1" applyBorder="1" applyAlignment="1">
      <alignment horizontal="left" vertical="center" wrapText="1"/>
    </xf>
    <xf numFmtId="0" fontId="9" fillId="3" borderId="1" xfId="0" applyFont="1" applyFill="1" applyBorder="1" applyAlignment="1">
      <alignment horizontal="center" vertical="top"/>
    </xf>
    <xf numFmtId="0" fontId="9" fillId="3" borderId="12" xfId="0" applyFont="1" applyFill="1" applyBorder="1" applyAlignment="1">
      <alignment horizontal="left" vertical="top" wrapText="1"/>
    </xf>
    <xf numFmtId="0" fontId="0" fillId="0" borderId="0" xfId="0" applyAlignment="1">
      <alignment wrapText="1"/>
    </xf>
    <xf numFmtId="0" fontId="9" fillId="3" borderId="28" xfId="0" applyFont="1" applyFill="1" applyBorder="1" applyAlignment="1">
      <alignment horizontal="center" vertical="top"/>
    </xf>
    <xf numFmtId="0" fontId="9" fillId="3" borderId="28" xfId="0" applyFont="1" applyFill="1" applyBorder="1" applyAlignment="1">
      <alignment horizontal="center" vertical="center"/>
    </xf>
    <xf numFmtId="0" fontId="17" fillId="3" borderId="12" xfId="0" applyFont="1" applyFill="1" applyBorder="1" applyAlignment="1">
      <alignment horizontal="left" vertical="top" wrapText="1"/>
    </xf>
    <xf numFmtId="0" fontId="17" fillId="3" borderId="15" xfId="0" applyFont="1" applyFill="1" applyBorder="1" applyAlignment="1">
      <alignment horizontal="left" wrapText="1"/>
    </xf>
    <xf numFmtId="0" fontId="7" fillId="4" borderId="1" xfId="0" applyFont="1" applyFill="1" applyBorder="1" applyAlignment="1" applyProtection="1">
      <alignment horizontal="center"/>
      <protection hidden="1"/>
    </xf>
    <xf numFmtId="0" fontId="17" fillId="0" borderId="22" xfId="0" applyFont="1" applyFill="1" applyBorder="1" applyProtection="1">
      <protection locked="0"/>
    </xf>
    <xf numFmtId="0" fontId="22" fillId="0" borderId="5" xfId="0" applyFont="1" applyFill="1" applyBorder="1" applyAlignment="1" applyProtection="1">
      <alignment vertical="center" wrapText="1"/>
      <protection locked="0"/>
    </xf>
    <xf numFmtId="1" fontId="9" fillId="0" borderId="0" xfId="0" applyNumberFormat="1" applyFont="1" applyAlignment="1">
      <alignment horizontal="center" vertical="top"/>
    </xf>
    <xf numFmtId="0" fontId="29" fillId="0" borderId="0" xfId="0" applyFont="1"/>
    <xf numFmtId="0" fontId="30" fillId="0" borderId="0" xfId="0" applyFont="1"/>
    <xf numFmtId="0" fontId="8" fillId="3" borderId="6" xfId="0" applyFont="1" applyFill="1" applyBorder="1" applyAlignment="1">
      <alignment horizontal="right" wrapText="1"/>
    </xf>
    <xf numFmtId="0" fontId="11" fillId="0" borderId="5" xfId="0" applyFont="1" applyBorder="1" applyAlignment="1">
      <alignment horizontal="center" vertical="center"/>
    </xf>
    <xf numFmtId="0" fontId="7" fillId="3" borderId="1" xfId="0" applyFont="1" applyFill="1" applyBorder="1" applyAlignment="1">
      <alignment horizontal="left" wrapText="1"/>
    </xf>
    <xf numFmtId="0" fontId="0" fillId="0" borderId="0" xfId="0" applyAlignment="1">
      <alignment horizontal="center" vertical="top"/>
    </xf>
    <xf numFmtId="0" fontId="32" fillId="0" borderId="29" xfId="0" applyFont="1" applyBorder="1" applyAlignment="1">
      <alignment horizontal="left"/>
    </xf>
    <xf numFmtId="0" fontId="31" fillId="0" borderId="1" xfId="0" applyFont="1" applyBorder="1" applyAlignment="1">
      <alignment horizontal="center"/>
    </xf>
    <xf numFmtId="0" fontId="31" fillId="0" borderId="13" xfId="0" applyFont="1" applyBorder="1" applyAlignment="1">
      <alignment horizontal="right" vertical="center"/>
    </xf>
    <xf numFmtId="0" fontId="9" fillId="5" borderId="1" xfId="0" applyFont="1" applyFill="1" applyBorder="1" applyAlignment="1" applyProtection="1">
      <alignment wrapText="1"/>
      <protection locked="0"/>
    </xf>
    <xf numFmtId="0" fontId="9" fillId="0" borderId="0" xfId="0" applyFont="1" applyProtection="1">
      <protection hidden="1"/>
    </xf>
    <xf numFmtId="0" fontId="31" fillId="0" borderId="1" xfId="0" applyFont="1" applyBorder="1" applyAlignment="1">
      <alignment horizontal="center" vertical="center"/>
    </xf>
    <xf numFmtId="0" fontId="9" fillId="0" borderId="1" xfId="0" applyFont="1" applyBorder="1" applyAlignment="1">
      <alignment horizontal="left" vertical="top" wrapText="1"/>
    </xf>
    <xf numFmtId="0" fontId="8" fillId="0" borderId="1" xfId="0" applyFont="1" applyBorder="1" applyAlignment="1">
      <alignment horizontal="left"/>
    </xf>
    <xf numFmtId="0" fontId="9" fillId="0" borderId="1" xfId="0" applyFont="1" applyBorder="1"/>
    <xf numFmtId="0" fontId="9" fillId="0" borderId="1" xfId="0" applyFont="1" applyBorder="1" applyAlignment="1">
      <alignment horizontal="right"/>
    </xf>
    <xf numFmtId="0" fontId="9" fillId="5" borderId="1" xfId="0" applyFont="1" applyFill="1" applyBorder="1" applyAlignment="1" applyProtection="1">
      <alignment horizontal="left"/>
      <protection locked="0"/>
    </xf>
    <xf numFmtId="0" fontId="9" fillId="0" borderId="1" xfId="0" applyFont="1" applyBorder="1" applyAlignment="1">
      <alignment horizontal="left" vertical="center" wrapText="1"/>
    </xf>
    <xf numFmtId="0" fontId="31" fillId="0" borderId="7" xfId="0" applyFont="1" applyBorder="1" applyAlignment="1">
      <alignment horizontal="center" vertical="center"/>
    </xf>
    <xf numFmtId="0" fontId="32" fillId="0" borderId="7" xfId="0" applyFont="1" applyBorder="1" applyAlignment="1">
      <alignment horizontal="left" vertical="center" wrapText="1"/>
    </xf>
    <xf numFmtId="0" fontId="9" fillId="0" borderId="7" xfId="0" applyFont="1" applyBorder="1" applyAlignment="1">
      <alignment horizontal="left" vertical="center" wrapText="1"/>
    </xf>
    <xf numFmtId="0" fontId="33" fillId="0" borderId="0" xfId="0" applyFont="1" applyAlignment="1">
      <alignment horizontal="center" vertical="center"/>
    </xf>
    <xf numFmtId="0" fontId="34" fillId="0" borderId="0" xfId="0" applyFont="1" applyAlignment="1">
      <alignment horizontal="left" vertical="center" wrapText="1"/>
    </xf>
    <xf numFmtId="0" fontId="0" fillId="0" borderId="0" xfId="0" applyAlignment="1">
      <alignment horizontal="left" vertical="center" wrapText="1"/>
    </xf>
    <xf numFmtId="0" fontId="6" fillId="0" borderId="0" xfId="0" applyFont="1" applyProtection="1">
      <protection hidden="1"/>
    </xf>
    <xf numFmtId="0" fontId="0" fillId="0" borderId="0" xfId="0"/>
    <xf numFmtId="0" fontId="0" fillId="0" borderId="0" xfId="0"/>
    <xf numFmtId="0" fontId="0" fillId="0" borderId="0" xfId="0"/>
    <xf numFmtId="0" fontId="0" fillId="0" borderId="0" xfId="0" applyFill="1"/>
    <xf numFmtId="0" fontId="9" fillId="0" borderId="5" xfId="0" applyFont="1" applyFill="1" applyBorder="1" applyAlignment="1" applyProtection="1">
      <alignment horizontal="left" vertical="center"/>
      <protection locked="0"/>
    </xf>
    <xf numFmtId="1" fontId="9" fillId="3" borderId="1" xfId="0" applyNumberFormat="1" applyFont="1" applyFill="1" applyBorder="1" applyAlignment="1">
      <alignment horizontal="center" vertical="center"/>
    </xf>
    <xf numFmtId="0" fontId="9" fillId="3" borderId="6" xfId="0" applyFont="1" applyFill="1" applyBorder="1" applyAlignment="1">
      <alignment horizontal="right" wrapText="1"/>
    </xf>
    <xf numFmtId="0" fontId="9" fillId="3" borderId="8" xfId="0" applyFont="1" applyFill="1" applyBorder="1" applyAlignment="1">
      <alignment horizontal="right" wrapText="1"/>
    </xf>
    <xf numFmtId="1" fontId="9" fillId="3" borderId="12" xfId="0" applyNumberFormat="1" applyFont="1" applyFill="1" applyBorder="1" applyAlignment="1">
      <alignment horizontal="center" vertical="center"/>
    </xf>
    <xf numFmtId="0" fontId="9" fillId="3" borderId="17" xfId="0" applyFont="1" applyFill="1" applyBorder="1" applyAlignment="1">
      <alignment horizontal="right" wrapText="1"/>
    </xf>
    <xf numFmtId="0" fontId="9" fillId="0" borderId="26" xfId="0" applyFont="1" applyFill="1" applyBorder="1" applyAlignment="1" applyProtection="1">
      <alignment horizontal="left" vertical="center"/>
      <protection locked="0"/>
    </xf>
    <xf numFmtId="0" fontId="9" fillId="3" borderId="6" xfId="0" applyFont="1" applyFill="1" applyBorder="1" applyAlignment="1">
      <alignment horizontal="right" wrapText="1"/>
    </xf>
    <xf numFmtId="0" fontId="9" fillId="3" borderId="8" xfId="0" applyFont="1" applyFill="1" applyBorder="1" applyAlignment="1">
      <alignment horizontal="right" wrapText="1"/>
    </xf>
    <xf numFmtId="1" fontId="9" fillId="3" borderId="12" xfId="0" applyNumberFormat="1" applyFont="1" applyFill="1" applyBorder="1" applyAlignment="1">
      <alignment horizontal="center" vertical="center"/>
    </xf>
    <xf numFmtId="0" fontId="9" fillId="0" borderId="26" xfId="0" applyFont="1" applyFill="1" applyBorder="1" applyAlignment="1" applyProtection="1">
      <alignment horizontal="left" vertical="center"/>
      <protection locked="0"/>
    </xf>
    <xf numFmtId="0" fontId="9" fillId="0" borderId="26" xfId="0" quotePrefix="1" applyFont="1" applyFill="1" applyBorder="1" applyAlignment="1" applyProtection="1">
      <alignment horizontal="left" vertical="center"/>
      <protection locked="0"/>
    </xf>
    <xf numFmtId="0" fontId="8" fillId="3" borderId="24" xfId="0" applyFont="1" applyFill="1" applyBorder="1" applyAlignment="1">
      <alignment horizontal="left" vertical="center" wrapText="1"/>
    </xf>
    <xf numFmtId="0" fontId="27" fillId="3" borderId="25" xfId="0" applyFont="1" applyFill="1" applyBorder="1" applyAlignment="1">
      <alignment horizontal="left" vertical="center" wrapText="1"/>
    </xf>
    <xf numFmtId="0" fontId="12" fillId="0" borderId="0" xfId="0" applyFont="1" applyAlignment="1">
      <alignment horizontal="center" vertical="center"/>
    </xf>
    <xf numFmtId="0" fontId="14" fillId="3" borderId="0" xfId="0" applyFont="1" applyFill="1" applyAlignment="1">
      <alignment horizontal="left"/>
    </xf>
    <xf numFmtId="0" fontId="8" fillId="3" borderId="0" xfId="0" applyFont="1" applyFill="1" applyBorder="1" applyAlignment="1">
      <alignment horizontal="right" wrapText="1"/>
    </xf>
    <xf numFmtId="0" fontId="8" fillId="3" borderId="16" xfId="0" applyFont="1" applyFill="1" applyBorder="1" applyAlignment="1">
      <alignment horizontal="right" wrapText="1"/>
    </xf>
    <xf numFmtId="0" fontId="9" fillId="3" borderId="0" xfId="0" applyFont="1" applyFill="1" applyAlignment="1">
      <alignment horizontal="left" wrapText="1"/>
    </xf>
    <xf numFmtId="0" fontId="24" fillId="3" borderId="10" xfId="0" applyFont="1" applyFill="1" applyBorder="1" applyAlignment="1">
      <alignment horizontal="left" vertical="center" wrapText="1"/>
    </xf>
    <xf numFmtId="0" fontId="24" fillId="3" borderId="16" xfId="0" applyFont="1" applyFill="1" applyBorder="1" applyAlignment="1">
      <alignment horizontal="left" vertical="center" wrapText="1"/>
    </xf>
    <xf numFmtId="0" fontId="22" fillId="3" borderId="17" xfId="0" applyFont="1" applyFill="1" applyBorder="1" applyAlignment="1">
      <alignment vertical="center" wrapText="1"/>
    </xf>
    <xf numFmtId="0" fontId="22" fillId="3" borderId="18" xfId="0" applyFont="1" applyFill="1" applyBorder="1" applyAlignment="1">
      <alignment vertical="center" wrapText="1"/>
    </xf>
    <xf numFmtId="0" fontId="22" fillId="3" borderId="10" xfId="0" applyFont="1" applyFill="1" applyBorder="1" applyAlignment="1">
      <alignment horizontal="left" vertical="center" wrapText="1"/>
    </xf>
    <xf numFmtId="0" fontId="22" fillId="3" borderId="9" xfId="0" applyFont="1" applyFill="1" applyBorder="1" applyAlignment="1">
      <alignment horizontal="left" vertical="center" wrapText="1"/>
    </xf>
    <xf numFmtId="0" fontId="8" fillId="3" borderId="10" xfId="0" applyFont="1" applyFill="1" applyBorder="1" applyAlignment="1">
      <alignment horizontal="left" vertical="top" wrapText="1"/>
    </xf>
    <xf numFmtId="0" fontId="0" fillId="3" borderId="0" xfId="0" applyFill="1" applyAlignment="1">
      <alignment horizontal="left" vertical="top" wrapText="1"/>
    </xf>
    <xf numFmtId="0" fontId="8" fillId="3" borderId="10" xfId="0" applyFont="1" applyFill="1" applyBorder="1" applyAlignment="1">
      <alignment horizontal="center" vertical="center" wrapText="1"/>
    </xf>
    <xf numFmtId="0" fontId="0" fillId="0" borderId="0" xfId="0" applyAlignment="1">
      <alignment wrapText="1"/>
    </xf>
    <xf numFmtId="0" fontId="0" fillId="0" borderId="16" xfId="0" applyBorder="1" applyAlignment="1">
      <alignment wrapText="1"/>
    </xf>
    <xf numFmtId="0" fontId="15" fillId="3" borderId="0" xfId="0" applyFont="1" applyFill="1" applyAlignment="1">
      <alignment horizontal="left" wrapText="1"/>
    </xf>
    <xf numFmtId="0" fontId="12" fillId="0" borderId="0" xfId="0" applyFont="1" applyFill="1" applyAlignment="1">
      <alignment wrapText="1"/>
    </xf>
    <xf numFmtId="0" fontId="31" fillId="0" borderId="28" xfId="0" applyFont="1" applyBorder="1" applyAlignment="1">
      <alignment horizontal="center" vertical="center"/>
    </xf>
    <xf numFmtId="0" fontId="9" fillId="0" borderId="30" xfId="0" applyFont="1" applyBorder="1" applyAlignment="1">
      <alignment horizontal="center" vertical="center"/>
    </xf>
    <xf numFmtId="0" fontId="9" fillId="0" borderId="2" xfId="0" applyFont="1" applyBorder="1" applyAlignment="1">
      <alignment horizontal="center" vertical="center"/>
    </xf>
    <xf numFmtId="0" fontId="30" fillId="3" borderId="0" xfId="0" applyFont="1" applyFill="1"/>
    <xf numFmtId="0" fontId="31" fillId="0" borderId="28" xfId="0" applyFont="1" applyBorder="1" applyAlignment="1">
      <alignment horizontal="center" vertical="top"/>
    </xf>
    <xf numFmtId="0" fontId="31" fillId="0" borderId="30" xfId="0" applyFont="1" applyBorder="1" applyAlignment="1">
      <alignment horizontal="center" vertical="top"/>
    </xf>
    <xf numFmtId="0" fontId="31" fillId="0" borderId="2" xfId="0" applyFont="1" applyBorder="1" applyAlignment="1">
      <alignment horizontal="center" vertical="center"/>
    </xf>
    <xf numFmtId="0" fontId="32" fillId="6" borderId="6" xfId="0" applyFont="1" applyFill="1" applyBorder="1" applyAlignment="1">
      <alignment horizontal="left" vertical="center" wrapText="1"/>
    </xf>
    <xf numFmtId="0" fontId="9" fillId="6" borderId="29" xfId="0" applyFont="1" applyFill="1" applyBorder="1" applyAlignment="1">
      <alignment vertical="center"/>
    </xf>
    <xf numFmtId="0" fontId="9" fillId="6" borderId="13" xfId="0" applyFont="1" applyFill="1" applyBorder="1" applyAlignment="1">
      <alignment vertical="center"/>
    </xf>
    <xf numFmtId="0" fontId="8" fillId="0" borderId="6" xfId="0" applyFont="1" applyBorder="1" applyAlignment="1">
      <alignment horizontal="center"/>
    </xf>
    <xf numFmtId="0" fontId="9" fillId="0" borderId="29" xfId="0" applyFont="1" applyBorder="1" applyAlignment="1">
      <alignment horizontal="center"/>
    </xf>
    <xf numFmtId="0" fontId="9" fillId="0" borderId="13" xfId="0" applyFont="1" applyBorder="1" applyAlignment="1">
      <alignment horizontal="center"/>
    </xf>
    <xf numFmtId="0" fontId="13" fillId="0" borderId="19" xfId="0" applyFont="1" applyFill="1" applyBorder="1" applyAlignment="1" applyProtection="1">
      <alignment wrapText="1"/>
      <protection locked="0"/>
    </xf>
  </cellXfs>
  <cellStyles count="3">
    <cellStyle name="Hyperlink" xfId="2" builtinId="8"/>
    <cellStyle name="Normal" xfId="0" builtinId="0"/>
    <cellStyle name="Normal 2" xfId="1" xr:uid="{00000000-0005-0000-0000-000002000000}"/>
  </cellStyles>
  <dxfs count="6">
    <dxf>
      <font>
        <b val="0"/>
        <i/>
        <color rgb="FFFF0000"/>
      </font>
      <fill>
        <patternFill patternType="solid">
          <bgColor theme="3" tint="0.79998168889431442"/>
        </patternFill>
      </fill>
    </dxf>
    <dxf>
      <font>
        <b/>
        <i val="0"/>
        <color rgb="FF00B050"/>
      </font>
      <fill>
        <patternFill patternType="none">
          <bgColor auto="1"/>
        </patternFill>
      </fill>
    </dxf>
    <dxf>
      <font>
        <b val="0"/>
        <i/>
        <color rgb="FFFF0000"/>
      </font>
      <fill>
        <patternFill patternType="solid">
          <bgColor theme="3" tint="0.79998168889431442"/>
        </patternFill>
      </fill>
    </dxf>
    <dxf>
      <font>
        <b/>
        <i val="0"/>
        <color rgb="FF00B050"/>
      </font>
      <fill>
        <patternFill patternType="none">
          <bgColor auto="1"/>
        </patternFill>
      </fill>
    </dxf>
    <dxf>
      <font>
        <b val="0"/>
        <i/>
        <color rgb="FFFF0000"/>
      </font>
      <fill>
        <patternFill patternType="solid">
          <bgColor theme="3" tint="0.79998168889431442"/>
        </patternFill>
      </fill>
    </dxf>
    <dxf>
      <font>
        <b/>
        <i val="0"/>
        <color rgb="FF00B05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4"/>
  <sheetViews>
    <sheetView showGridLines="0" tabSelected="1" zoomScaleNormal="100" workbookViewId="0">
      <selection sqref="A1:C1"/>
    </sheetView>
  </sheetViews>
  <sheetFormatPr defaultRowHeight="15" x14ac:dyDescent="0.25"/>
  <cols>
    <col min="1" max="1" width="4.28515625" style="6" customWidth="1"/>
    <col min="2" max="2" width="66.5703125" customWidth="1"/>
    <col min="3" max="3" width="61.140625" customWidth="1"/>
  </cols>
  <sheetData>
    <row r="1" spans="1:4" s="5" customFormat="1" ht="23.1" customHeight="1" x14ac:dyDescent="0.25">
      <c r="A1" s="136" t="s">
        <v>123</v>
      </c>
      <c r="B1" s="136"/>
      <c r="C1" s="136"/>
    </row>
    <row r="2" spans="1:4" ht="15.75" x14ac:dyDescent="0.25">
      <c r="A2" s="137" t="s">
        <v>94</v>
      </c>
      <c r="B2" s="137"/>
      <c r="C2" s="137"/>
    </row>
    <row r="3" spans="1:4" s="5" customFormat="1" ht="15" customHeight="1" thickBot="1" x14ac:dyDescent="0.3">
      <c r="A3" s="46"/>
      <c r="B3" s="46"/>
      <c r="C3" s="9"/>
    </row>
    <row r="4" spans="1:4" s="5" customFormat="1" ht="15" customHeight="1" thickBot="1" x14ac:dyDescent="0.3">
      <c r="A4" s="138" t="s">
        <v>76</v>
      </c>
      <c r="B4" s="139"/>
      <c r="C4" s="25"/>
    </row>
    <row r="5" spans="1:4" s="5" customFormat="1" ht="15" customHeight="1" x14ac:dyDescent="0.25">
      <c r="A5" s="10"/>
      <c r="B5" s="11"/>
      <c r="C5" s="12"/>
    </row>
    <row r="6" spans="1:4" s="5" customFormat="1" ht="60" customHeight="1" x14ac:dyDescent="0.25">
      <c r="A6" s="140" t="s">
        <v>102</v>
      </c>
      <c r="B6" s="140"/>
      <c r="C6" s="140"/>
      <c r="D6" s="1"/>
    </row>
    <row r="7" spans="1:4" x14ac:dyDescent="0.25">
      <c r="A7" s="10"/>
      <c r="B7" s="9"/>
      <c r="C7" s="9"/>
    </row>
    <row r="8" spans="1:4" ht="15.75" thickBot="1" x14ac:dyDescent="0.3">
      <c r="A8" s="30" t="s">
        <v>0</v>
      </c>
      <c r="B8" s="28" t="s">
        <v>6</v>
      </c>
      <c r="C8" s="29" t="s">
        <v>5</v>
      </c>
    </row>
    <row r="9" spans="1:4" ht="15.75" thickBot="1" x14ac:dyDescent="0.3">
      <c r="A9" s="31">
        <v>1</v>
      </c>
      <c r="B9" s="32" t="s">
        <v>76</v>
      </c>
      <c r="C9" s="26"/>
    </row>
    <row r="10" spans="1:4" ht="15.75" thickBot="1" x14ac:dyDescent="0.3">
      <c r="A10" s="31">
        <v>2</v>
      </c>
      <c r="B10" s="32" t="s">
        <v>1</v>
      </c>
      <c r="C10" s="26"/>
    </row>
    <row r="11" spans="1:4" ht="15.75" thickBot="1" x14ac:dyDescent="0.3">
      <c r="A11" s="31">
        <v>3</v>
      </c>
      <c r="B11" s="32" t="s">
        <v>2</v>
      </c>
      <c r="C11" s="26"/>
    </row>
    <row r="12" spans="1:4" ht="15.75" thickBot="1" x14ac:dyDescent="0.3">
      <c r="A12" s="31">
        <v>4</v>
      </c>
      <c r="B12" s="32" t="s">
        <v>3</v>
      </c>
      <c r="C12" s="26"/>
    </row>
    <row r="13" spans="1:4" ht="15.75" thickBot="1" x14ac:dyDescent="0.3">
      <c r="A13" s="31">
        <v>5</v>
      </c>
      <c r="B13" s="32" t="s">
        <v>4</v>
      </c>
      <c r="C13" s="26"/>
    </row>
    <row r="14" spans="1:4" ht="15.75" thickBot="1" x14ac:dyDescent="0.3">
      <c r="A14" s="31">
        <v>6</v>
      </c>
      <c r="B14" s="32" t="s">
        <v>83</v>
      </c>
      <c r="C14" s="26"/>
    </row>
    <row r="15" spans="1:4" ht="15.75" thickBot="1" x14ac:dyDescent="0.3">
      <c r="A15" s="31">
        <v>7</v>
      </c>
      <c r="B15" s="32" t="s">
        <v>84</v>
      </c>
      <c r="C15" s="26"/>
    </row>
    <row r="16" spans="1:4" ht="15.75" thickBot="1" x14ac:dyDescent="0.3">
      <c r="A16" s="31">
        <v>8</v>
      </c>
      <c r="B16" s="32" t="s">
        <v>103</v>
      </c>
      <c r="C16" s="26"/>
    </row>
    <row r="17" spans="1:6" s="5" customFormat="1" ht="39" customHeight="1" thickBot="1" x14ac:dyDescent="0.3">
      <c r="A17" s="33">
        <v>9</v>
      </c>
      <c r="B17" s="34" t="s">
        <v>79</v>
      </c>
      <c r="C17" s="26"/>
      <c r="D17" s="14"/>
    </row>
    <row r="18" spans="1:6" ht="27" customHeight="1" thickBot="1" x14ac:dyDescent="0.3">
      <c r="A18" s="31">
        <v>10</v>
      </c>
      <c r="B18" s="35" t="s">
        <v>82</v>
      </c>
      <c r="C18" s="27"/>
    </row>
    <row r="19" spans="1:6" ht="18" customHeight="1" thickBot="1" x14ac:dyDescent="0.3">
      <c r="A19" s="31">
        <v>11</v>
      </c>
      <c r="B19" s="35" t="s">
        <v>78</v>
      </c>
      <c r="C19" s="27"/>
    </row>
    <row r="20" spans="1:6" ht="45" customHeight="1" thickBot="1" x14ac:dyDescent="0.3">
      <c r="A20" s="31">
        <v>12</v>
      </c>
      <c r="B20" s="36" t="s">
        <v>85</v>
      </c>
      <c r="C20" s="27"/>
    </row>
    <row r="21" spans="1:6" s="5" customFormat="1" ht="45" customHeight="1" thickBot="1" x14ac:dyDescent="0.3">
      <c r="A21" s="49">
        <v>13</v>
      </c>
      <c r="B21" s="37" t="s">
        <v>125</v>
      </c>
      <c r="C21" s="50"/>
      <c r="D21" s="47"/>
      <c r="E21" s="48"/>
      <c r="F21" s="48"/>
    </row>
    <row r="22" spans="1:6" s="5" customFormat="1" ht="22.5" customHeight="1" thickBot="1" x14ac:dyDescent="0.3">
      <c r="A22" s="49">
        <v>14</v>
      </c>
      <c r="B22" s="37" t="s">
        <v>126</v>
      </c>
      <c r="C22" s="51"/>
      <c r="D22" s="47"/>
      <c r="E22" s="48"/>
      <c r="F22" s="48"/>
    </row>
    <row r="23" spans="1:6" s="5" customFormat="1" ht="22.5" customHeight="1" thickBot="1" x14ac:dyDescent="0.3">
      <c r="A23" s="49">
        <v>15</v>
      </c>
      <c r="B23" s="37" t="s">
        <v>127</v>
      </c>
      <c r="C23" s="51"/>
      <c r="D23" s="47"/>
      <c r="E23" s="48"/>
      <c r="F23" s="48"/>
    </row>
    <row r="24" spans="1:6" s="5" customFormat="1" ht="69.75" customHeight="1" thickBot="1" x14ac:dyDescent="0.3">
      <c r="A24" s="49">
        <v>16</v>
      </c>
      <c r="B24" s="37" t="s">
        <v>117</v>
      </c>
      <c r="C24" s="51"/>
    </row>
    <row r="25" spans="1:6" s="5" customFormat="1" ht="69.75" customHeight="1" thickBot="1" x14ac:dyDescent="0.3">
      <c r="A25" s="49">
        <v>17</v>
      </c>
      <c r="B25" s="37" t="s">
        <v>121</v>
      </c>
      <c r="C25" s="50"/>
    </row>
    <row r="26" spans="1:6" s="5" customFormat="1" ht="27" customHeight="1" thickBot="1" x14ac:dyDescent="0.3">
      <c r="A26" s="49">
        <v>18</v>
      </c>
      <c r="B26" s="38" t="s">
        <v>86</v>
      </c>
      <c r="C26" s="51"/>
    </row>
    <row r="27" spans="1:6" s="5" customFormat="1" ht="27" customHeight="1" thickBot="1" x14ac:dyDescent="0.3">
      <c r="A27" s="49">
        <v>19</v>
      </c>
      <c r="B27" s="38" t="s">
        <v>87</v>
      </c>
      <c r="C27" s="50"/>
    </row>
    <row r="28" spans="1:6" s="5" customFormat="1" ht="50.25" customHeight="1" thickBot="1" x14ac:dyDescent="0.3">
      <c r="A28" s="49">
        <v>20</v>
      </c>
      <c r="B28" s="37" t="s">
        <v>124</v>
      </c>
      <c r="C28" s="50"/>
    </row>
    <row r="29" spans="1:6" s="5" customFormat="1" ht="39" customHeight="1" thickBot="1" x14ac:dyDescent="0.3">
      <c r="A29" s="49">
        <v>21</v>
      </c>
      <c r="B29" s="40" t="s">
        <v>104</v>
      </c>
      <c r="C29" s="52"/>
    </row>
    <row r="30" spans="1:6" s="5" customFormat="1" ht="45.75" customHeight="1" thickBot="1" x14ac:dyDescent="0.3">
      <c r="A30" s="49">
        <v>22</v>
      </c>
      <c r="B30" s="40" t="s">
        <v>128</v>
      </c>
      <c r="C30" s="52"/>
    </row>
    <row r="31" spans="1:6" s="5" customFormat="1" ht="39" customHeight="1" thickBot="1" x14ac:dyDescent="0.3">
      <c r="A31" s="49">
        <v>23</v>
      </c>
      <c r="B31" s="38" t="s">
        <v>116</v>
      </c>
      <c r="C31" s="50"/>
    </row>
    <row r="32" spans="1:6" s="5" customFormat="1" ht="39" customHeight="1" thickBot="1" x14ac:dyDescent="0.3">
      <c r="A32" s="49">
        <v>24</v>
      </c>
      <c r="B32" s="38" t="s">
        <v>129</v>
      </c>
      <c r="C32" s="50"/>
    </row>
    <row r="33" spans="1:3" s="5" customFormat="1" ht="45.75" customHeight="1" thickBot="1" x14ac:dyDescent="0.3">
      <c r="A33" s="49">
        <v>25</v>
      </c>
      <c r="B33" s="38" t="s">
        <v>105</v>
      </c>
      <c r="C33" s="53"/>
    </row>
    <row r="34" spans="1:3" s="5" customFormat="1" ht="29.25" customHeight="1" thickBot="1" x14ac:dyDescent="0.3">
      <c r="A34" s="49">
        <v>26</v>
      </c>
      <c r="B34" s="54" t="s">
        <v>118</v>
      </c>
      <c r="C34" s="50"/>
    </row>
    <row r="35" spans="1:3" s="5" customFormat="1" ht="42" customHeight="1" thickBot="1" x14ac:dyDescent="0.3">
      <c r="A35" s="49">
        <v>27</v>
      </c>
      <c r="B35" s="40" t="s">
        <v>119</v>
      </c>
      <c r="C35" s="50"/>
    </row>
    <row r="36" spans="1:3" s="5" customFormat="1" ht="30" customHeight="1" thickBot="1" x14ac:dyDescent="0.3">
      <c r="A36" s="49">
        <v>28</v>
      </c>
      <c r="B36" s="55" t="s">
        <v>120</v>
      </c>
      <c r="C36" s="50"/>
    </row>
    <row r="37" spans="1:3" s="5" customFormat="1" ht="15.75" thickBot="1" x14ac:dyDescent="0.3">
      <c r="A37" s="49">
        <v>29</v>
      </c>
      <c r="B37" s="145" t="s">
        <v>95</v>
      </c>
      <c r="C37" s="146"/>
    </row>
    <row r="38" spans="1:3" s="5" customFormat="1" ht="15.75" thickBot="1" x14ac:dyDescent="0.3">
      <c r="A38" s="49"/>
      <c r="B38" s="56" t="s">
        <v>7</v>
      </c>
      <c r="C38" s="57"/>
    </row>
    <row r="39" spans="1:3" s="5" customFormat="1" ht="15.75" thickBot="1" x14ac:dyDescent="0.3">
      <c r="A39" s="49"/>
      <c r="B39" s="56" t="s">
        <v>8</v>
      </c>
      <c r="C39" s="57"/>
    </row>
    <row r="40" spans="1:3" s="5" customFormat="1" ht="15.75" thickBot="1" x14ac:dyDescent="0.3">
      <c r="A40" s="49"/>
      <c r="B40" s="56" t="s">
        <v>9</v>
      </c>
      <c r="C40" s="58"/>
    </row>
    <row r="41" spans="1:3" s="5" customFormat="1" ht="15.75" thickBot="1" x14ac:dyDescent="0.3">
      <c r="A41" s="49"/>
      <c r="B41" s="56" t="s">
        <v>10</v>
      </c>
      <c r="C41" s="58"/>
    </row>
    <row r="42" spans="1:3" s="5" customFormat="1" ht="15.75" thickBot="1" x14ac:dyDescent="0.3">
      <c r="A42" s="49"/>
      <c r="B42" s="59" t="s">
        <v>106</v>
      </c>
      <c r="C42" s="60"/>
    </row>
    <row r="43" spans="1:3" s="5" customFormat="1" ht="15.75" thickBot="1" x14ac:dyDescent="0.3">
      <c r="A43" s="49">
        <v>30</v>
      </c>
      <c r="B43" s="61" t="s">
        <v>81</v>
      </c>
      <c r="C43" s="62"/>
    </row>
    <row r="44" spans="1:3" s="5" customFormat="1" ht="15.75" thickBot="1" x14ac:dyDescent="0.3">
      <c r="A44" s="49"/>
      <c r="B44" s="56" t="s">
        <v>7</v>
      </c>
      <c r="C44" s="50"/>
    </row>
    <row r="45" spans="1:3" s="5" customFormat="1" ht="15.75" thickBot="1" x14ac:dyDescent="0.3">
      <c r="A45" s="49"/>
      <c r="B45" s="56" t="s">
        <v>8</v>
      </c>
      <c r="C45" s="50"/>
    </row>
    <row r="46" spans="1:3" s="5" customFormat="1" ht="15.75" thickBot="1" x14ac:dyDescent="0.3">
      <c r="A46" s="49"/>
      <c r="B46" s="56" t="s">
        <v>9</v>
      </c>
      <c r="C46" s="50"/>
    </row>
    <row r="47" spans="1:3" s="5" customFormat="1" ht="15.75" thickBot="1" x14ac:dyDescent="0.3">
      <c r="A47" s="49"/>
      <c r="B47" s="56" t="s">
        <v>10</v>
      </c>
      <c r="C47" s="50"/>
    </row>
    <row r="48" spans="1:3" s="5" customFormat="1" ht="15.75" thickBot="1" x14ac:dyDescent="0.3">
      <c r="A48" s="49"/>
      <c r="B48" s="59" t="s">
        <v>106</v>
      </c>
      <c r="C48" s="50"/>
    </row>
    <row r="49" spans="1:4" s="5" customFormat="1" ht="15.75" thickBot="1" x14ac:dyDescent="0.3">
      <c r="A49" s="49">
        <v>31</v>
      </c>
      <c r="B49" s="145" t="s">
        <v>88</v>
      </c>
      <c r="C49" s="146"/>
    </row>
    <row r="50" spans="1:4" s="5" customFormat="1" ht="15.75" thickBot="1" x14ac:dyDescent="0.3">
      <c r="A50" s="49"/>
      <c r="B50" s="56" t="s">
        <v>99</v>
      </c>
      <c r="C50" s="50"/>
    </row>
    <row r="51" spans="1:4" s="5" customFormat="1" ht="15.75" thickBot="1" x14ac:dyDescent="0.3">
      <c r="A51" s="49"/>
      <c r="B51" s="56" t="s">
        <v>7</v>
      </c>
      <c r="C51" s="50"/>
    </row>
    <row r="52" spans="1:4" s="5" customFormat="1" ht="15.75" thickBot="1" x14ac:dyDescent="0.3">
      <c r="A52" s="49"/>
      <c r="B52" s="56" t="s">
        <v>8</v>
      </c>
      <c r="C52" s="50"/>
    </row>
    <row r="53" spans="1:4" s="5" customFormat="1" ht="15.75" thickBot="1" x14ac:dyDescent="0.3">
      <c r="A53" s="49"/>
      <c r="B53" s="56" t="s">
        <v>9</v>
      </c>
      <c r="C53" s="50"/>
    </row>
    <row r="54" spans="1:4" s="5" customFormat="1" ht="15.75" thickBot="1" x14ac:dyDescent="0.3">
      <c r="A54" s="49"/>
      <c r="B54" s="56" t="s">
        <v>10</v>
      </c>
      <c r="C54" s="50"/>
    </row>
    <row r="55" spans="1:4" s="5" customFormat="1" ht="15.75" thickBot="1" x14ac:dyDescent="0.3">
      <c r="A55" s="49"/>
      <c r="B55" s="59" t="s">
        <v>106</v>
      </c>
      <c r="C55" s="50"/>
    </row>
    <row r="56" spans="1:4" s="119" customFormat="1" ht="15.75" customHeight="1" thickBot="1" x14ac:dyDescent="0.3">
      <c r="A56" s="123">
        <v>32</v>
      </c>
      <c r="B56" s="147" t="s">
        <v>190</v>
      </c>
      <c r="C56" s="148"/>
    </row>
    <row r="57" spans="1:4" s="119" customFormat="1" ht="15.75" thickBot="1" x14ac:dyDescent="0.3">
      <c r="A57" s="123"/>
      <c r="B57" s="124" t="s">
        <v>7</v>
      </c>
      <c r="C57" s="122"/>
    </row>
    <row r="58" spans="1:4" s="119" customFormat="1" ht="15.75" customHeight="1" thickBot="1" x14ac:dyDescent="0.3">
      <c r="A58" s="123"/>
      <c r="B58" s="124" t="s">
        <v>8</v>
      </c>
      <c r="C58" s="122"/>
    </row>
    <row r="59" spans="1:4" s="119" customFormat="1" ht="15.75" thickBot="1" x14ac:dyDescent="0.3">
      <c r="A59" s="123"/>
      <c r="B59" s="124" t="s">
        <v>9</v>
      </c>
      <c r="C59" s="122"/>
    </row>
    <row r="60" spans="1:4" s="119" customFormat="1" ht="15.75" customHeight="1" thickBot="1" x14ac:dyDescent="0.3">
      <c r="A60" s="123"/>
      <c r="B60" s="127" t="s">
        <v>191</v>
      </c>
      <c r="C60" s="128"/>
    </row>
    <row r="61" spans="1:4" s="119" customFormat="1" ht="15.75" thickBot="1" x14ac:dyDescent="0.3">
      <c r="A61" s="126"/>
      <c r="B61" s="125" t="s">
        <v>106</v>
      </c>
      <c r="C61" s="128"/>
    </row>
    <row r="62" spans="1:4" s="5" customFormat="1" ht="15.75" thickBot="1" x14ac:dyDescent="0.3">
      <c r="A62" s="49">
        <v>33</v>
      </c>
      <c r="B62" s="145" t="s">
        <v>98</v>
      </c>
      <c r="C62" s="146"/>
      <c r="D62" s="118"/>
    </row>
    <row r="63" spans="1:4" s="5" customFormat="1" ht="15.75" thickBot="1" x14ac:dyDescent="0.3">
      <c r="A63" s="49"/>
      <c r="B63" s="56" t="s">
        <v>7</v>
      </c>
      <c r="C63" s="50"/>
      <c r="D63" s="118"/>
    </row>
    <row r="64" spans="1:4" s="5" customFormat="1" ht="15.75" thickBot="1" x14ac:dyDescent="0.3">
      <c r="A64" s="49"/>
      <c r="B64" s="56" t="s">
        <v>8</v>
      </c>
      <c r="C64" s="50"/>
      <c r="D64" s="118"/>
    </row>
    <row r="65" spans="1:4" s="5" customFormat="1" ht="15.75" thickBot="1" x14ac:dyDescent="0.3">
      <c r="A65" s="49"/>
      <c r="B65" s="56" t="s">
        <v>9</v>
      </c>
      <c r="C65" s="50"/>
    </row>
    <row r="66" spans="1:4" s="5" customFormat="1" ht="15.75" thickBot="1" x14ac:dyDescent="0.3">
      <c r="A66" s="49"/>
      <c r="B66" s="56" t="s">
        <v>10</v>
      </c>
      <c r="C66" s="50"/>
      <c r="D66" s="14"/>
    </row>
    <row r="67" spans="1:4" s="120" customFormat="1" ht="15.75" thickBot="1" x14ac:dyDescent="0.3">
      <c r="A67" s="49"/>
      <c r="B67" s="59" t="s">
        <v>106</v>
      </c>
      <c r="C67" s="63"/>
      <c r="D67" s="121"/>
    </row>
    <row r="68" spans="1:4" s="120" customFormat="1" ht="15.75" thickBot="1" x14ac:dyDescent="0.3">
      <c r="A68" s="131" t="s">
        <v>195</v>
      </c>
      <c r="B68" s="134" t="s">
        <v>192</v>
      </c>
      <c r="C68" s="135"/>
      <c r="D68" s="121"/>
    </row>
    <row r="69" spans="1:4" s="120" customFormat="1" ht="15.75" thickBot="1" x14ac:dyDescent="0.3">
      <c r="A69" s="131"/>
      <c r="B69" s="129" t="s">
        <v>7</v>
      </c>
      <c r="C69" s="132"/>
      <c r="D69" s="121"/>
    </row>
    <row r="70" spans="1:4" s="120" customFormat="1" ht="15.75" thickBot="1" x14ac:dyDescent="0.3">
      <c r="A70" s="131"/>
      <c r="B70" s="129" t="s">
        <v>8</v>
      </c>
      <c r="C70" s="132"/>
      <c r="D70" s="121"/>
    </row>
    <row r="71" spans="1:4" s="120" customFormat="1" ht="15.75" thickBot="1" x14ac:dyDescent="0.3">
      <c r="A71" s="131"/>
      <c r="B71" s="129" t="s">
        <v>9</v>
      </c>
      <c r="C71" s="132"/>
      <c r="D71" s="121"/>
    </row>
    <row r="72" spans="1:4" s="120" customFormat="1" ht="15.75" thickBot="1" x14ac:dyDescent="0.3">
      <c r="A72" s="131"/>
      <c r="B72" s="129" t="s">
        <v>191</v>
      </c>
      <c r="C72" s="132"/>
      <c r="D72" s="121"/>
    </row>
    <row r="73" spans="1:4" s="120" customFormat="1" ht="15.75" thickBot="1" x14ac:dyDescent="0.3">
      <c r="A73" s="131"/>
      <c r="B73" s="130" t="s">
        <v>106</v>
      </c>
      <c r="C73" s="132"/>
      <c r="D73" s="121"/>
    </row>
    <row r="74" spans="1:4" s="120" customFormat="1" ht="15.75" thickBot="1" x14ac:dyDescent="0.3">
      <c r="A74" s="131" t="s">
        <v>196</v>
      </c>
      <c r="B74" s="134" t="s">
        <v>193</v>
      </c>
      <c r="C74" s="135"/>
      <c r="D74" s="121"/>
    </row>
    <row r="75" spans="1:4" s="120" customFormat="1" ht="15.75" thickBot="1" x14ac:dyDescent="0.3">
      <c r="A75" s="131"/>
      <c r="B75" s="129" t="s">
        <v>7</v>
      </c>
      <c r="C75" s="132"/>
      <c r="D75" s="121"/>
    </row>
    <row r="76" spans="1:4" s="120" customFormat="1" ht="15.75" thickBot="1" x14ac:dyDescent="0.3">
      <c r="A76" s="131"/>
      <c r="B76" s="129" t="s">
        <v>8</v>
      </c>
      <c r="C76" s="132"/>
      <c r="D76" s="121"/>
    </row>
    <row r="77" spans="1:4" s="120" customFormat="1" ht="15.75" thickBot="1" x14ac:dyDescent="0.3">
      <c r="A77" s="131"/>
      <c r="B77" s="129" t="s">
        <v>9</v>
      </c>
      <c r="C77" s="132"/>
      <c r="D77" s="121"/>
    </row>
    <row r="78" spans="1:4" s="120" customFormat="1" ht="15.75" thickBot="1" x14ac:dyDescent="0.3">
      <c r="A78" s="131"/>
      <c r="B78" s="129" t="s">
        <v>191</v>
      </c>
      <c r="C78" s="132"/>
      <c r="D78" s="121"/>
    </row>
    <row r="79" spans="1:4" s="120" customFormat="1" ht="15.75" thickBot="1" x14ac:dyDescent="0.3">
      <c r="A79" s="131"/>
      <c r="B79" s="130" t="s">
        <v>106</v>
      </c>
      <c r="C79" s="132"/>
      <c r="D79" s="121"/>
    </row>
    <row r="80" spans="1:4" s="120" customFormat="1" ht="15.75" thickBot="1" x14ac:dyDescent="0.3">
      <c r="A80" s="131">
        <v>35</v>
      </c>
      <c r="B80" s="134" t="s">
        <v>194</v>
      </c>
      <c r="C80" s="135"/>
      <c r="D80" s="121"/>
    </row>
    <row r="81" spans="1:4" s="120" customFormat="1" ht="15.75" thickBot="1" x14ac:dyDescent="0.3">
      <c r="A81" s="131"/>
      <c r="B81" s="129" t="s">
        <v>7</v>
      </c>
      <c r="C81" s="132"/>
      <c r="D81" s="121"/>
    </row>
    <row r="82" spans="1:4" s="120" customFormat="1" ht="15.75" thickBot="1" x14ac:dyDescent="0.3">
      <c r="A82" s="131"/>
      <c r="B82" s="129" t="s">
        <v>8</v>
      </c>
      <c r="C82" s="133"/>
      <c r="D82" s="121"/>
    </row>
    <row r="83" spans="1:4" s="120" customFormat="1" ht="15.75" thickBot="1" x14ac:dyDescent="0.3">
      <c r="A83" s="131"/>
      <c r="B83" s="129" t="s">
        <v>9</v>
      </c>
      <c r="C83" s="132"/>
      <c r="D83" s="121"/>
    </row>
    <row r="84" spans="1:4" s="120" customFormat="1" ht="15.75" thickBot="1" x14ac:dyDescent="0.3">
      <c r="A84" s="131"/>
      <c r="B84" s="129" t="s">
        <v>10</v>
      </c>
      <c r="C84" s="132"/>
      <c r="D84" s="121"/>
    </row>
    <row r="85" spans="1:4" s="120" customFormat="1" ht="15.75" thickBot="1" x14ac:dyDescent="0.3">
      <c r="A85" s="131"/>
      <c r="B85" s="129" t="s">
        <v>106</v>
      </c>
      <c r="C85" s="132"/>
      <c r="D85" s="121"/>
    </row>
    <row r="86" spans="1:4" s="5" customFormat="1" ht="45" customHeight="1" thickBot="1" x14ac:dyDescent="0.3">
      <c r="A86" s="64">
        <v>36</v>
      </c>
      <c r="B86" s="39" t="s">
        <v>107</v>
      </c>
      <c r="C86" s="50"/>
      <c r="D86" s="14"/>
    </row>
    <row r="87" spans="1:4" s="5" customFormat="1" ht="30.75" thickBot="1" x14ac:dyDescent="0.3">
      <c r="A87" s="65">
        <v>37</v>
      </c>
      <c r="B87" s="66" t="s">
        <v>108</v>
      </c>
      <c r="C87" s="67"/>
      <c r="D87" s="14"/>
    </row>
    <row r="88" spans="1:4" s="5" customFormat="1" ht="45.75" thickBot="1" x14ac:dyDescent="0.3">
      <c r="A88" s="64">
        <v>38</v>
      </c>
      <c r="B88" s="39" t="s">
        <v>122</v>
      </c>
      <c r="C88" s="50"/>
      <c r="D88" s="14"/>
    </row>
    <row r="89" spans="1:4" s="5" customFormat="1" ht="117.75" customHeight="1" thickBot="1" x14ac:dyDescent="0.3">
      <c r="A89" s="65"/>
      <c r="B89" s="141" t="s">
        <v>109</v>
      </c>
      <c r="C89" s="142"/>
      <c r="D89" s="14"/>
    </row>
    <row r="90" spans="1:4" s="5" customFormat="1" ht="21.95" customHeight="1" thickBot="1" x14ac:dyDescent="0.3">
      <c r="A90" s="65">
        <v>39</v>
      </c>
      <c r="B90" s="45" t="s">
        <v>111</v>
      </c>
      <c r="C90" s="90"/>
    </row>
    <row r="91" spans="1:4" s="5" customFormat="1" ht="21.95" customHeight="1" thickBot="1" x14ac:dyDescent="0.3">
      <c r="A91" s="65">
        <v>40</v>
      </c>
      <c r="B91" s="40" t="s">
        <v>110</v>
      </c>
      <c r="C91" s="50"/>
      <c r="D91" s="14"/>
    </row>
    <row r="92" spans="1:4" s="5" customFormat="1" ht="21.95" customHeight="1" thickBot="1" x14ac:dyDescent="0.3">
      <c r="A92" s="64">
        <v>41</v>
      </c>
      <c r="B92" s="68" t="s">
        <v>112</v>
      </c>
      <c r="C92" s="50"/>
      <c r="D92" s="14"/>
    </row>
    <row r="93" spans="1:4" s="5" customFormat="1" ht="21.95" customHeight="1" thickBot="1" x14ac:dyDescent="0.3">
      <c r="A93" s="65">
        <v>42</v>
      </c>
      <c r="B93" s="38" t="s">
        <v>96</v>
      </c>
      <c r="C93" s="90"/>
      <c r="D93" s="14"/>
    </row>
    <row r="94" spans="1:4" s="5" customFormat="1" ht="21.95" customHeight="1" thickBot="1" x14ac:dyDescent="0.3">
      <c r="A94" s="65">
        <v>43</v>
      </c>
      <c r="B94" s="38" t="s">
        <v>89</v>
      </c>
      <c r="C94" s="90"/>
      <c r="D94" s="14"/>
    </row>
    <row r="95" spans="1:4" ht="15.75" thickBot="1" x14ac:dyDescent="0.3">
      <c r="A95" s="64">
        <v>44</v>
      </c>
      <c r="B95" s="38" t="s">
        <v>90</v>
      </c>
      <c r="C95" s="90"/>
    </row>
    <row r="96" spans="1:4" s="5" customFormat="1" ht="70.5" customHeight="1" thickBot="1" x14ac:dyDescent="0.3">
      <c r="A96" s="65">
        <v>45</v>
      </c>
      <c r="B96" s="66" t="s">
        <v>91</v>
      </c>
      <c r="C96" s="90"/>
    </row>
    <row r="97" spans="1:3" s="5" customFormat="1" ht="13.5" customHeight="1" x14ac:dyDescent="0.25">
      <c r="A97" s="69"/>
      <c r="B97" s="70"/>
      <c r="C97" s="70"/>
    </row>
    <row r="98" spans="1:3" s="5" customFormat="1" ht="39" customHeight="1" thickBot="1" x14ac:dyDescent="0.3">
      <c r="A98" s="71"/>
      <c r="B98" s="143" t="s">
        <v>100</v>
      </c>
      <c r="C98" s="144"/>
    </row>
    <row r="99" spans="1:3" s="5" customFormat="1" ht="84" customHeight="1" thickBot="1" x14ac:dyDescent="0.3">
      <c r="A99" s="49">
        <v>46</v>
      </c>
      <c r="B99" s="40" t="s">
        <v>113</v>
      </c>
      <c r="C99" s="91"/>
    </row>
    <row r="100" spans="1:3" s="5" customFormat="1" ht="30.75" thickBot="1" x14ac:dyDescent="0.3">
      <c r="A100" s="49">
        <v>47</v>
      </c>
      <c r="B100" s="40" t="s">
        <v>101</v>
      </c>
      <c r="C100" s="67"/>
    </row>
    <row r="101" spans="1:3" s="5" customFormat="1" ht="75.75" thickBot="1" x14ac:dyDescent="0.3">
      <c r="A101" s="49">
        <v>48</v>
      </c>
      <c r="B101" s="40" t="s">
        <v>97</v>
      </c>
      <c r="C101" s="67"/>
    </row>
    <row r="102" spans="1:3" s="5" customFormat="1" ht="15.75" thickBot="1" x14ac:dyDescent="0.3">
      <c r="A102" s="72"/>
      <c r="B102" s="56" t="s">
        <v>11</v>
      </c>
      <c r="C102" s="67"/>
    </row>
    <row r="103" spans="1:3" s="5" customFormat="1" ht="69.75" customHeight="1" thickBot="1" x14ac:dyDescent="0.3">
      <c r="A103" s="72"/>
      <c r="B103" s="56" t="s">
        <v>77</v>
      </c>
      <c r="C103" s="67"/>
    </row>
    <row r="104" spans="1:3" s="5" customFormat="1" ht="30.75" thickBot="1" x14ac:dyDescent="0.3">
      <c r="A104" s="72"/>
      <c r="B104" s="56" t="s">
        <v>130</v>
      </c>
      <c r="C104" s="67"/>
    </row>
    <row r="105" spans="1:3" s="5" customFormat="1" ht="60.75" thickBot="1" x14ac:dyDescent="0.3">
      <c r="A105" s="49">
        <v>49</v>
      </c>
      <c r="B105" s="41" t="s">
        <v>114</v>
      </c>
      <c r="C105" s="67"/>
    </row>
    <row r="106" spans="1:3" s="5" customFormat="1" ht="39" customHeight="1" thickBot="1" x14ac:dyDescent="0.3">
      <c r="A106" s="72"/>
      <c r="B106" s="56" t="s">
        <v>11</v>
      </c>
      <c r="C106" s="67"/>
    </row>
    <row r="107" spans="1:3" s="5" customFormat="1" ht="15.75" thickBot="1" x14ac:dyDescent="0.3">
      <c r="A107" s="72"/>
      <c r="B107" s="56" t="s">
        <v>12</v>
      </c>
      <c r="C107" s="67"/>
    </row>
    <row r="108" spans="1:3" s="5" customFormat="1" ht="30.75" thickBot="1" x14ac:dyDescent="0.3">
      <c r="A108" s="72"/>
      <c r="B108" s="59" t="s">
        <v>92</v>
      </c>
      <c r="C108" s="67"/>
    </row>
    <row r="109" spans="1:3" s="5" customFormat="1" ht="15.75" thickBot="1" x14ac:dyDescent="0.3">
      <c r="A109" s="73">
        <v>50</v>
      </c>
      <c r="B109" s="134" t="s">
        <v>131</v>
      </c>
      <c r="C109" s="135"/>
    </row>
    <row r="110" spans="1:3" s="5" customFormat="1" ht="15.75" thickBot="1" x14ac:dyDescent="0.3">
      <c r="A110" s="73"/>
      <c r="B110" s="74" t="s">
        <v>132</v>
      </c>
      <c r="C110" s="75"/>
    </row>
    <row r="111" spans="1:3" s="5" customFormat="1" ht="15.75" thickBot="1" x14ac:dyDescent="0.3">
      <c r="A111" s="73"/>
      <c r="B111" s="74" t="s">
        <v>133</v>
      </c>
      <c r="C111" s="75"/>
    </row>
    <row r="112" spans="1:3" s="5" customFormat="1" ht="15.75" thickBot="1" x14ac:dyDescent="0.3">
      <c r="A112" s="73"/>
      <c r="B112" s="74" t="s">
        <v>134</v>
      </c>
      <c r="C112" s="75"/>
    </row>
    <row r="113" spans="1:3" s="5" customFormat="1" ht="15.75" thickBot="1" x14ac:dyDescent="0.3">
      <c r="A113" s="73"/>
      <c r="B113" s="74" t="s">
        <v>135</v>
      </c>
      <c r="C113" s="75"/>
    </row>
    <row r="114" spans="1:3" s="5" customFormat="1" ht="15.75" thickBot="1" x14ac:dyDescent="0.3">
      <c r="A114" s="73"/>
      <c r="B114" s="74" t="s">
        <v>136</v>
      </c>
      <c r="C114" s="75"/>
    </row>
    <row r="115" spans="1:3" s="5" customFormat="1" ht="15.75" thickBot="1" x14ac:dyDescent="0.3">
      <c r="A115" s="73"/>
      <c r="B115" s="74" t="s">
        <v>137</v>
      </c>
      <c r="C115" s="75"/>
    </row>
    <row r="116" spans="1:3" s="5" customFormat="1" ht="15.75" thickBot="1" x14ac:dyDescent="0.3">
      <c r="A116" s="73"/>
      <c r="B116" s="74" t="s">
        <v>138</v>
      </c>
      <c r="C116" s="75"/>
    </row>
    <row r="117" spans="1:3" s="5" customFormat="1" ht="15.75" thickBot="1" x14ac:dyDescent="0.3">
      <c r="A117" s="73"/>
      <c r="B117" s="74" t="s">
        <v>139</v>
      </c>
      <c r="C117" s="75"/>
    </row>
    <row r="118" spans="1:3" s="5" customFormat="1" ht="15.75" thickBot="1" x14ac:dyDescent="0.3">
      <c r="A118" s="73"/>
      <c r="B118" s="74" t="s">
        <v>10</v>
      </c>
      <c r="C118" s="75"/>
    </row>
    <row r="119" spans="1:3" s="5" customFormat="1" ht="15.75" thickBot="1" x14ac:dyDescent="0.3">
      <c r="A119" s="73"/>
      <c r="B119" s="74" t="s">
        <v>9</v>
      </c>
      <c r="C119" s="75"/>
    </row>
    <row r="120" spans="1:3" s="5" customFormat="1" ht="15.75" thickBot="1" x14ac:dyDescent="0.3">
      <c r="A120" s="73"/>
      <c r="B120" s="74" t="s">
        <v>140</v>
      </c>
      <c r="C120" s="75"/>
    </row>
    <row r="121" spans="1:3" x14ac:dyDescent="0.25">
      <c r="A121" s="73"/>
      <c r="B121" s="74" t="s">
        <v>106</v>
      </c>
      <c r="C121" s="76"/>
    </row>
    <row r="122" spans="1:3" x14ac:dyDescent="0.25">
      <c r="A122" s="17"/>
      <c r="B122" s="15"/>
      <c r="C122" s="16"/>
    </row>
    <row r="123" spans="1:3" x14ac:dyDescent="0.25">
      <c r="C123" s="14"/>
    </row>
    <row r="124" spans="1:3" x14ac:dyDescent="0.25">
      <c r="C124" s="14"/>
    </row>
  </sheetData>
  <sheetProtection algorithmName="SHA-512" hashValue="zKVyCTDd++On7nJZVqVAXJCZd22zWjImGS3abqwp+yKRe6sHemwVI/AGt8IgZMlTZ3J62Vjlp0nTiOsV8tNTWw==" saltValue="fRMRSo/pK9RP2T5MgeuLbA==" spinCount="100000" sheet="1" objects="1" scenarios="1"/>
  <mergeCells count="14">
    <mergeCell ref="B68:C68"/>
    <mergeCell ref="B80:C80"/>
    <mergeCell ref="B109:C109"/>
    <mergeCell ref="A1:C1"/>
    <mergeCell ref="A2:C2"/>
    <mergeCell ref="A4:B4"/>
    <mergeCell ref="A6:C6"/>
    <mergeCell ref="B89:C89"/>
    <mergeCell ref="B98:C98"/>
    <mergeCell ref="B37:C37"/>
    <mergeCell ref="B49:C49"/>
    <mergeCell ref="B62:C62"/>
    <mergeCell ref="B56:C56"/>
    <mergeCell ref="B74:C74"/>
  </mergeCells>
  <dataValidations count="3">
    <dataValidation type="list" allowBlank="1" showInputMessage="1" showErrorMessage="1" sqref="C105:C106 C25 C27:C28 C86 C88 C90 C94:C96 C99:C101 C20:C21" xr:uid="{00000000-0002-0000-0000-000000000000}">
      <formula1>"Yes, No"</formula1>
    </dataValidation>
    <dataValidation type="list" allowBlank="1" showInputMessage="1" showErrorMessage="1" sqref="C18 C32 C34:C36" xr:uid="{00000000-0002-0000-0000-000001000000}">
      <formula1>"Yes,No"</formula1>
    </dataValidation>
    <dataValidation type="list" allowBlank="1" showInputMessage="1" showErrorMessage="1" sqref="C87" xr:uid="{00000000-0002-0000-0000-000002000000}">
      <formula1>"MBE, WBE, MWBE"</formula1>
    </dataValidation>
  </dataValidations>
  <pageMargins left="0.7" right="0.7" top="0.75" bottom="0.75" header="0.3" footer="0.3"/>
  <pageSetup scale="68" fitToHeight="0" orientation="portrait" r:id="rId1"/>
  <headerFooter>
    <oddHeader>&amp;R&amp;"Times New Roman,Regular" &amp;A
GROUP 05602 - Ultra-Low Sulfur Diesel &amp; Biodiesel (On-Road Use Only) (Statewide)</oddHeader>
    <oddFooter>&amp;L&amp;"Times New Roman,Regular"&amp;K000000&amp;F&amp;C
&amp;R&amp;"Times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8"/>
  <sheetViews>
    <sheetView showGridLines="0" zoomScaleNormal="100" workbookViewId="0">
      <selection activeCell="C10" sqref="C10"/>
    </sheetView>
  </sheetViews>
  <sheetFormatPr defaultRowHeight="14.25" x14ac:dyDescent="0.2"/>
  <cols>
    <col min="1" max="1" width="4.28515625" style="7" customWidth="1"/>
    <col min="2" max="2" width="62.5703125" style="8" customWidth="1"/>
    <col min="3" max="3" width="51.5703125" style="7" customWidth="1"/>
    <col min="4" max="5" width="0" style="7" hidden="1" customWidth="1"/>
    <col min="6" max="16384" width="9.140625" style="7"/>
  </cols>
  <sheetData>
    <row r="1" spans="1:5" s="5" customFormat="1" ht="15.75" x14ac:dyDescent="0.25">
      <c r="A1" s="136" t="s">
        <v>123</v>
      </c>
      <c r="B1" s="136"/>
      <c r="C1" s="136"/>
    </row>
    <row r="2" spans="1:5" ht="15.75" x14ac:dyDescent="0.25">
      <c r="A2" s="137" t="s">
        <v>93</v>
      </c>
      <c r="B2" s="137"/>
      <c r="C2" s="137"/>
    </row>
    <row r="3" spans="1:5" ht="9.75" customHeight="1" thickBot="1" x14ac:dyDescent="0.3">
      <c r="A3" s="15"/>
      <c r="B3" s="153"/>
      <c r="C3" s="153"/>
    </row>
    <row r="4" spans="1:5" ht="15.75" thickBot="1" x14ac:dyDescent="0.25">
      <c r="A4" s="138" t="s">
        <v>76</v>
      </c>
      <c r="B4" s="139"/>
      <c r="C4" s="18" t="str">
        <f>IF('General Questions'!C4="","",'General Questions'!C4)</f>
        <v/>
      </c>
    </row>
    <row r="5" spans="1:5" ht="9.75" customHeight="1" x14ac:dyDescent="0.25">
      <c r="A5" s="15"/>
      <c r="B5" s="19"/>
      <c r="C5" s="20"/>
      <c r="E5" s="77"/>
    </row>
    <row r="6" spans="1:5" ht="55.5" customHeight="1" x14ac:dyDescent="0.25">
      <c r="A6" s="152" t="s">
        <v>115</v>
      </c>
      <c r="B6" s="152"/>
      <c r="C6" s="152"/>
      <c r="E6" s="77"/>
    </row>
    <row r="7" spans="1:5" s="77" customFormat="1" ht="12.75" x14ac:dyDescent="0.2">
      <c r="B7" s="78" t="s">
        <v>142</v>
      </c>
      <c r="C7" s="79" t="str">
        <f>IF(SUM(D10:D28)=0,"Yes","No")</f>
        <v>No</v>
      </c>
    </row>
    <row r="8" spans="1:5" ht="15.75" x14ac:dyDescent="0.25">
      <c r="A8" s="21"/>
      <c r="B8" s="22"/>
      <c r="C8" s="23"/>
    </row>
    <row r="9" spans="1:5" ht="15.75" x14ac:dyDescent="0.25">
      <c r="A9" s="42" t="s">
        <v>0</v>
      </c>
      <c r="B9" s="43" t="s">
        <v>6</v>
      </c>
      <c r="C9" s="44" t="s">
        <v>5</v>
      </c>
      <c r="E9" s="13"/>
    </row>
    <row r="10" spans="1:5" ht="30.75" thickBot="1" x14ac:dyDescent="0.3">
      <c r="A10" s="80">
        <v>1</v>
      </c>
      <c r="B10" s="81" t="s">
        <v>143</v>
      </c>
      <c r="C10" s="167"/>
      <c r="D10" s="7">
        <f t="shared" ref="D10" si="0">IF(ISBLANK(C10),1,0)</f>
        <v>1</v>
      </c>
    </row>
    <row r="11" spans="1:5" ht="45" x14ac:dyDescent="0.2">
      <c r="A11" s="82">
        <v>2</v>
      </c>
      <c r="B11" s="83" t="s">
        <v>144</v>
      </c>
      <c r="C11" s="89" t="str">
        <f>IF(SUM(D12:D20)=0,"Yes","No")</f>
        <v>No</v>
      </c>
    </row>
    <row r="12" spans="1:5" ht="30.75" thickBot="1" x14ac:dyDescent="0.3">
      <c r="A12" s="82" t="s">
        <v>145</v>
      </c>
      <c r="B12" s="83" t="s">
        <v>146</v>
      </c>
      <c r="C12" s="167"/>
      <c r="D12" s="7">
        <f>IF(C13="Yes",0,IF(ISBLANK(C12),1,0))</f>
        <v>1</v>
      </c>
    </row>
    <row r="13" spans="1:5" ht="120.75" thickBot="1" x14ac:dyDescent="0.3">
      <c r="A13" s="82" t="s">
        <v>147</v>
      </c>
      <c r="B13" s="83" t="s">
        <v>148</v>
      </c>
      <c r="C13" s="167"/>
      <c r="D13" s="7">
        <f>IF(C13="Yes", 0,IF(ISBLANK(C13),1,0))</f>
        <v>1</v>
      </c>
    </row>
    <row r="14" spans="1:5" ht="45.75" thickBot="1" x14ac:dyDescent="0.3">
      <c r="A14" s="82" t="s">
        <v>149</v>
      </c>
      <c r="B14" s="83" t="s">
        <v>150</v>
      </c>
      <c r="C14" s="167"/>
      <c r="D14" s="7">
        <f t="shared" ref="D14:D28" si="1">IF(ISBLANK(C14),1,0)</f>
        <v>1</v>
      </c>
    </row>
    <row r="15" spans="1:5" ht="30.75" thickBot="1" x14ac:dyDescent="0.3">
      <c r="A15" s="82" t="s">
        <v>151</v>
      </c>
      <c r="B15" s="81" t="s">
        <v>152</v>
      </c>
      <c r="C15" s="167"/>
      <c r="D15" s="7">
        <f t="shared" si="1"/>
        <v>1</v>
      </c>
    </row>
    <row r="16" spans="1:5" ht="30.75" thickBot="1" x14ac:dyDescent="0.3">
      <c r="A16" s="82" t="s">
        <v>153</v>
      </c>
      <c r="B16" s="81" t="s">
        <v>154</v>
      </c>
      <c r="C16" s="167"/>
      <c r="D16" s="7">
        <f t="shared" si="1"/>
        <v>1</v>
      </c>
    </row>
    <row r="17" spans="1:5" ht="150.75" thickBot="1" x14ac:dyDescent="0.3">
      <c r="A17" s="82" t="s">
        <v>155</v>
      </c>
      <c r="B17" s="83" t="s">
        <v>156</v>
      </c>
      <c r="C17" s="167"/>
      <c r="D17" s="7">
        <f t="shared" si="1"/>
        <v>1</v>
      </c>
    </row>
    <row r="18" spans="1:5" ht="60.75" thickBot="1" x14ac:dyDescent="0.3">
      <c r="A18" s="82" t="s">
        <v>157</v>
      </c>
      <c r="B18" s="83" t="s">
        <v>158</v>
      </c>
      <c r="C18" s="24"/>
      <c r="D18" s="7">
        <f t="shared" si="1"/>
        <v>1</v>
      </c>
    </row>
    <row r="19" spans="1:5" ht="45.75" thickBot="1" x14ac:dyDescent="0.3">
      <c r="A19" s="82" t="s">
        <v>159</v>
      </c>
      <c r="B19" s="83" t="s">
        <v>160</v>
      </c>
      <c r="C19" s="24"/>
      <c r="D19" s="7">
        <f t="shared" si="1"/>
        <v>1</v>
      </c>
    </row>
    <row r="20" spans="1:5" ht="45.75" thickBot="1" x14ac:dyDescent="0.3">
      <c r="A20" s="82" t="s">
        <v>161</v>
      </c>
      <c r="B20" s="83" t="s">
        <v>162</v>
      </c>
      <c r="C20" s="24"/>
      <c r="D20" s="7">
        <f t="shared" si="1"/>
        <v>1</v>
      </c>
    </row>
    <row r="21" spans="1:5" ht="17.25" customHeight="1" thickBot="1" x14ac:dyDescent="0.3">
      <c r="A21" s="149" t="s">
        <v>163</v>
      </c>
      <c r="B21" s="150"/>
      <c r="C21" s="151"/>
    </row>
    <row r="22" spans="1:5" ht="45.75" thickBot="1" x14ac:dyDescent="0.3">
      <c r="A22" s="82">
        <v>3</v>
      </c>
      <c r="B22" s="36" t="s">
        <v>164</v>
      </c>
      <c r="C22" s="24"/>
      <c r="D22" s="7">
        <f t="shared" si="1"/>
        <v>1</v>
      </c>
    </row>
    <row r="23" spans="1:5" ht="45.75" thickBot="1" x14ac:dyDescent="0.3">
      <c r="A23" s="82">
        <v>4</v>
      </c>
      <c r="B23" s="36" t="s">
        <v>165</v>
      </c>
      <c r="C23" s="24"/>
      <c r="D23" s="7">
        <f t="shared" si="1"/>
        <v>1</v>
      </c>
    </row>
    <row r="24" spans="1:5" ht="45.75" thickBot="1" x14ac:dyDescent="0.3">
      <c r="A24" s="85">
        <v>5</v>
      </c>
      <c r="B24" s="36" t="s">
        <v>164</v>
      </c>
      <c r="C24" s="24"/>
      <c r="D24" s="7">
        <f t="shared" si="1"/>
        <v>1</v>
      </c>
    </row>
    <row r="25" spans="1:5" ht="16.5" thickBot="1" x14ac:dyDescent="0.3">
      <c r="A25" s="86">
        <v>6</v>
      </c>
      <c r="B25" s="36" t="s">
        <v>166</v>
      </c>
      <c r="C25" s="24"/>
      <c r="D25" s="7">
        <f t="shared" si="1"/>
        <v>1</v>
      </c>
      <c r="E25" s="7" t="s">
        <v>80</v>
      </c>
    </row>
    <row r="26" spans="1:5" ht="60.75" thickBot="1" x14ac:dyDescent="0.3">
      <c r="A26" s="82">
        <v>7</v>
      </c>
      <c r="B26" s="87" t="s">
        <v>167</v>
      </c>
      <c r="C26" s="24"/>
      <c r="D26" s="7">
        <f t="shared" si="1"/>
        <v>1</v>
      </c>
    </row>
    <row r="27" spans="1:5" ht="30.75" thickBot="1" x14ac:dyDescent="0.3">
      <c r="A27" s="82">
        <v>8</v>
      </c>
      <c r="B27" s="88" t="s">
        <v>168</v>
      </c>
      <c r="C27" s="24"/>
      <c r="D27" s="7">
        <f t="shared" si="1"/>
        <v>1</v>
      </c>
    </row>
    <row r="28" spans="1:5" ht="30.75" thickBot="1" x14ac:dyDescent="0.3">
      <c r="A28" s="82">
        <v>9</v>
      </c>
      <c r="B28" s="83" t="s">
        <v>169</v>
      </c>
      <c r="C28" s="24"/>
      <c r="D28" s="7">
        <f t="shared" si="1"/>
        <v>1</v>
      </c>
    </row>
  </sheetData>
  <sheetProtection algorithmName="SHA-512" hashValue="kxBOOfrD2inPpUtmxFEQw4n1k+SSdPZIu5n3zzJ8SYUh5F+M89kJj5ptDOoZ8zLTwPqu0tQfvx6RHTiVl483AA==" saltValue="FYVX96gpzwhbJAxsvugcxQ==" spinCount="100000" sheet="1" objects="1" scenarios="1"/>
  <mergeCells count="6">
    <mergeCell ref="A21:C21"/>
    <mergeCell ref="A6:C6"/>
    <mergeCell ref="A1:C1"/>
    <mergeCell ref="B3:C3"/>
    <mergeCell ref="A2:C2"/>
    <mergeCell ref="A4:B4"/>
  </mergeCells>
  <conditionalFormatting sqref="C11">
    <cfRule type="containsText" dxfId="5" priority="1" operator="containsText" text="Yes">
      <formula>NOT(ISERROR(SEARCH("Yes",C11)))</formula>
    </cfRule>
    <cfRule type="containsText" dxfId="4" priority="2" operator="containsText" text="No">
      <formula>NOT(ISERROR(SEARCH("No",C11)))</formula>
    </cfRule>
  </conditionalFormatting>
  <conditionalFormatting sqref="C7">
    <cfRule type="containsText" dxfId="3" priority="3" operator="containsText" text="Yes">
      <formula>NOT(ISERROR(SEARCH("Yes",C7)))</formula>
    </cfRule>
    <cfRule type="containsText" dxfId="2" priority="4" operator="containsText" text="No">
      <formula>NOT(ISERROR(SEARCH("No",C7)))</formula>
    </cfRule>
  </conditionalFormatting>
  <dataValidations count="1">
    <dataValidation type="list" allowBlank="1" showInputMessage="1" showErrorMessage="1" sqref="C18:C20 C22:C28" xr:uid="{00000000-0002-0000-0100-000000000000}">
      <formula1>"Yes, No"</formula1>
    </dataValidation>
  </dataValidations>
  <pageMargins left="0.7" right="0.7" top="0.75" bottom="0.75" header="0.3" footer="0.3"/>
  <pageSetup scale="64" orientation="portrait" r:id="rId1"/>
  <headerFooter>
    <oddHeader>&amp;R&amp;"Times New Roman,Regular"&amp;A
GROUP 05602 - Ultra-Low Sulfur Diesel and Biodiesel Fuel (On-Road Use Only) (Statewide)</oddHeader>
    <oddFooter>&amp;L&amp;"Times New Roman,Regular"&amp;F&amp;R&amp;"Times New Roman,Regular"Page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3B0D7D71-450F-4326-A1DF-3B9B38C1064A}">
          <x14:formula1>
            <xm:f>DataValidate!$A$1:$A$2</xm:f>
          </x14:formula1>
          <xm:sqref>C10 C12</xm:sqref>
        </x14:dataValidation>
        <x14:dataValidation type="list" allowBlank="1" showInputMessage="1" showErrorMessage="1" xr:uid="{88215C04-7894-4FB7-AAB6-C8E14D9E51D4}">
          <x14:formula1>
            <xm:f>DataValidate!$A$1</xm:f>
          </x14:formula1>
          <xm:sqref>C13:C17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06CBE-77EF-4775-B677-4394D033BC71}">
  <dimension ref="A1:E34"/>
  <sheetViews>
    <sheetView zoomScaleNormal="100" workbookViewId="0">
      <selection activeCell="C12" sqref="C12"/>
    </sheetView>
  </sheetViews>
  <sheetFormatPr defaultColWidth="9.140625" defaultRowHeight="15" x14ac:dyDescent="0.25"/>
  <cols>
    <col min="1" max="1" width="4" style="5" customWidth="1"/>
    <col min="2" max="2" width="60.5703125" style="5" customWidth="1"/>
    <col min="3" max="3" width="63.85546875" style="5" customWidth="1"/>
    <col min="4" max="4" width="4" style="5" hidden="1" customWidth="1"/>
    <col min="5" max="6" width="9.140625" style="5" customWidth="1"/>
    <col min="7" max="16384" width="9.140625" style="5"/>
  </cols>
  <sheetData>
    <row r="1" spans="1:5" ht="20.25" x14ac:dyDescent="0.3">
      <c r="A1" s="92"/>
      <c r="B1" s="93" t="s">
        <v>171</v>
      </c>
      <c r="C1" s="15"/>
    </row>
    <row r="2" spans="1:5" s="7" customFormat="1" ht="18.75" x14ac:dyDescent="0.3">
      <c r="A2" s="15"/>
      <c r="B2" s="157" t="s">
        <v>172</v>
      </c>
      <c r="C2" s="157"/>
    </row>
    <row r="3" spans="1:5" s="7" customFormat="1" ht="14.25" customHeight="1" thickBot="1" x14ac:dyDescent="0.35">
      <c r="A3" s="15"/>
      <c r="B3" s="94"/>
      <c r="C3" s="94"/>
    </row>
    <row r="4" spans="1:5" s="7" customFormat="1" ht="15.75" thickBot="1" x14ac:dyDescent="0.3">
      <c r="A4" s="15"/>
      <c r="B4" s="95" t="s">
        <v>76</v>
      </c>
      <c r="C4" s="96" t="str">
        <f>IF('General Questions'!C4="","",'General Questions'!C4)</f>
        <v/>
      </c>
    </row>
    <row r="5" spans="1:5" s="7" customFormat="1" ht="16.5" customHeight="1" x14ac:dyDescent="0.3">
      <c r="A5" s="15"/>
      <c r="B5" s="94"/>
      <c r="C5" s="94"/>
    </row>
    <row r="6" spans="1:5" s="7" customFormat="1" ht="55.5" customHeight="1" x14ac:dyDescent="0.25">
      <c r="A6" s="21"/>
      <c r="B6" s="152" t="s">
        <v>115</v>
      </c>
      <c r="C6" s="152"/>
      <c r="E6" s="77"/>
    </row>
    <row r="7" spans="1:5" x14ac:dyDescent="0.25">
      <c r="B7" s="84"/>
    </row>
    <row r="8" spans="1:5" s="77" customFormat="1" ht="25.5" x14ac:dyDescent="0.2">
      <c r="B8" s="97" t="s">
        <v>173</v>
      </c>
      <c r="C8" s="79" t="str">
        <f>IF(SUM(D12:D26)=0,"Yes","No")</f>
        <v>No</v>
      </c>
    </row>
    <row r="9" spans="1:5" x14ac:dyDescent="0.25">
      <c r="A9" s="98"/>
    </row>
    <row r="10" spans="1:5" s="7" customFormat="1" ht="15.75" x14ac:dyDescent="0.25">
      <c r="A10" s="42" t="s">
        <v>0</v>
      </c>
      <c r="B10" s="43" t="s">
        <v>6</v>
      </c>
      <c r="C10" s="44" t="s">
        <v>5</v>
      </c>
      <c r="E10" s="13"/>
    </row>
    <row r="11" spans="1:5" s="15" customFormat="1" x14ac:dyDescent="0.25">
      <c r="A11" s="158">
        <v>1</v>
      </c>
      <c r="B11" s="99" t="s">
        <v>174</v>
      </c>
      <c r="C11" s="100"/>
    </row>
    <row r="12" spans="1:5" s="15" customFormat="1" ht="30" customHeight="1" x14ac:dyDescent="0.25">
      <c r="A12" s="159"/>
      <c r="B12" s="101" t="s">
        <v>175</v>
      </c>
      <c r="C12" s="102"/>
      <c r="D12" s="103">
        <f>IF(ISBLANK(C12),1,0)</f>
        <v>1</v>
      </c>
    </row>
    <row r="13" spans="1:5" s="15" customFormat="1" ht="30" customHeight="1" x14ac:dyDescent="0.25">
      <c r="A13" s="159"/>
      <c r="B13" s="101" t="s">
        <v>176</v>
      </c>
      <c r="C13" s="102"/>
      <c r="D13" s="103">
        <f t="shared" ref="D13:D16" si="0">IF(ISBLANK(C13),1,0)</f>
        <v>1</v>
      </c>
    </row>
    <row r="14" spans="1:5" s="15" customFormat="1" ht="30" customHeight="1" x14ac:dyDescent="0.25">
      <c r="A14" s="159"/>
      <c r="B14" s="101" t="s">
        <v>177</v>
      </c>
      <c r="C14" s="102"/>
      <c r="D14" s="103">
        <f t="shared" si="0"/>
        <v>1</v>
      </c>
    </row>
    <row r="15" spans="1:5" s="15" customFormat="1" ht="30" customHeight="1" x14ac:dyDescent="0.25">
      <c r="A15" s="104">
        <v>2</v>
      </c>
      <c r="B15" s="101" t="s">
        <v>178</v>
      </c>
      <c r="C15" s="102"/>
      <c r="D15" s="103">
        <f t="shared" si="0"/>
        <v>1</v>
      </c>
    </row>
    <row r="16" spans="1:5" s="15" customFormat="1" ht="24.95" customHeight="1" x14ac:dyDescent="0.25">
      <c r="A16" s="154">
        <v>3</v>
      </c>
      <c r="B16" s="101" t="s">
        <v>179</v>
      </c>
      <c r="C16" s="102"/>
      <c r="D16" s="103">
        <f t="shared" si="0"/>
        <v>1</v>
      </c>
    </row>
    <row r="17" spans="1:4" s="15" customFormat="1" ht="24.95" customHeight="1" x14ac:dyDescent="0.25">
      <c r="A17" s="160"/>
      <c r="B17" s="101" t="s">
        <v>180</v>
      </c>
      <c r="C17" s="102"/>
      <c r="D17" s="103">
        <f>IF(C16="No",0,IF(ISBLANK(C17),1,0))</f>
        <v>1</v>
      </c>
    </row>
    <row r="18" spans="1:4" s="15" customFormat="1" ht="30" customHeight="1" x14ac:dyDescent="0.25">
      <c r="A18" s="161" t="s">
        <v>181</v>
      </c>
      <c r="B18" s="162"/>
      <c r="C18" s="163"/>
      <c r="D18" s="103"/>
    </row>
    <row r="19" spans="1:4" s="15" customFormat="1" ht="30" x14ac:dyDescent="0.25">
      <c r="A19" s="104">
        <v>4</v>
      </c>
      <c r="B19" s="105" t="s">
        <v>182</v>
      </c>
      <c r="C19" s="102"/>
      <c r="D19" s="7">
        <f>IF(C19="yes",0,1)</f>
        <v>1</v>
      </c>
    </row>
    <row r="20" spans="1:4" s="15" customFormat="1" ht="30" x14ac:dyDescent="0.25">
      <c r="A20" s="104">
        <v>6</v>
      </c>
      <c r="B20" s="105" t="s">
        <v>183</v>
      </c>
      <c r="C20" s="102"/>
      <c r="D20" s="7">
        <f>IF(C20="yes",0,1)</f>
        <v>1</v>
      </c>
    </row>
    <row r="21" spans="1:4" s="15" customFormat="1" ht="30" x14ac:dyDescent="0.25">
      <c r="A21" s="104">
        <v>7</v>
      </c>
      <c r="B21" s="105" t="s">
        <v>184</v>
      </c>
      <c r="C21" s="102"/>
      <c r="D21" s="7">
        <f>IF(C21="yes",0,1)</f>
        <v>1</v>
      </c>
    </row>
    <row r="22" spans="1:4" s="15" customFormat="1" x14ac:dyDescent="0.25">
      <c r="A22" s="104"/>
      <c r="B22" s="164" t="s">
        <v>185</v>
      </c>
      <c r="C22" s="165"/>
      <c r="D22" s="166"/>
    </row>
    <row r="23" spans="1:4" s="15" customFormat="1" x14ac:dyDescent="0.25">
      <c r="A23" s="154">
        <v>8</v>
      </c>
      <c r="B23" s="106" t="s">
        <v>186</v>
      </c>
      <c r="C23" s="107"/>
      <c r="D23" s="107"/>
    </row>
    <row r="24" spans="1:4" s="15" customFormat="1" ht="20.100000000000001" customHeight="1" x14ac:dyDescent="0.25">
      <c r="A24" s="155"/>
      <c r="B24" s="108" t="s">
        <v>187</v>
      </c>
      <c r="C24" s="109"/>
      <c r="D24" s="103">
        <f t="shared" ref="D24:D25" si="1">IF(ISBLANK(C24),1,0)</f>
        <v>1</v>
      </c>
    </row>
    <row r="25" spans="1:4" s="15" customFormat="1" ht="20.100000000000001" customHeight="1" x14ac:dyDescent="0.25">
      <c r="A25" s="156"/>
      <c r="B25" s="108" t="s">
        <v>188</v>
      </c>
      <c r="C25" s="109"/>
      <c r="D25" s="103">
        <f t="shared" si="1"/>
        <v>1</v>
      </c>
    </row>
    <row r="26" spans="1:4" s="15" customFormat="1" ht="45" x14ac:dyDescent="0.25">
      <c r="A26" s="104">
        <v>9</v>
      </c>
      <c r="B26" s="110" t="s">
        <v>189</v>
      </c>
      <c r="C26" s="102"/>
      <c r="D26" s="7">
        <f>IF(C26="yes",0,1)</f>
        <v>1</v>
      </c>
    </row>
    <row r="27" spans="1:4" s="15" customFormat="1" x14ac:dyDescent="0.25">
      <c r="A27" s="111"/>
      <c r="B27" s="112"/>
      <c r="C27" s="113"/>
      <c r="D27" s="103"/>
    </row>
    <row r="28" spans="1:4" x14ac:dyDescent="0.25">
      <c r="A28" s="114"/>
      <c r="B28" s="115"/>
      <c r="C28" s="116"/>
      <c r="D28" s="117"/>
    </row>
    <row r="29" spans="1:4" x14ac:dyDescent="0.25">
      <c r="A29" s="114"/>
      <c r="B29" s="115"/>
      <c r="C29" s="116"/>
      <c r="D29" s="117"/>
    </row>
    <row r="30" spans="1:4" x14ac:dyDescent="0.25">
      <c r="A30" s="114"/>
      <c r="B30" s="115"/>
      <c r="C30" s="116"/>
      <c r="D30" s="117"/>
    </row>
    <row r="31" spans="1:4" x14ac:dyDescent="0.25">
      <c r="A31" s="114"/>
      <c r="B31" s="115"/>
      <c r="C31" s="116"/>
      <c r="D31" s="117"/>
    </row>
    <row r="32" spans="1:4" x14ac:dyDescent="0.25">
      <c r="D32" s="117"/>
    </row>
    <row r="33" spans="4:4" x14ac:dyDescent="0.25">
      <c r="D33" s="117"/>
    </row>
    <row r="34" spans="4:4" x14ac:dyDescent="0.25">
      <c r="D34" s="117"/>
    </row>
  </sheetData>
  <sheetProtection algorithmName="SHA-512" hashValue="HdrkQM/BJZkfXdTR0ovSpHi5t8584CHIekjAMBGIhBcl1AXqKeCW5MUVNdy5NEqxStL66tHglq2addyFX3hB+g==" saltValue="e5T9kHWrjy25dRSWdm0sdw==" spinCount="100000" sheet="1" objects="1" scenarios="1"/>
  <mergeCells count="7">
    <mergeCell ref="A23:A25"/>
    <mergeCell ref="B2:C2"/>
    <mergeCell ref="B6:C6"/>
    <mergeCell ref="A11:A14"/>
    <mergeCell ref="A16:A17"/>
    <mergeCell ref="A18:C18"/>
    <mergeCell ref="B22:D22"/>
  </mergeCells>
  <conditionalFormatting sqref="C8">
    <cfRule type="containsText" dxfId="1" priority="1" operator="containsText" text="Yes">
      <formula>NOT(ISERROR(SEARCH("Yes",C8)))</formula>
    </cfRule>
    <cfRule type="containsText" dxfId="0" priority="2" operator="containsText" text="No">
      <formula>NOT(ISERROR(SEARCH("No",C8)))</formula>
    </cfRule>
  </conditionalFormatting>
  <dataValidations count="1">
    <dataValidation type="list" allowBlank="1" showInputMessage="1" showErrorMessage="1" sqref="C16 C26 C19:C21" xr:uid="{DF0ACF03-2E85-416B-B153-28A6765B4972}">
      <formula1>"Yes, No"</formula1>
    </dataValidation>
  </dataValidations>
  <pageMargins left="0.7" right="0.7" top="0.75" bottom="0.75" header="0.3" footer="0.3"/>
  <pageSetup scale="69" orientation="portrait" r:id="rId1"/>
  <headerFooter>
    <oddHeader>&amp;R&amp;"Times New Roman,Regular"&amp;A
Group 05602 - Ultra Low Sulfur Diesel and Biodiesel Fuel (On-Road Use Only)(Statewide)</oddHeader>
    <oddFooter>&amp;L&amp;"Times New Roman,Regular"&amp;F&amp;R&amp;"Times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3"/>
  <sheetViews>
    <sheetView zoomScaleNormal="100" workbookViewId="0"/>
  </sheetViews>
  <sheetFormatPr defaultRowHeight="15" x14ac:dyDescent="0.25"/>
  <cols>
    <col min="1" max="1" width="25.7109375" customWidth="1"/>
  </cols>
  <sheetData>
    <row r="1" spans="1:1" x14ac:dyDescent="0.25">
      <c r="A1" s="2" t="s">
        <v>13</v>
      </c>
    </row>
    <row r="2" spans="1:1" x14ac:dyDescent="0.25">
      <c r="A2" s="4" t="s">
        <v>14</v>
      </c>
    </row>
    <row r="3" spans="1:1" x14ac:dyDescent="0.25">
      <c r="A3" s="3" t="s">
        <v>15</v>
      </c>
    </row>
    <row r="4" spans="1:1" x14ac:dyDescent="0.25">
      <c r="A4" s="3" t="s">
        <v>16</v>
      </c>
    </row>
    <row r="5" spans="1:1" x14ac:dyDescent="0.25">
      <c r="A5" s="3" t="s">
        <v>17</v>
      </c>
    </row>
    <row r="6" spans="1:1" x14ac:dyDescent="0.25">
      <c r="A6" s="3" t="s">
        <v>18</v>
      </c>
    </row>
    <row r="7" spans="1:1" x14ac:dyDescent="0.25">
      <c r="A7" s="3" t="s">
        <v>19</v>
      </c>
    </row>
    <row r="8" spans="1:1" x14ac:dyDescent="0.25">
      <c r="A8" s="3" t="s">
        <v>20</v>
      </c>
    </row>
    <row r="9" spans="1:1" x14ac:dyDescent="0.25">
      <c r="A9" s="3" t="s">
        <v>21</v>
      </c>
    </row>
    <row r="10" spans="1:1" x14ac:dyDescent="0.25">
      <c r="A10" s="3" t="s">
        <v>22</v>
      </c>
    </row>
    <row r="11" spans="1:1" x14ac:dyDescent="0.25">
      <c r="A11" s="3" t="s">
        <v>23</v>
      </c>
    </row>
    <row r="12" spans="1:1" x14ac:dyDescent="0.25">
      <c r="A12" s="3" t="s">
        <v>24</v>
      </c>
    </row>
    <row r="13" spans="1:1" x14ac:dyDescent="0.25">
      <c r="A13" s="3" t="s">
        <v>25</v>
      </c>
    </row>
    <row r="14" spans="1:1" x14ac:dyDescent="0.25">
      <c r="A14" s="3" t="s">
        <v>26</v>
      </c>
    </row>
    <row r="15" spans="1:1" x14ac:dyDescent="0.25">
      <c r="A15" s="3" t="s">
        <v>27</v>
      </c>
    </row>
    <row r="16" spans="1:1" x14ac:dyDescent="0.25">
      <c r="A16" s="3" t="s">
        <v>28</v>
      </c>
    </row>
    <row r="17" spans="1:1" x14ac:dyDescent="0.25">
      <c r="A17" s="3" t="s">
        <v>29</v>
      </c>
    </row>
    <row r="18" spans="1:1" x14ac:dyDescent="0.25">
      <c r="A18" s="3" t="s">
        <v>30</v>
      </c>
    </row>
    <row r="19" spans="1:1" x14ac:dyDescent="0.25">
      <c r="A19" s="3" t="s">
        <v>31</v>
      </c>
    </row>
    <row r="20" spans="1:1" x14ac:dyDescent="0.25">
      <c r="A20" s="3" t="s">
        <v>32</v>
      </c>
    </row>
    <row r="21" spans="1:1" x14ac:dyDescent="0.25">
      <c r="A21" s="3" t="s">
        <v>33</v>
      </c>
    </row>
    <row r="22" spans="1:1" x14ac:dyDescent="0.25">
      <c r="A22" s="3" t="s">
        <v>34</v>
      </c>
    </row>
    <row r="23" spans="1:1" x14ac:dyDescent="0.25">
      <c r="A23" s="3" t="s">
        <v>35</v>
      </c>
    </row>
    <row r="24" spans="1:1" x14ac:dyDescent="0.25">
      <c r="A24" s="3" t="s">
        <v>36</v>
      </c>
    </row>
    <row r="25" spans="1:1" x14ac:dyDescent="0.25">
      <c r="A25" s="3" t="s">
        <v>37</v>
      </c>
    </row>
    <row r="26" spans="1:1" x14ac:dyDescent="0.25">
      <c r="A26" s="3" t="s">
        <v>38</v>
      </c>
    </row>
    <row r="27" spans="1:1" x14ac:dyDescent="0.25">
      <c r="A27" s="3" t="s">
        <v>39</v>
      </c>
    </row>
    <row r="28" spans="1:1" x14ac:dyDescent="0.25">
      <c r="A28" s="3" t="s">
        <v>40</v>
      </c>
    </row>
    <row r="29" spans="1:1" x14ac:dyDescent="0.25">
      <c r="A29" s="3" t="s">
        <v>41</v>
      </c>
    </row>
    <row r="30" spans="1:1" x14ac:dyDescent="0.25">
      <c r="A30" s="3" t="s">
        <v>42</v>
      </c>
    </row>
    <row r="31" spans="1:1" x14ac:dyDescent="0.25">
      <c r="A31" s="3" t="s">
        <v>43</v>
      </c>
    </row>
    <row r="32" spans="1:1" x14ac:dyDescent="0.25">
      <c r="A32" s="3" t="s">
        <v>44</v>
      </c>
    </row>
    <row r="33" spans="1:1" x14ac:dyDescent="0.25">
      <c r="A33" s="3" t="s">
        <v>45</v>
      </c>
    </row>
    <row r="34" spans="1:1" x14ac:dyDescent="0.25">
      <c r="A34" s="3" t="s">
        <v>46</v>
      </c>
    </row>
    <row r="35" spans="1:1" x14ac:dyDescent="0.25">
      <c r="A35" s="3" t="s">
        <v>47</v>
      </c>
    </row>
    <row r="36" spans="1:1" x14ac:dyDescent="0.25">
      <c r="A36" s="3" t="s">
        <v>48</v>
      </c>
    </row>
    <row r="37" spans="1:1" x14ac:dyDescent="0.25">
      <c r="A37" s="3" t="s">
        <v>49</v>
      </c>
    </row>
    <row r="38" spans="1:1" x14ac:dyDescent="0.25">
      <c r="A38" s="3" t="s">
        <v>50</v>
      </c>
    </row>
    <row r="39" spans="1:1" x14ac:dyDescent="0.25">
      <c r="A39" s="3" t="s">
        <v>51</v>
      </c>
    </row>
    <row r="40" spans="1:1" x14ac:dyDescent="0.25">
      <c r="A40" s="3" t="s">
        <v>52</v>
      </c>
    </row>
    <row r="41" spans="1:1" x14ac:dyDescent="0.25">
      <c r="A41" s="3" t="s">
        <v>53</v>
      </c>
    </row>
    <row r="42" spans="1:1" x14ac:dyDescent="0.25">
      <c r="A42" s="3" t="s">
        <v>54</v>
      </c>
    </row>
    <row r="43" spans="1:1" x14ac:dyDescent="0.25">
      <c r="A43" s="3" t="s">
        <v>55</v>
      </c>
    </row>
    <row r="44" spans="1:1" x14ac:dyDescent="0.25">
      <c r="A44" s="3" t="s">
        <v>56</v>
      </c>
    </row>
    <row r="45" spans="1:1" x14ac:dyDescent="0.25">
      <c r="A45" s="3" t="s">
        <v>57</v>
      </c>
    </row>
    <row r="46" spans="1:1" x14ac:dyDescent="0.25">
      <c r="A46" s="3" t="s">
        <v>58</v>
      </c>
    </row>
    <row r="47" spans="1:1" x14ac:dyDescent="0.25">
      <c r="A47" s="3" t="s">
        <v>59</v>
      </c>
    </row>
    <row r="48" spans="1:1" x14ac:dyDescent="0.25">
      <c r="A48" s="3" t="s">
        <v>60</v>
      </c>
    </row>
    <row r="49" spans="1:1" x14ac:dyDescent="0.25">
      <c r="A49" s="3" t="s">
        <v>61</v>
      </c>
    </row>
    <row r="50" spans="1:1" x14ac:dyDescent="0.25">
      <c r="A50" s="3" t="s">
        <v>62</v>
      </c>
    </row>
    <row r="51" spans="1:1" x14ac:dyDescent="0.25">
      <c r="A51" s="3" t="s">
        <v>63</v>
      </c>
    </row>
    <row r="52" spans="1:1" x14ac:dyDescent="0.25">
      <c r="A52" s="3" t="s">
        <v>64</v>
      </c>
    </row>
    <row r="53" spans="1:1" x14ac:dyDescent="0.25">
      <c r="A53" s="3" t="s">
        <v>65</v>
      </c>
    </row>
    <row r="54" spans="1:1" x14ac:dyDescent="0.25">
      <c r="A54" s="3" t="s">
        <v>66</v>
      </c>
    </row>
    <row r="55" spans="1:1" x14ac:dyDescent="0.25">
      <c r="A55" s="3" t="s">
        <v>67</v>
      </c>
    </row>
    <row r="56" spans="1:1" x14ac:dyDescent="0.25">
      <c r="A56" s="3" t="s">
        <v>68</v>
      </c>
    </row>
    <row r="57" spans="1:1" x14ac:dyDescent="0.25">
      <c r="A57" s="3" t="s">
        <v>69</v>
      </c>
    </row>
    <row r="58" spans="1:1" x14ac:dyDescent="0.25">
      <c r="A58" s="3" t="s">
        <v>70</v>
      </c>
    </row>
    <row r="59" spans="1:1" x14ac:dyDescent="0.25">
      <c r="A59" s="3" t="s">
        <v>71</v>
      </c>
    </row>
    <row r="60" spans="1:1" x14ac:dyDescent="0.25">
      <c r="A60" s="3" t="s">
        <v>72</v>
      </c>
    </row>
    <row r="61" spans="1:1" x14ac:dyDescent="0.25">
      <c r="A61" s="3" t="s">
        <v>73</v>
      </c>
    </row>
    <row r="62" spans="1:1" x14ac:dyDescent="0.25">
      <c r="A62" s="3" t="s">
        <v>74</v>
      </c>
    </row>
    <row r="63" spans="1:1" x14ac:dyDescent="0.25">
      <c r="A63" s="3"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4F12E-7F29-40EF-A038-943D3A1C3993}">
  <dimension ref="A1:A2"/>
  <sheetViews>
    <sheetView workbookViewId="0">
      <selection activeCell="I35" sqref="I35"/>
    </sheetView>
  </sheetViews>
  <sheetFormatPr defaultRowHeight="15" x14ac:dyDescent="0.25"/>
  <cols>
    <col min="1" max="16384" width="9.140625" style="5"/>
  </cols>
  <sheetData>
    <row r="1" spans="1:1" x14ac:dyDescent="0.25">
      <c r="A1" s="5" t="s">
        <v>170</v>
      </c>
    </row>
    <row r="2" spans="1:1" x14ac:dyDescent="0.25">
      <c r="A2" s="5" t="s">
        <v>141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CEBE36-A08F-4EE7-A123-A0515E874AAD}">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D57D341-84FD-450E-ADD2-EAB8A982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General Questions</vt:lpstr>
      <vt:lpstr>Solicitation Specific Questions</vt:lpstr>
      <vt:lpstr>Product Questions</vt:lpstr>
      <vt:lpstr>Control</vt:lpstr>
      <vt:lpstr>DataValidate</vt:lpstr>
      <vt:lpstr>Counties</vt:lpstr>
      <vt:lpstr>'General Questions'!Print_Area</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Mooreb</dc:creator>
  <cp:lastModifiedBy>Li, Megan (OGS)</cp:lastModifiedBy>
  <cp:lastPrinted>2020-09-11T21:09:58Z</cp:lastPrinted>
  <dcterms:created xsi:type="dcterms:W3CDTF">2011-09-02T20:59:26Z</dcterms:created>
  <dcterms:modified xsi:type="dcterms:W3CDTF">2020-09-21T15:27:55Z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