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ProcurementServices\PSTm01(Reitzel)\Fuels\05600-23215 Gasoline,E85\FPR\01PreProcurement\03_RfpIfbDev\"/>
    </mc:Choice>
  </mc:AlternateContent>
  <xr:revisionPtr revIDLastSave="0" documentId="13_ncr:1_{4F838F39-C3D2-46AD-82A5-96365804E5FE}" xr6:coauthVersionLast="44" xr6:coauthVersionMax="44" xr10:uidLastSave="{00000000-0000-0000-0000-000000000000}"/>
  <workbookProtection workbookAlgorithmName="SHA-512" workbookHashValue="C3FQXC3ORsPX203WxbbeW0uic15H1WarkiPn0olpSaPiByG3zmoL3NY7BibMiXD8SXvGasQM0DHdyUeunGe8zA==" workbookSaltValue="HFCS4vfijdzeMsQNUfuV4A==" workbookSpinCount="100000" lockStructure="1"/>
  <bookViews>
    <workbookView xWindow="-108" yWindow="-108" windowWidth="16608" windowHeight="8832" xr2:uid="{00000000-000D-0000-FFFF-FFFF00000000}"/>
  </bookViews>
  <sheets>
    <sheet name="General Questions" sheetId="1" r:id="rId1"/>
    <sheet name="Solicitation Specific Questions" sheetId="9" r:id="rId2"/>
    <sheet name="Control" sheetId="11" state="hidden" r:id="rId3"/>
  </sheets>
  <definedNames>
    <definedName name="Counties">Control!$A$2:$A$63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9" l="1"/>
  <c r="E14" i="9"/>
  <c r="E15" i="9"/>
  <c r="E16" i="9"/>
  <c r="E17" i="9"/>
  <c r="E18" i="9"/>
  <c r="E19" i="9"/>
  <c r="E20" i="9"/>
  <c r="E21" i="9"/>
  <c r="E23" i="9"/>
  <c r="E24" i="9"/>
  <c r="E25" i="9"/>
  <c r="E26" i="9"/>
  <c r="E27" i="9"/>
  <c r="E28" i="9"/>
  <c r="E29" i="9"/>
  <c r="E30" i="9"/>
  <c r="E31" i="9"/>
  <c r="E32" i="9"/>
  <c r="E33" i="9"/>
  <c r="E12" i="9"/>
  <c r="C8" i="9" l="1"/>
  <c r="A98" i="1"/>
  <c r="A99" i="1" s="1"/>
  <c r="A100" i="1" s="1"/>
  <c r="A101"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C4" i="9" l="1"/>
  <c r="D33" i="9"/>
  <c r="D32" i="9"/>
  <c r="D30" i="9"/>
  <c r="D29" i="9"/>
  <c r="D28" i="9"/>
  <c r="D21" i="9" l="1"/>
  <c r="D20" i="9"/>
  <c r="D19" i="9"/>
  <c r="D18" i="9"/>
  <c r="D17" i="9"/>
  <c r="D16" i="9"/>
  <c r="D15" i="9"/>
  <c r="D13" i="9"/>
  <c r="D14" i="9"/>
  <c r="D31" i="9"/>
  <c r="D27" i="9"/>
  <c r="D26" i="9"/>
  <c r="D25" i="9"/>
  <c r="D24" i="9"/>
  <c r="D23" i="9"/>
  <c r="D12" i="9" l="1"/>
  <c r="C9" i="9" s="1"/>
</calcChain>
</file>

<file path=xl/sharedStrings.xml><?xml version="1.0" encoding="utf-8"?>
<sst xmlns="http://schemas.openxmlformats.org/spreadsheetml/2006/main" count="229" uniqueCount="178">
  <si>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</si>
  <si>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</si>
  <si>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</si>
  <si>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</si>
  <si>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</si>
  <si>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</si>
  <si>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</si>
  <si>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</si>
  <si>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</si>
  <si>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</si>
  <si>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</si>
  <si>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</si>
  <si>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</si>
  <si>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</si>
  <si>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</si>
  <si>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</si>
  <si>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</si>
  <si>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</si>
  <si>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</si>
  <si>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</si>
  <si>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</si>
  <si>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</si>
  <si>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</si>
  <si>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</si>
  <si>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</si>
  <si>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</si>
  <si>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</si>
  <si>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</si>
  <si>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</si>
  <si>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</si>
  <si>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</si>
  <si>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</si>
  <si>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</si>
  <si>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</si>
  <si>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</si>
  <si>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</si>
  <si>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</si>
  <si>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</si>
  <si>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</si>
  <si>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</si>
  <si>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</si>
  <si>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</si>
  <si>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</si>
  <si>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</si>
  <si>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</si>
  <si>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</si>
  <si>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</si>
  <si>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</si>
  <si>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</si>
  <si>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</si>
  <si>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</si>
  <si>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</si>
  <si>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</si>
  <si>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</si>
  <si>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</si>
  <si>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</si>
  <si>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</si>
  <si>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</si>
  <si>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</si>
  <si>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</si>
  <si>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</si>
  <si>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</si>
  <si>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</si>
  <si>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</si>
  <si>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</si>
  <si>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</si>
  <si>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</si>
  <si>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</si>
  <si>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</si>
  <si>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</si>
  <si>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</si>
  <si>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</si>
  <si>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</si>
  <si>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</si>
  <si>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</si>
  <si>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</si>
  <si>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</si>
  <si>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</si>
  <si>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</si>
  <si>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</si>
  <si>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</si>
  <si>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</si>
  <si>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</si>
  <si>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</si>
  <si>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</si>
  <si>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</si>
  <si>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</si>
  <si>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</si>
  <si>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</si>
  <si>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</si>
  <si>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</si>
  <si>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</si>
  <si>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Solicitation Specific Questions</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</si>
  <si>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</si>
  <si>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</si>
  <si>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</si>
  <si>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</si>
  <si>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</si>
  <si>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</si>
  <si>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</si>
  <si>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t>Attachment 5 - BIDDER INFORMATION QUESTIONNAIRE</t>
  </si>
  <si>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</si>
  <si>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</si>
  <si>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</si>
  <si>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</si>
  <si>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</si>
  <si>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</si>
  <si>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</si>
  <si>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</si>
  <si>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</si>
  <si>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</si>
  <si>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</si>
  <si>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</si>
  <si>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 xml:space="preserve">Instructions: Complete all questions below. Questions may have a drop-down menu from which to select your response.
NOTE TO BIDDER:  FAILURE TO ANSWER THE QUESTIONS WILL DELAY THE EVALUATION OF YOUR BID AND MAY RESULT IN REJECTION OF YOUR BID. </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</si>
  <si>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</si>
  <si>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</si>
  <si>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</si>
  <si>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</si>
  <si>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</si>
  <si>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 xml:space="preserve">Are prices quoted for this solicitation the same as or lower than those quoted other federal, state or local governmental entities (including GSA/VA contracts) on similar products, quantities, terms and conditions? </t>
  </si>
  <si>
    <t>List Trade or Brand Name &amp; Sources of Supply</t>
  </si>
  <si>
    <t>Mid-Range Unleaded Gasoline:</t>
  </si>
  <si>
    <t>Premium Unleaded Gasoline:</t>
  </si>
  <si>
    <t>E-85:</t>
  </si>
  <si>
    <t>Place of Manufacture (Refining):</t>
  </si>
  <si>
    <t>Do you or the company for which you are a distributor have a bulk storage plant(s) with sufficient capacity and/or other facilities capable of protecting the interests of the State?</t>
  </si>
  <si>
    <t>Is the bulk storage plant located within a reasonable distance from the place or point to which deliveries are to be made?</t>
  </si>
  <si>
    <t>Is your source of supply with a reputable oil refiner; either directly or through the refiner’s authorized distributor?</t>
  </si>
  <si>
    <t>Are the Bidder’s delivery trucks for regular, mid, premium and E-85 gasoline fuel types, except motor transports, equipped with meters to accurately measure the quantity gasoline. Motor transports for the delivery of gasoline shall be accurately gauged as to shell capacity and sealed by the State Bureau of Weights and Measures or the local authority having jurisdiction.  Tank wagons used for the delivery of gasoline fuel types must have a meter with ticket printer which will provide a printed receipt giving an accurate accounting of the amount of fuel delivered.  Delivery ticket shall be locked in the printer from the start of delivery until the delivery is completed and recorded.</t>
  </si>
  <si>
    <t>Person to contact to escalate Contract Orders:</t>
  </si>
  <si>
    <t>Person to contact for NYS declared emergencies of disasters (available throughout emergency):</t>
  </si>
  <si>
    <t xml:space="preserve">Backup person to contact for NYS declared emergencies or disasters (available throughout emergency): </t>
  </si>
  <si>
    <t>Person to contact for Report of Contract Usage and related issues:</t>
  </si>
  <si>
    <t>Subcontractor or Authorized Reseller Information:</t>
  </si>
  <si>
    <t>Company Name:</t>
  </si>
  <si>
    <t>City:</t>
  </si>
  <si>
    <t>State:</t>
  </si>
  <si>
    <t>Zip Code:</t>
  </si>
  <si>
    <t>County:</t>
  </si>
  <si>
    <t>Federal ID Number:</t>
  </si>
  <si>
    <t>Internet Website Address:</t>
  </si>
  <si>
    <t>Contact Name:</t>
  </si>
  <si>
    <t>Did you agree to comply with all the terms and conditions outlined in this Bid Solicitation ?</t>
  </si>
  <si>
    <t>2a</t>
  </si>
  <si>
    <t>Do you own or operate a permanently established bulk storage plant with stationary tankage from which delivery will be made?</t>
  </si>
  <si>
    <t>2b</t>
  </si>
  <si>
    <t>Are you an established refiner, distributor, or an authorized dealer of a distributor who owns and operates or leases and operates a bulk storage plant with stationary tankage? (NOTE: A Bid from an authorized dealer of a distributor should include a certificate or certification executed by the distributor, stating that Bidder is an authorized dealer of the distributor, and that all qualifications, requirements and specifications of the Solicitation will be met. Bidder must also be registered as a distributor with the New York State Department of Taxation and Finance and/or be a licensed importer, transporter or terminal operator, if applicable.)</t>
  </si>
  <si>
    <r>
      <t xml:space="preserve">If Bidder limits the maximum acceptable purchase amount for orders placed using the NYS Purchasing Card, please indicate the maximum purchase amount: </t>
    </r>
    <r>
      <rPr>
        <sz val="11"/>
        <color rgb="FFFF0000"/>
        <rFont val="Times New Roman"/>
        <family val="1"/>
      </rPr>
      <t/>
    </r>
  </si>
  <si>
    <t>Basis of Finding of Non-Responsibility:
 (add additional pages if necessary with content clearly labeled)</t>
  </si>
  <si>
    <r>
      <t xml:space="preserve">Instructions: Complete all questions below.  Questions may have a drop-down menu </t>
    </r>
    <r>
      <rPr>
        <sz val="11"/>
        <rFont val="Arial"/>
        <family val="2"/>
      </rPr>
      <t xml:space="preserve">from which </t>
    </r>
    <r>
      <rPr>
        <sz val="11"/>
        <color theme="1"/>
        <rFont val="Arial"/>
        <family val="2"/>
      </rPr>
      <t>to select your response.
NOTE TO BIDDER:  FAILURE TO ANSWER THE QUESTIONS WILL DELAY THE EVALUATION OF YOUR BID AND MAY RESULT IN REJECTION OF YOUR BID.</t>
    </r>
  </si>
  <si>
    <t>2c</t>
  </si>
  <si>
    <t>2d</t>
  </si>
  <si>
    <t>2e</t>
  </si>
  <si>
    <t>2f</t>
  </si>
  <si>
    <t>2g</t>
  </si>
  <si>
    <t xml:space="preserve">Are you registered in accordance with applicable provisions of the New York State Tax Law amendments effective September 1, 1998 or as may be amended? </t>
  </si>
  <si>
    <t>2h</t>
  </si>
  <si>
    <t>Does your company possess adequate service facilities and trained personnel qualified to service the product furnished at the using agency within 48 hours of an order being placed?</t>
  </si>
  <si>
    <t>2i</t>
  </si>
  <si>
    <t>Did you provide all necessary proof of insurance documents demonstrating coverage in all areas specified in Attachment 4 - Insurance Requirements?</t>
  </si>
  <si>
    <t>Does your company possess sufficient previous experience, financial resources and organization to perform the type, magnitude, and quality of work specified in the Solicitation?</t>
  </si>
  <si>
    <t>Do you agree to the Delivery terms outlined in the Solicitation?</t>
  </si>
  <si>
    <t>Do you affirm that items submitted for bid meet the minimum product specifications outlined in the Solicitation?</t>
  </si>
  <si>
    <t>Do you agree to comply with the reporting requirements during Contract performance?</t>
  </si>
  <si>
    <r>
      <t xml:space="preserve">Will New York State businesses be used in the performance on this contract? If Yes, did you identify the businesses to be used on Attachment 3 - </t>
    </r>
    <r>
      <rPr>
        <i/>
        <sz val="11"/>
        <color theme="1"/>
        <rFont val="Arial"/>
        <family val="2"/>
      </rPr>
      <t>Encouraging Use of NYS Businesses</t>
    </r>
    <r>
      <rPr>
        <sz val="11"/>
        <color theme="1"/>
        <rFont val="Arial"/>
        <family val="2"/>
      </rPr>
      <t>?</t>
    </r>
  </si>
  <si>
    <r>
      <t>Does Bidder offer a prompt payment discount for payments made in less than</t>
    </r>
    <r>
      <rPr>
        <strike/>
        <sz val="10"/>
        <color theme="1"/>
        <rFont val="Arial"/>
        <family val="2"/>
      </rPr>
      <t xml:space="preserve"> </t>
    </r>
    <r>
      <rPr>
        <sz val="10"/>
        <color theme="1"/>
        <rFont val="Arial"/>
        <family val="2"/>
      </rPr>
      <t>30 days after receipt of a proper invoice?</t>
    </r>
    <r>
      <rPr>
        <b/>
        <sz val="11"/>
        <color theme="1"/>
        <rFont val="Times New Roman"/>
        <family val="1"/>
      </rPr>
      <t/>
    </r>
  </si>
  <si>
    <t>Is Bidder listed as a certified Service-Disabled Veteran Owned Business Division  of Service-Disabled Veteran's Business Development at: https://ogs.ny.gov/Veterans/default.asp</t>
  </si>
  <si>
    <t>Have you reviewed the terms of the Price Adjustments/Price Revisions clause of the Solicitation, as this is NOT a fixed price?</t>
  </si>
  <si>
    <t>Regular Unleaded Gasoline:</t>
  </si>
  <si>
    <t>Person to contact in the event of an emergency occurring after normal business hours or on weekend/holiday:</t>
  </si>
  <si>
    <t>Street Address:</t>
  </si>
  <si>
    <r>
      <t xml:space="preserve">Is this </t>
    </r>
    <r>
      <rPr>
        <b/>
        <i/>
        <sz val="10"/>
        <color theme="1"/>
        <rFont val="Arial"/>
        <family val="2"/>
      </rPr>
      <t>Solicitation Specific Questions t</t>
    </r>
    <r>
      <rPr>
        <b/>
        <sz val="10"/>
        <color theme="1"/>
        <rFont val="Arial"/>
        <family val="2"/>
      </rPr>
      <t>ab complete?</t>
    </r>
  </si>
  <si>
    <t>Does your company meet all the following requirements?</t>
  </si>
  <si>
    <t>Provide the Bidder's Federal Employer Identification Number (FEIN).</t>
  </si>
  <si>
    <t>32a</t>
  </si>
  <si>
    <t>32b</t>
  </si>
  <si>
    <r>
      <t xml:space="preserve">If awarded a contract, will Bidder accept the NYS Purchasing Card (see Appendix B, </t>
    </r>
    <r>
      <rPr>
        <i/>
        <sz val="10"/>
        <rFont val="Arial"/>
        <family val="2"/>
      </rPr>
      <t>Purchasing Card</t>
    </r>
    <r>
      <rPr>
        <sz val="10"/>
        <rFont val="Arial"/>
        <family val="2"/>
      </rPr>
      <t>) at no additional charge, for orders up to and including $50,000?</t>
    </r>
  </si>
  <si>
    <r>
      <t xml:space="preserve">Person to contact for </t>
    </r>
    <r>
      <rPr>
        <b/>
        <sz val="11"/>
        <rFont val="Times New Roman"/>
        <family val="1"/>
      </rPr>
      <t>Billing issues: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</si>
</sst>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4" x14ac:knownFonts="1">
    <font>
      <sz val="11"/>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
      <b/>
      <sz val="11"/>
      <color theme="1"/>
      <name val="Times New Roman"/>
      <family val="1"/>
    </font>
    <font>
      <sz val="11"/>
      <color rgb="FFFF0000"/>
      <name val="Times New Roman"/>
      <family val="1"/>
    </font>
    <font>
      <u/>
      <sz val="11"/>
      <color theme="10"/>
      <name val="Calibri"/>
      <family val="2"/>
      <scheme val="minor"/>
    </font>
    <font>
      <b/>
      <sz val="16"/>
      <name val="Arial"/>
      <family val="2"/>
    </font>
    <font>
      <b/>
      <sz val="14"/>
      <color theme="1"/>
      <name val="Arial"/>
      <family val="2"/>
    </font>
    <font>
      <b/>
      <sz val="12"/>
      <name val="Arial"/>
      <family val="2"/>
    </font>
    <font>
      <sz val="12"/>
      <color theme="1"/>
      <name val="Arial"/>
      <family val="2"/>
    </font>
    <font>
      <sz val="12"/>
      <name val="Arial"/>
      <family val="2"/>
    </font>
    <font>
      <b/>
      <sz val="12"/>
      <color theme="1"/>
      <name val="Arial"/>
      <family val="2"/>
    </font>
    <font>
      <sz val="11"/>
      <name val="Arial"/>
      <family val="2"/>
    </font>
    <font>
      <u/>
      <sz val="11"/>
      <color theme="10"/>
      <name val="Arial"/>
      <family val="2"/>
    </font>
    <font>
      <sz val="10"/>
      <color rgb="FF000000"/>
      <name val="Arial"/>
      <family val="2"/>
    </font>
    <font>
      <i/>
      <sz val="10"/>
      <name val="Arial"/>
      <family val="2"/>
    </font>
    <font>
      <strike/>
      <sz val="10"/>
      <color theme="1"/>
      <name val="Arial"/>
      <family val="2"/>
    </font>
    <font>
      <b/>
      <i/>
      <sz val="10"/>
      <color theme="1"/>
      <name val="Arial"/>
      <family val="2"/>
    </font>
    <font>
      <sz val="11"/>
      <name val="Times New Roman"/>
      <family val="1"/>
    </font>
    <font>
      <b/>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style="mediumDashed">
        <color indexed="64"/>
      </right>
      <top style="mediumDashed">
        <color indexed="64"/>
      </top>
      <bottom/>
      <diagonal/>
    </border>
    <border>
      <left style="thin">
        <color indexed="64"/>
      </left>
      <right/>
      <top style="medium">
        <color indexed="64"/>
      </top>
      <bottom/>
      <diagonal/>
    </border>
    <border>
      <left/>
      <right style="mediumDashed">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Dashed">
        <color indexed="64"/>
      </left>
      <right style="mediumDashed">
        <color indexed="64"/>
      </right>
      <top style="mediumDashed">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125">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2" fillId="0" borderId="0" xfId="0" applyFont="1"/>
    <xf numFmtId="0" fontId="2" fillId="0" borderId="0" xfId="0" applyFont="1" applyFill="1"/>
    <xf numFmtId="1" fontId="2" fillId="0" borderId="0" xfId="0" applyNumberFormat="1" applyFont="1" applyAlignment="1">
      <alignment horizontal="center" vertical="top"/>
    </xf>
    <xf numFmtId="0" fontId="2" fillId="0" borderId="0" xfId="0" applyFont="1" applyFill="1" applyBorder="1" applyAlignment="1">
      <alignment horizontal="right" wrapText="1"/>
    </xf>
    <xf numFmtId="0" fontId="2" fillId="0" borderId="0" xfId="0" applyFont="1" applyFill="1" applyBorder="1"/>
    <xf numFmtId="1" fontId="2" fillId="0" borderId="0" xfId="0" applyNumberFormat="1" applyFont="1"/>
    <xf numFmtId="0" fontId="5" fillId="0" borderId="0" xfId="0" applyFont="1" applyFill="1"/>
    <xf numFmtId="0" fontId="2" fillId="0" borderId="0" xfId="0" applyFont="1" applyFill="1" applyBorder="1" applyProtection="1">
      <protection locked="0"/>
    </xf>
    <xf numFmtId="1" fontId="2" fillId="0" borderId="7" xfId="0" applyNumberFormat="1" applyFont="1" applyFill="1" applyBorder="1" applyAlignment="1">
      <alignment horizontal="center" vertical="center"/>
    </xf>
    <xf numFmtId="0" fontId="4" fillId="0" borderId="5" xfId="0" applyFont="1" applyFill="1" applyBorder="1" applyAlignment="1" applyProtection="1">
      <alignment horizontal="left" vertical="center"/>
      <protection locked="0"/>
    </xf>
    <xf numFmtId="0" fontId="2" fillId="3" borderId="0" xfId="0" applyFont="1" applyFill="1" applyAlignment="1">
      <alignment horizontal="left" wrapText="1"/>
    </xf>
    <xf numFmtId="1" fontId="3" fillId="4" borderId="3" xfId="0" applyNumberFormat="1" applyFont="1" applyFill="1" applyBorder="1" applyAlignment="1">
      <alignment horizontal="center" vertical="top"/>
    </xf>
    <xf numFmtId="1" fontId="2" fillId="4" borderId="2"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0" fontId="2" fillId="4" borderId="1" xfId="0" applyFont="1" applyFill="1" applyBorder="1" applyAlignment="1" applyProtection="1">
      <alignment horizontal="left" vertical="center" wrapText="1"/>
    </xf>
    <xf numFmtId="0" fontId="10" fillId="0" borderId="0" xfId="0" applyFont="1"/>
    <xf numFmtId="0" fontId="2" fillId="0" borderId="5" xfId="0" applyFont="1" applyFill="1" applyBorder="1" applyProtection="1">
      <protection locked="0"/>
    </xf>
    <xf numFmtId="0" fontId="3" fillId="4" borderId="1" xfId="0" applyFont="1" applyFill="1" applyBorder="1" applyAlignment="1">
      <alignment horizontal="right" wrapText="1"/>
    </xf>
    <xf numFmtId="0" fontId="3" fillId="4" borderId="3" xfId="0" applyFont="1" applyFill="1" applyBorder="1"/>
    <xf numFmtId="0" fontId="3" fillId="4" borderId="0" xfId="0" applyFont="1" applyFill="1" applyBorder="1" applyAlignment="1">
      <alignment horizontal="center"/>
    </xf>
    <xf numFmtId="0" fontId="2" fillId="4" borderId="6" xfId="0" applyFont="1" applyFill="1" applyBorder="1"/>
    <xf numFmtId="0" fontId="2" fillId="0" borderId="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protection locked="0"/>
    </xf>
    <xf numFmtId="0" fontId="2" fillId="0" borderId="0" xfId="0" applyFont="1" applyAlignment="1">
      <alignment wrapText="1"/>
    </xf>
    <xf numFmtId="6" fontId="2" fillId="0" borderId="5" xfId="0" applyNumberFormat="1" applyFont="1" applyFill="1" applyBorder="1" applyAlignment="1" applyProtection="1">
      <alignment horizontal="left" vertical="center"/>
      <protection locked="0"/>
    </xf>
    <xf numFmtId="1" fontId="2" fillId="4" borderId="6" xfId="0" applyNumberFormat="1" applyFont="1" applyFill="1" applyBorder="1" applyAlignment="1">
      <alignment horizontal="center" vertical="center"/>
    </xf>
    <xf numFmtId="0" fontId="2" fillId="0" borderId="21" xfId="0" applyFont="1" applyFill="1" applyBorder="1" applyAlignment="1" applyProtection="1">
      <alignment horizontal="left" vertical="center" wrapText="1"/>
      <protection locked="0"/>
    </xf>
    <xf numFmtId="0" fontId="2" fillId="4" borderId="6" xfId="0" applyFont="1" applyFill="1" applyBorder="1" applyAlignment="1">
      <alignment horizontal="right" wrapText="1"/>
    </xf>
    <xf numFmtId="0" fontId="2" fillId="0" borderId="5" xfId="0" applyFont="1" applyFill="1" applyBorder="1" applyAlignment="1" applyProtection="1">
      <alignment vertical="top"/>
      <protection locked="0"/>
    </xf>
    <xf numFmtId="0" fontId="2" fillId="0" borderId="5" xfId="0" applyFont="1" applyFill="1" applyBorder="1" applyAlignment="1" applyProtection="1">
      <alignment horizontal="left"/>
      <protection locked="0"/>
    </xf>
    <xf numFmtId="0" fontId="2" fillId="4" borderId="8" xfId="0" applyFont="1" applyFill="1" applyBorder="1" applyAlignment="1">
      <alignment horizontal="right" wrapText="1"/>
    </xf>
    <xf numFmtId="0" fontId="17" fillId="0" borderId="5" xfId="2" applyFont="1" applyFill="1" applyBorder="1" applyProtection="1">
      <protection locked="0"/>
    </xf>
    <xf numFmtId="0" fontId="3" fillId="4" borderId="4" xfId="0" applyFont="1" applyFill="1" applyBorder="1" applyAlignment="1">
      <alignment horizontal="left" vertical="center" wrapText="1"/>
    </xf>
    <xf numFmtId="0" fontId="2" fillId="4" borderId="9" xfId="0" applyFont="1" applyFill="1" applyBorder="1"/>
    <xf numFmtId="0" fontId="2" fillId="0" borderId="11" xfId="0" applyFont="1" applyFill="1" applyBorder="1" applyAlignment="1" applyProtection="1">
      <alignment horizontal="left" vertical="center"/>
      <protection locked="0"/>
    </xf>
    <xf numFmtId="1" fontId="2" fillId="4" borderId="12" xfId="0" applyNumberFormat="1" applyFont="1" applyFill="1" applyBorder="1" applyAlignment="1">
      <alignment horizontal="center" vertical="center"/>
    </xf>
    <xf numFmtId="0" fontId="2" fillId="0" borderId="22" xfId="0" applyFont="1" applyFill="1" applyBorder="1" applyAlignment="1" applyProtection="1">
      <alignment horizontal="left" vertical="center"/>
      <protection locked="0"/>
    </xf>
    <xf numFmtId="0" fontId="2" fillId="4" borderId="17" xfId="0" applyFont="1" applyFill="1" applyBorder="1" applyAlignment="1">
      <alignment horizontal="right" wrapText="1"/>
    </xf>
    <xf numFmtId="0" fontId="1" fillId="4" borderId="14" xfId="0" applyFont="1" applyFill="1" applyBorder="1" applyAlignment="1">
      <alignment vertical="center" wrapText="1"/>
    </xf>
    <xf numFmtId="0" fontId="18" fillId="4" borderId="6" xfId="0" applyFont="1" applyFill="1" applyBorder="1" applyAlignment="1">
      <alignment horizontal="left" vertical="center" wrapText="1"/>
    </xf>
    <xf numFmtId="0" fontId="5" fillId="4" borderId="15" xfId="0" applyFont="1" applyFill="1" applyBorder="1" applyAlignment="1">
      <alignment horizontal="left" vertical="center"/>
    </xf>
    <xf numFmtId="0" fontId="18" fillId="4" borderId="14" xfId="0" applyFont="1" applyFill="1" applyBorder="1" applyAlignment="1">
      <alignment horizontal="left" vertical="center" wrapText="1"/>
    </xf>
    <xf numFmtId="0" fontId="18" fillId="4" borderId="20" xfId="0" applyFont="1" applyFill="1" applyBorder="1" applyAlignment="1">
      <alignment horizontal="left" vertical="center" wrapText="1"/>
    </xf>
    <xf numFmtId="0" fontId="2" fillId="0" borderId="0" xfId="0" applyFont="1" applyFill="1" applyAlignment="1">
      <alignment vertical="top"/>
    </xf>
    <xf numFmtId="0" fontId="2" fillId="0" borderId="27" xfId="0" applyFont="1" applyFill="1" applyBorder="1" applyAlignment="1" applyProtection="1">
      <alignment horizontal="left" vertical="center"/>
      <protection locked="0"/>
    </xf>
    <xf numFmtId="0" fontId="2" fillId="0" borderId="0" xfId="0" applyFont="1" applyAlignment="1">
      <alignment horizontal="left" indent="1"/>
    </xf>
    <xf numFmtId="0" fontId="16" fillId="4" borderId="12" xfId="0" applyFont="1" applyFill="1" applyBorder="1" applyAlignment="1" applyProtection="1">
      <alignment horizontal="left" wrapText="1" indent="1"/>
    </xf>
    <xf numFmtId="0" fontId="16" fillId="4" borderId="14" xfId="0" applyFont="1" applyFill="1" applyBorder="1" applyAlignment="1" applyProtection="1">
      <alignment horizontal="left" wrapText="1" indent="1"/>
    </xf>
    <xf numFmtId="0" fontId="18" fillId="4" borderId="0" xfId="0" applyFont="1" applyFill="1" applyBorder="1" applyAlignment="1">
      <alignment vertical="center" wrapText="1"/>
    </xf>
    <xf numFmtId="0" fontId="5" fillId="4" borderId="6" xfId="0" applyFont="1" applyFill="1" applyBorder="1" applyAlignment="1">
      <alignment vertical="center" wrapText="1"/>
    </xf>
    <xf numFmtId="0" fontId="5" fillId="4" borderId="6"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 fillId="4" borderId="6" xfId="0" applyFont="1" applyFill="1" applyBorder="1" applyAlignment="1">
      <alignment horizontal="left" vertical="center" wrapText="1"/>
    </xf>
    <xf numFmtId="0" fontId="5" fillId="4" borderId="8"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6" xfId="0" applyFont="1" applyFill="1" applyBorder="1" applyAlignment="1">
      <alignment wrapText="1"/>
    </xf>
    <xf numFmtId="0" fontId="2" fillId="0" borderId="21" xfId="0" applyFont="1" applyFill="1" applyBorder="1" applyProtection="1">
      <protection locked="0"/>
    </xf>
    <xf numFmtId="0" fontId="3" fillId="0" borderId="5" xfId="0" applyFont="1" applyFill="1" applyBorder="1" applyAlignment="1" applyProtection="1">
      <alignment vertical="center" wrapText="1"/>
      <protection locked="0"/>
    </xf>
    <xf numFmtId="9" fontId="2" fillId="0" borderId="5" xfId="0" applyNumberFormat="1" applyFont="1" applyFill="1" applyBorder="1" applyAlignment="1" applyProtection="1">
      <alignment horizontal="left" vertical="center"/>
      <protection locked="0"/>
    </xf>
    <xf numFmtId="0" fontId="2" fillId="0" borderId="0" xfId="0" applyFont="1" applyFill="1" applyBorder="1" applyProtection="1"/>
    <xf numFmtId="1" fontId="2" fillId="0" borderId="0" xfId="0" applyNumberFormat="1" applyFont="1" applyAlignment="1" applyProtection="1">
      <alignment horizontal="center" vertical="top"/>
    </xf>
    <xf numFmtId="0" fontId="10" fillId="0" borderId="0" xfId="0" applyFont="1" applyProtection="1"/>
    <xf numFmtId="0" fontId="2" fillId="0" borderId="0" xfId="0" applyFont="1" applyProtection="1"/>
    <xf numFmtId="0" fontId="3" fillId="4" borderId="6" xfId="0" applyFont="1" applyFill="1" applyBorder="1" applyAlignment="1" applyProtection="1">
      <alignment horizontal="right"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13" fillId="0" borderId="0" xfId="0" applyFont="1" applyProtection="1"/>
    <xf numFmtId="0" fontId="5" fillId="0" borderId="0" xfId="0" applyFont="1" applyFill="1" applyProtection="1"/>
    <xf numFmtId="0" fontId="13" fillId="3" borderId="0" xfId="0" applyFont="1" applyFill="1" applyAlignment="1" applyProtection="1">
      <alignment horizontal="left" wrapText="1"/>
    </xf>
    <xf numFmtId="0" fontId="15" fillId="4" borderId="1" xfId="0" applyFont="1" applyFill="1" applyBorder="1" applyAlignment="1" applyProtection="1">
      <alignment wrapText="1"/>
    </xf>
    <xf numFmtId="0" fontId="15" fillId="4" borderId="13" xfId="0" applyFont="1" applyFill="1" applyBorder="1" applyAlignment="1" applyProtection="1">
      <alignment horizontal="center"/>
    </xf>
    <xf numFmtId="0" fontId="6" fillId="0" borderId="0" xfId="0" applyFont="1" applyProtection="1"/>
    <xf numFmtId="1" fontId="2" fillId="4" borderId="1" xfId="0" applyNumberFormat="1" applyFont="1" applyFill="1" applyBorder="1" applyAlignment="1" applyProtection="1">
      <alignment horizontal="center" vertical="center"/>
    </xf>
    <xf numFmtId="0" fontId="2" fillId="4" borderId="6" xfId="0" applyFont="1" applyFill="1" applyBorder="1" applyAlignment="1" applyProtection="1">
      <alignment horizontal="left" wrapText="1"/>
    </xf>
    <xf numFmtId="0" fontId="2" fillId="4" borderId="12"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xf>
    <xf numFmtId="0" fontId="2" fillId="4" borderId="6" xfId="0" applyFont="1" applyFill="1" applyBorder="1" applyAlignment="1" applyProtection="1">
      <alignment horizontal="left" vertical="center" wrapText="1"/>
    </xf>
    <xf numFmtId="0" fontId="2" fillId="4" borderId="6" xfId="0" applyFont="1" applyFill="1" applyBorder="1" applyAlignment="1" applyProtection="1">
      <alignment horizontal="right" vertical="center" wrapText="1"/>
    </xf>
    <xf numFmtId="0" fontId="2" fillId="4" borderId="17" xfId="0" applyFont="1" applyFill="1" applyBorder="1" applyAlignment="1" applyProtection="1">
      <alignment horizontal="right" vertical="center" wrapText="1"/>
    </xf>
    <xf numFmtId="0" fontId="13" fillId="4" borderId="1" xfId="0" applyFont="1" applyFill="1" applyBorder="1" applyAlignment="1" applyProtection="1">
      <alignment horizontal="left" vertical="center" indent="1"/>
    </xf>
    <xf numFmtId="0" fontId="2" fillId="4" borderId="6" xfId="0" applyFont="1" applyFill="1" applyBorder="1" applyAlignment="1" applyProtection="1">
      <alignment horizontal="left" vertical="center" wrapText="1" indent="1"/>
    </xf>
    <xf numFmtId="0" fontId="2" fillId="0" borderId="0" xfId="0" applyFont="1" applyAlignment="1" applyProtection="1">
      <alignment horizontal="left" indent="1"/>
    </xf>
    <xf numFmtId="0" fontId="2" fillId="4" borderId="17" xfId="0" applyFont="1" applyFill="1" applyBorder="1" applyAlignment="1" applyProtection="1">
      <alignment horizontal="left" vertical="center" wrapText="1" indent="1"/>
    </xf>
    <xf numFmtId="0" fontId="2" fillId="0" borderId="0" xfId="0" applyFont="1" applyFill="1" applyAlignment="1" applyProtection="1">
      <alignment wrapText="1"/>
    </xf>
    <xf numFmtId="0" fontId="5" fillId="0" borderId="0" xfId="0" applyFont="1" applyProtection="1"/>
    <xf numFmtId="0" fontId="6" fillId="4" borderId="1" xfId="0" applyFont="1" applyFill="1" applyBorder="1" applyAlignment="1" applyProtection="1">
      <alignment horizontal="right" wrapText="1"/>
    </xf>
    <xf numFmtId="0" fontId="3" fillId="4" borderId="1" xfId="0" applyFont="1" applyFill="1" applyBorder="1" applyAlignment="1" applyProtection="1">
      <alignment horizontal="center"/>
      <protection hidden="1"/>
    </xf>
    <xf numFmtId="0" fontId="3" fillId="0" borderId="5" xfId="0" applyFont="1" applyFill="1" applyBorder="1" applyAlignment="1" applyProtection="1">
      <alignment horizontal="center"/>
      <protection locked="0"/>
    </xf>
    <xf numFmtId="0" fontId="15" fillId="0" borderId="5" xfId="0" applyFont="1" applyFill="1" applyBorder="1" applyAlignment="1" applyProtection="1">
      <alignment horizontal="center" wrapText="1"/>
      <protection locked="0"/>
    </xf>
    <xf numFmtId="0" fontId="12"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xf>
    <xf numFmtId="0" fontId="15" fillId="4" borderId="1" xfId="0" applyFont="1" applyFill="1" applyBorder="1" applyAlignment="1" applyProtection="1">
      <alignment horizontal="center"/>
    </xf>
    <xf numFmtId="0" fontId="18" fillId="4" borderId="1" xfId="0" applyFont="1" applyFill="1" applyBorder="1" applyAlignment="1">
      <alignment vertical="center" wrapText="1"/>
    </xf>
    <xf numFmtId="1" fontId="22" fillId="4" borderId="1" xfId="0" applyNumberFormat="1" applyFont="1" applyFill="1" applyBorder="1" applyAlignment="1">
      <alignment horizontal="center" vertical="center"/>
    </xf>
    <xf numFmtId="0" fontId="22" fillId="0" borderId="5" xfId="0" applyFont="1" applyFill="1" applyBorder="1" applyAlignment="1" applyProtection="1">
      <alignment horizontal="left" vertical="center"/>
      <protection locked="0"/>
    </xf>
    <xf numFmtId="1" fontId="16" fillId="4" borderId="6" xfId="0" applyNumberFormat="1" applyFont="1" applyFill="1" applyBorder="1" applyAlignment="1">
      <alignment horizontal="center" vertical="center"/>
    </xf>
    <xf numFmtId="0" fontId="3" fillId="4" borderId="25" xfId="0" applyFont="1" applyFill="1" applyBorder="1" applyAlignment="1">
      <alignment horizontal="left" wrapText="1"/>
    </xf>
    <xf numFmtId="0" fontId="3" fillId="4" borderId="26" xfId="0" applyFont="1" applyFill="1" applyBorder="1" applyAlignment="1">
      <alignment horizontal="left" wrapText="1"/>
    </xf>
    <xf numFmtId="0" fontId="11" fillId="4" borderId="0" xfId="0" applyFont="1" applyFill="1"/>
    <xf numFmtId="0" fontId="6" fillId="4" borderId="10"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2" fillId="4" borderId="0" xfId="0" applyFont="1" applyFill="1" applyAlignment="1">
      <alignment horizontal="left" wrapText="1"/>
    </xf>
    <xf numFmtId="0" fontId="3" fillId="4" borderId="10"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9" xfId="0" applyFont="1" applyFill="1" applyBorder="1" applyAlignment="1">
      <alignmen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3" xfId="0" applyFont="1" applyFill="1" applyBorder="1" applyAlignment="1">
      <alignment horizontal="left" wrapText="1"/>
    </xf>
    <xf numFmtId="0" fontId="3" fillId="4" borderId="24" xfId="0" applyFont="1" applyFill="1" applyBorder="1" applyAlignment="1">
      <alignment horizontal="left" wrapText="1"/>
    </xf>
    <xf numFmtId="0" fontId="14" fillId="4" borderId="0" xfId="0" applyFont="1" applyFill="1" applyAlignment="1" applyProtection="1">
      <alignment horizontal="left" wrapText="1"/>
    </xf>
    <xf numFmtId="0" fontId="12" fillId="0" borderId="0" xfId="0" applyFont="1" applyFill="1" applyAlignment="1" applyProtection="1">
      <alignment wrapText="1"/>
    </xf>
    <xf numFmtId="0" fontId="11" fillId="4" borderId="0" xfId="0" applyFont="1" applyFill="1" applyAlignment="1" applyProtection="1"/>
    <xf numFmtId="0" fontId="2" fillId="4" borderId="10"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cellXfs>
  <cellStyles count="3">
    <cellStyle name="Hyperlink" xfId="2" builtinId="8"/>
    <cellStyle name="Normal" xfId="0" builtinId="0"/>
    <cellStyle name="Normal 2" xfId="1" xr:uid="{00000000-0005-0000-0000-000002000000}"/>
  </cellStyles>
  <dxfs count="4">
    <dxf>
      <font>
        <b/>
        <i val="0"/>
        <color rgb="FFFF0000"/>
      </font>
      <fill>
        <patternFill patternType="solid">
          <bgColor theme="3" tint="0.79998168889431442"/>
        </patternFill>
      </fill>
    </dxf>
    <dxf>
      <font>
        <b/>
        <i val="0"/>
        <color rgb="FF00B050"/>
      </font>
      <fill>
        <patternFill patternType="none">
          <bgColor auto="1"/>
        </patternFill>
      </fill>
    </dxf>
    <dxf>
      <font>
        <b/>
        <i val="0"/>
        <color rgb="FFFF0000"/>
      </font>
      <fill>
        <patternFill patternType="solid">
          <bgColor theme="3" tint="0.79998168889431442"/>
        </patternFill>
      </fill>
    </dxf>
    <dxf>
      <font>
        <b/>
        <i val="0"/>
        <color rgb="FF00B05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8"/>
  <sheetViews>
    <sheetView showGridLines="0" tabSelected="1" topLeftCell="B1" zoomScaleNormal="100" workbookViewId="0">
      <selection activeCell="C3" sqref="C3"/>
    </sheetView>
  </sheetViews>
  <sheetFormatPr defaultColWidth="8.88671875" defaultRowHeight="13.8" x14ac:dyDescent="0.25"/>
  <cols>
    <col min="1" max="1" width="4.33203125" style="6" customWidth="1"/>
    <col min="2" max="2" width="69.33203125" style="4" customWidth="1"/>
    <col min="3" max="3" width="61.109375" style="4" customWidth="1"/>
    <col min="4" max="4" width="34" style="4" bestFit="1" customWidth="1"/>
    <col min="5" max="16384" width="8.88671875" style="4"/>
  </cols>
  <sheetData>
    <row r="1" spans="1:5" ht="21" x14ac:dyDescent="0.4">
      <c r="B1" s="19" t="s">
        <v>100</v>
      </c>
    </row>
    <row r="2" spans="1:5" ht="18" thickBot="1" x14ac:dyDescent="0.35">
      <c r="B2" s="106" t="s">
        <v>93</v>
      </c>
      <c r="C2" s="106"/>
    </row>
    <row r="3" spans="1:5" ht="15" customHeight="1" thickBot="1" x14ac:dyDescent="0.3">
      <c r="B3" s="21" t="s">
        <v>76</v>
      </c>
      <c r="C3" s="13"/>
    </row>
    <row r="4" spans="1:5" ht="15" customHeight="1" x14ac:dyDescent="0.25">
      <c r="B4" s="7"/>
      <c r="C4" s="8"/>
    </row>
    <row r="5" spans="1:5" ht="60" customHeight="1" x14ac:dyDescent="0.25">
      <c r="A5" s="9"/>
      <c r="B5" s="111" t="s">
        <v>149</v>
      </c>
      <c r="C5" s="111"/>
      <c r="E5" s="10"/>
    </row>
    <row r="6" spans="1:5" ht="21" customHeight="1" x14ac:dyDescent="0.25">
      <c r="A6" s="9"/>
      <c r="B6" s="14"/>
      <c r="C6" s="14"/>
      <c r="E6" s="10"/>
    </row>
    <row r="7" spans="1:5" x14ac:dyDescent="0.25">
      <c r="B7" s="5"/>
      <c r="C7" s="5"/>
    </row>
    <row r="8" spans="1:5" ht="14.4" thickBot="1" x14ac:dyDescent="0.3">
      <c r="A8" s="15" t="s">
        <v>0</v>
      </c>
      <c r="B8" s="22" t="s">
        <v>6</v>
      </c>
      <c r="C8" s="23" t="s">
        <v>5</v>
      </c>
    </row>
    <row r="9" spans="1:5" ht="14.4" thickBot="1" x14ac:dyDescent="0.3">
      <c r="A9" s="17">
        <v>1</v>
      </c>
      <c r="B9" s="24" t="s">
        <v>76</v>
      </c>
      <c r="C9" s="25"/>
    </row>
    <row r="10" spans="1:5" ht="14.4" thickBot="1" x14ac:dyDescent="0.3">
      <c r="A10" s="17">
        <f>A9+1</f>
        <v>2</v>
      </c>
      <c r="B10" s="24" t="s">
        <v>1</v>
      </c>
      <c r="C10" s="25"/>
    </row>
    <row r="11" spans="1:5" ht="14.4" thickBot="1" x14ac:dyDescent="0.3">
      <c r="A11" s="17">
        <f t="shared" ref="A11:A35" si="0">A10+1</f>
        <v>3</v>
      </c>
      <c r="B11" s="24" t="s">
        <v>2</v>
      </c>
      <c r="C11" s="25"/>
    </row>
    <row r="12" spans="1:5" ht="14.4" thickBot="1" x14ac:dyDescent="0.3">
      <c r="A12" s="17">
        <f t="shared" si="0"/>
        <v>4</v>
      </c>
      <c r="B12" s="24" t="s">
        <v>3</v>
      </c>
      <c r="C12" s="25"/>
    </row>
    <row r="13" spans="1:5" ht="14.4" thickBot="1" x14ac:dyDescent="0.3">
      <c r="A13" s="17">
        <f t="shared" si="0"/>
        <v>5</v>
      </c>
      <c r="B13" s="24" t="s">
        <v>4</v>
      </c>
      <c r="C13" s="25"/>
    </row>
    <row r="14" spans="1:5" ht="14.4" thickBot="1" x14ac:dyDescent="0.3">
      <c r="A14" s="17">
        <f t="shared" si="0"/>
        <v>6</v>
      </c>
      <c r="B14" s="24" t="s">
        <v>82</v>
      </c>
      <c r="C14" s="25"/>
    </row>
    <row r="15" spans="1:5" ht="14.4" thickBot="1" x14ac:dyDescent="0.3">
      <c r="A15" s="17">
        <f t="shared" si="0"/>
        <v>7</v>
      </c>
      <c r="B15" s="24" t="s">
        <v>83</v>
      </c>
      <c r="C15" s="25"/>
    </row>
    <row r="16" spans="1:5" ht="14.4" thickBot="1" x14ac:dyDescent="0.3">
      <c r="A16" s="17">
        <f t="shared" si="0"/>
        <v>8</v>
      </c>
      <c r="B16" s="24" t="s">
        <v>101</v>
      </c>
      <c r="C16" s="25"/>
    </row>
    <row r="17" spans="1:5" ht="40.200000000000003" thickBot="1" x14ac:dyDescent="0.3">
      <c r="A17" s="17">
        <f t="shared" si="0"/>
        <v>9</v>
      </c>
      <c r="B17" s="52" t="s">
        <v>79</v>
      </c>
      <c r="C17" s="25"/>
      <c r="D17" s="11"/>
      <c r="E17" s="5"/>
    </row>
    <row r="18" spans="1:5" ht="14.4" thickBot="1" x14ac:dyDescent="0.3">
      <c r="A18" s="17">
        <f t="shared" si="0"/>
        <v>10</v>
      </c>
      <c r="B18" s="100" t="s">
        <v>173</v>
      </c>
      <c r="C18" s="30"/>
      <c r="D18" s="11"/>
      <c r="E18" s="5"/>
    </row>
    <row r="19" spans="1:5" ht="27" customHeight="1" thickBot="1" x14ac:dyDescent="0.3">
      <c r="A19" s="17">
        <f t="shared" si="0"/>
        <v>11</v>
      </c>
      <c r="B19" s="53" t="s">
        <v>81</v>
      </c>
      <c r="C19" s="26"/>
    </row>
    <row r="20" spans="1:5" ht="18" customHeight="1" thickBot="1" x14ac:dyDescent="0.3">
      <c r="A20" s="17">
        <f t="shared" si="0"/>
        <v>12</v>
      </c>
      <c r="B20" s="53" t="s">
        <v>78</v>
      </c>
      <c r="C20" s="26"/>
    </row>
    <row r="21" spans="1:5" ht="31.2" customHeight="1" thickBot="1" x14ac:dyDescent="0.3">
      <c r="A21" s="17">
        <f t="shared" si="0"/>
        <v>13</v>
      </c>
      <c r="B21" s="54" t="s">
        <v>84</v>
      </c>
      <c r="C21" s="26"/>
    </row>
    <row r="22" spans="1:5" ht="53.4" customHeight="1" thickBot="1" x14ac:dyDescent="0.3">
      <c r="A22" s="17">
        <f t="shared" si="0"/>
        <v>14</v>
      </c>
      <c r="B22" s="55" t="s">
        <v>115</v>
      </c>
      <c r="C22" s="25"/>
      <c r="D22" s="5"/>
    </row>
    <row r="23" spans="1:5" ht="38.4" customHeight="1" thickBot="1" x14ac:dyDescent="0.3">
      <c r="A23" s="17">
        <f t="shared" si="0"/>
        <v>15</v>
      </c>
      <c r="B23" s="56" t="s">
        <v>119</v>
      </c>
      <c r="C23" s="26"/>
      <c r="D23" s="5"/>
    </row>
    <row r="24" spans="1:5" ht="27" customHeight="1" thickBot="1" x14ac:dyDescent="0.3">
      <c r="A24" s="17">
        <f t="shared" si="0"/>
        <v>16</v>
      </c>
      <c r="B24" s="57" t="s">
        <v>85</v>
      </c>
      <c r="C24" s="25"/>
      <c r="D24" s="5"/>
    </row>
    <row r="25" spans="1:5" ht="27" customHeight="1" thickBot="1" x14ac:dyDescent="0.3">
      <c r="A25" s="17">
        <f t="shared" si="0"/>
        <v>17</v>
      </c>
      <c r="B25" s="57" t="s">
        <v>86</v>
      </c>
      <c r="C25" s="26"/>
      <c r="D25" s="5"/>
    </row>
    <row r="26" spans="1:5" ht="32.4" customHeight="1" thickBot="1" x14ac:dyDescent="0.3">
      <c r="A26" s="17">
        <f t="shared" si="0"/>
        <v>18</v>
      </c>
      <c r="B26" s="55" t="s">
        <v>176</v>
      </c>
      <c r="C26" s="26"/>
      <c r="D26" s="27"/>
    </row>
    <row r="27" spans="1:5" ht="29.4" customHeight="1" thickBot="1" x14ac:dyDescent="0.3">
      <c r="A27" s="17">
        <f t="shared" si="0"/>
        <v>19</v>
      </c>
      <c r="B27" s="54" t="s">
        <v>102</v>
      </c>
      <c r="C27" s="28"/>
      <c r="D27" s="27"/>
    </row>
    <row r="28" spans="1:5" ht="30" customHeight="1" thickBot="1" x14ac:dyDescent="0.3">
      <c r="A28" s="17">
        <f t="shared" si="0"/>
        <v>20</v>
      </c>
      <c r="B28" s="54" t="s">
        <v>147</v>
      </c>
      <c r="C28" s="28"/>
    </row>
    <row r="29" spans="1:5" ht="34.200000000000003" customHeight="1" thickBot="1" x14ac:dyDescent="0.3">
      <c r="A29" s="17">
        <f t="shared" si="0"/>
        <v>21</v>
      </c>
      <c r="B29" s="57" t="s">
        <v>114</v>
      </c>
      <c r="C29" s="66"/>
    </row>
    <row r="30" spans="1:5" ht="31.95" customHeight="1" thickBot="1" x14ac:dyDescent="0.3">
      <c r="A30" s="17">
        <f t="shared" si="0"/>
        <v>22</v>
      </c>
      <c r="B30" s="57" t="s">
        <v>165</v>
      </c>
      <c r="C30" s="26"/>
    </row>
    <row r="31" spans="1:5" ht="50.4" customHeight="1" thickBot="1" x14ac:dyDescent="0.3">
      <c r="A31" s="17">
        <f t="shared" si="0"/>
        <v>23</v>
      </c>
      <c r="B31" s="58" t="s">
        <v>103</v>
      </c>
      <c r="C31" s="30"/>
    </row>
    <row r="32" spans="1:5" ht="29.25" customHeight="1" thickBot="1" x14ac:dyDescent="0.3">
      <c r="A32" s="17">
        <f t="shared" si="0"/>
        <v>24</v>
      </c>
      <c r="B32" s="59" t="s">
        <v>116</v>
      </c>
      <c r="C32" s="26"/>
    </row>
    <row r="33" spans="1:4" ht="42" customHeight="1" thickBot="1" x14ac:dyDescent="0.3">
      <c r="A33" s="17">
        <f t="shared" si="0"/>
        <v>25</v>
      </c>
      <c r="B33" s="60" t="s">
        <v>117</v>
      </c>
      <c r="C33" s="26"/>
    </row>
    <row r="34" spans="1:4" ht="30" customHeight="1" thickBot="1" x14ac:dyDescent="0.3">
      <c r="A34" s="17">
        <f t="shared" si="0"/>
        <v>26</v>
      </c>
      <c r="B34" s="61" t="s">
        <v>118</v>
      </c>
      <c r="C34" s="26"/>
    </row>
    <row r="35" spans="1:4" ht="14.4" thickBot="1" x14ac:dyDescent="0.3">
      <c r="A35" s="17">
        <f t="shared" si="0"/>
        <v>27</v>
      </c>
      <c r="B35" s="112" t="s">
        <v>94</v>
      </c>
      <c r="C35" s="113"/>
      <c r="D35" s="5"/>
    </row>
    <row r="36" spans="1:4" ht="14.4" thickBot="1" x14ac:dyDescent="0.3">
      <c r="A36" s="17"/>
      <c r="B36" s="31" t="s">
        <v>7</v>
      </c>
      <c r="C36" s="32"/>
    </row>
    <row r="37" spans="1:4" ht="14.4" thickBot="1" x14ac:dyDescent="0.3">
      <c r="A37" s="17"/>
      <c r="B37" s="31" t="s">
        <v>8</v>
      </c>
      <c r="C37" s="32"/>
    </row>
    <row r="38" spans="1:4" ht="14.4" thickBot="1" x14ac:dyDescent="0.3">
      <c r="A38" s="17"/>
      <c r="B38" s="31" t="s">
        <v>9</v>
      </c>
      <c r="C38" s="33"/>
    </row>
    <row r="39" spans="1:4" ht="14.4" thickBot="1" x14ac:dyDescent="0.3">
      <c r="A39" s="17"/>
      <c r="B39" s="31" t="s">
        <v>10</v>
      </c>
      <c r="C39" s="33"/>
    </row>
    <row r="40" spans="1:4" ht="14.4" thickBot="1" x14ac:dyDescent="0.3">
      <c r="A40" s="17"/>
      <c r="B40" s="34" t="s">
        <v>104</v>
      </c>
      <c r="C40" s="35"/>
    </row>
    <row r="41" spans="1:4" ht="14.4" thickBot="1" x14ac:dyDescent="0.3">
      <c r="A41" s="17">
        <v>28</v>
      </c>
      <c r="B41" s="36" t="s">
        <v>80</v>
      </c>
      <c r="C41" s="37"/>
      <c r="D41" s="5"/>
    </row>
    <row r="42" spans="1:4" ht="14.4" thickBot="1" x14ac:dyDescent="0.3">
      <c r="A42" s="17"/>
      <c r="B42" s="31" t="s">
        <v>7</v>
      </c>
      <c r="C42" s="26"/>
    </row>
    <row r="43" spans="1:4" ht="14.4" thickBot="1" x14ac:dyDescent="0.3">
      <c r="A43" s="17"/>
      <c r="B43" s="31" t="s">
        <v>8</v>
      </c>
      <c r="C43" s="26"/>
    </row>
    <row r="44" spans="1:4" ht="14.4" thickBot="1" x14ac:dyDescent="0.3">
      <c r="A44" s="17"/>
      <c r="B44" s="31" t="s">
        <v>9</v>
      </c>
      <c r="C44" s="26"/>
    </row>
    <row r="45" spans="1:4" ht="14.4" thickBot="1" x14ac:dyDescent="0.3">
      <c r="A45" s="17"/>
      <c r="B45" s="31" t="s">
        <v>10</v>
      </c>
      <c r="C45" s="26"/>
    </row>
    <row r="46" spans="1:4" ht="14.4" thickBot="1" x14ac:dyDescent="0.3">
      <c r="A46" s="17"/>
      <c r="B46" s="34" t="s">
        <v>104</v>
      </c>
      <c r="C46" s="26"/>
    </row>
    <row r="47" spans="1:4" ht="14.4" thickBot="1" x14ac:dyDescent="0.3">
      <c r="A47" s="17">
        <v>29</v>
      </c>
      <c r="B47" s="112" t="s">
        <v>87</v>
      </c>
      <c r="C47" s="113"/>
    </row>
    <row r="48" spans="1:4" ht="14.4" thickBot="1" x14ac:dyDescent="0.3">
      <c r="A48" s="17"/>
      <c r="B48" s="31" t="s">
        <v>97</v>
      </c>
      <c r="C48" s="26"/>
    </row>
    <row r="49" spans="1:4" ht="14.4" thickBot="1" x14ac:dyDescent="0.3">
      <c r="A49" s="17"/>
      <c r="B49" s="31" t="s">
        <v>7</v>
      </c>
      <c r="C49" s="26"/>
    </row>
    <row r="50" spans="1:4" ht="14.4" thickBot="1" x14ac:dyDescent="0.3">
      <c r="A50" s="17"/>
      <c r="B50" s="31" t="s">
        <v>8</v>
      </c>
      <c r="C50" s="26"/>
    </row>
    <row r="51" spans="1:4" ht="14.4" thickBot="1" x14ac:dyDescent="0.3">
      <c r="A51" s="17"/>
      <c r="B51" s="31" t="s">
        <v>9</v>
      </c>
      <c r="C51" s="26"/>
    </row>
    <row r="52" spans="1:4" ht="14.4" thickBot="1" x14ac:dyDescent="0.3">
      <c r="A52" s="17"/>
      <c r="B52" s="31" t="s">
        <v>10</v>
      </c>
      <c r="C52" s="26"/>
    </row>
    <row r="53" spans="1:4" ht="14.4" thickBot="1" x14ac:dyDescent="0.3">
      <c r="A53" s="17"/>
      <c r="B53" s="34" t="s">
        <v>104</v>
      </c>
      <c r="C53" s="26"/>
    </row>
    <row r="54" spans="1:4" ht="14.4" thickBot="1" x14ac:dyDescent="0.3">
      <c r="A54" s="17">
        <v>30</v>
      </c>
      <c r="B54" s="114" t="s">
        <v>129</v>
      </c>
      <c r="C54" s="115"/>
    </row>
    <row r="55" spans="1:4" ht="14.4" thickBot="1" x14ac:dyDescent="0.3">
      <c r="A55" s="17"/>
      <c r="B55" s="31" t="s">
        <v>7</v>
      </c>
      <c r="C55" s="26"/>
    </row>
    <row r="56" spans="1:4" ht="14.4" thickBot="1" x14ac:dyDescent="0.3">
      <c r="A56" s="17"/>
      <c r="B56" s="31" t="s">
        <v>8</v>
      </c>
      <c r="C56" s="26"/>
    </row>
    <row r="57" spans="1:4" ht="14.4" thickBot="1" x14ac:dyDescent="0.3">
      <c r="A57" s="17"/>
      <c r="B57" s="31" t="s">
        <v>9</v>
      </c>
      <c r="C57" s="26"/>
    </row>
    <row r="58" spans="1:4" ht="14.4" thickBot="1" x14ac:dyDescent="0.3">
      <c r="A58" s="17"/>
      <c r="B58" s="31" t="s">
        <v>10</v>
      </c>
      <c r="C58" s="26"/>
    </row>
    <row r="59" spans="1:4" ht="14.4" thickBot="1" x14ac:dyDescent="0.3">
      <c r="A59" s="17"/>
      <c r="B59" s="34" t="s">
        <v>104</v>
      </c>
      <c r="C59" s="38"/>
      <c r="D59" s="5"/>
    </row>
    <row r="60" spans="1:4" ht="14.4" thickBot="1" x14ac:dyDescent="0.3">
      <c r="A60" s="17">
        <v>31</v>
      </c>
      <c r="B60" s="114" t="s">
        <v>169</v>
      </c>
      <c r="C60" s="115"/>
    </row>
    <row r="61" spans="1:4" ht="14.4" thickBot="1" x14ac:dyDescent="0.3">
      <c r="A61" s="17"/>
      <c r="B61" s="31" t="s">
        <v>7</v>
      </c>
      <c r="C61" s="26"/>
    </row>
    <row r="62" spans="1:4" ht="14.4" thickBot="1" x14ac:dyDescent="0.3">
      <c r="A62" s="17"/>
      <c r="B62" s="31" t="s">
        <v>8</v>
      </c>
      <c r="C62" s="26"/>
    </row>
    <row r="63" spans="1:4" ht="14.4" thickBot="1" x14ac:dyDescent="0.3">
      <c r="A63" s="17"/>
      <c r="B63" s="31" t="s">
        <v>9</v>
      </c>
      <c r="C63" s="26"/>
    </row>
    <row r="64" spans="1:4" ht="14.4" thickBot="1" x14ac:dyDescent="0.3">
      <c r="A64" s="17"/>
      <c r="B64" s="31" t="s">
        <v>10</v>
      </c>
      <c r="C64" s="26"/>
    </row>
    <row r="65" spans="1:4" ht="14.4" thickBot="1" x14ac:dyDescent="0.3">
      <c r="A65" s="17"/>
      <c r="B65" s="34" t="s">
        <v>104</v>
      </c>
      <c r="C65" s="38"/>
      <c r="D65" s="5"/>
    </row>
    <row r="66" spans="1:4" ht="14.4" thickBot="1" x14ac:dyDescent="0.3">
      <c r="A66" s="17" t="s">
        <v>174</v>
      </c>
      <c r="B66" s="114" t="s">
        <v>130</v>
      </c>
      <c r="C66" s="115"/>
    </row>
    <row r="67" spans="1:4" ht="14.4" thickBot="1" x14ac:dyDescent="0.3">
      <c r="A67" s="17"/>
      <c r="B67" s="31" t="s">
        <v>7</v>
      </c>
      <c r="C67" s="26"/>
    </row>
    <row r="68" spans="1:4" ht="14.4" thickBot="1" x14ac:dyDescent="0.3">
      <c r="A68" s="17"/>
      <c r="B68" s="31" t="s">
        <v>8</v>
      </c>
      <c r="C68" s="26"/>
    </row>
    <row r="69" spans="1:4" ht="14.4" thickBot="1" x14ac:dyDescent="0.3">
      <c r="A69" s="17"/>
      <c r="B69" s="31" t="s">
        <v>9</v>
      </c>
      <c r="C69" s="26"/>
    </row>
    <row r="70" spans="1:4" ht="14.4" thickBot="1" x14ac:dyDescent="0.3">
      <c r="A70" s="17"/>
      <c r="B70" s="31" t="s">
        <v>10</v>
      </c>
      <c r="C70" s="26"/>
    </row>
    <row r="71" spans="1:4" ht="14.4" thickBot="1" x14ac:dyDescent="0.3">
      <c r="A71" s="17"/>
      <c r="B71" s="34" t="s">
        <v>104</v>
      </c>
      <c r="C71" s="38"/>
      <c r="D71" s="5"/>
    </row>
    <row r="72" spans="1:4" ht="15" customHeight="1" thickBot="1" x14ac:dyDescent="0.3">
      <c r="A72" s="39" t="s">
        <v>175</v>
      </c>
      <c r="B72" s="116" t="s">
        <v>131</v>
      </c>
      <c r="C72" s="117"/>
      <c r="D72" s="5"/>
    </row>
    <row r="73" spans="1:4" ht="14.4" thickBot="1" x14ac:dyDescent="0.3">
      <c r="A73" s="17"/>
      <c r="B73" s="31" t="s">
        <v>7</v>
      </c>
      <c r="C73" s="26"/>
    </row>
    <row r="74" spans="1:4" ht="14.4" thickBot="1" x14ac:dyDescent="0.3">
      <c r="A74" s="17"/>
      <c r="B74" s="31" t="s">
        <v>8</v>
      </c>
      <c r="C74" s="26"/>
    </row>
    <row r="75" spans="1:4" ht="14.4" thickBot="1" x14ac:dyDescent="0.3">
      <c r="A75" s="17"/>
      <c r="B75" s="31" t="s">
        <v>9</v>
      </c>
      <c r="C75" s="26"/>
    </row>
    <row r="76" spans="1:4" ht="14.4" thickBot="1" x14ac:dyDescent="0.3">
      <c r="A76" s="17"/>
      <c r="B76" s="31" t="s">
        <v>10</v>
      </c>
      <c r="C76" s="26"/>
    </row>
    <row r="77" spans="1:4" ht="14.4" thickBot="1" x14ac:dyDescent="0.3">
      <c r="A77" s="17"/>
      <c r="B77" s="34" t="s">
        <v>104</v>
      </c>
      <c r="C77" s="38"/>
      <c r="D77" s="5"/>
    </row>
    <row r="78" spans="1:4" ht="15" customHeight="1" thickBot="1" x14ac:dyDescent="0.3">
      <c r="A78" s="39">
        <v>33</v>
      </c>
      <c r="B78" s="118" t="s">
        <v>132</v>
      </c>
      <c r="C78" s="119"/>
      <c r="D78" s="5"/>
    </row>
    <row r="79" spans="1:4" ht="14.4" thickBot="1" x14ac:dyDescent="0.3">
      <c r="A79" s="39"/>
      <c r="B79" s="31" t="s">
        <v>7</v>
      </c>
      <c r="C79" s="40"/>
      <c r="D79" s="5"/>
    </row>
    <row r="80" spans="1:4" ht="14.4" thickBot="1" x14ac:dyDescent="0.3">
      <c r="A80" s="39"/>
      <c r="B80" s="31" t="s">
        <v>8</v>
      </c>
      <c r="C80" s="40"/>
      <c r="D80" s="5"/>
    </row>
    <row r="81" spans="1:5" ht="14.4" thickBot="1" x14ac:dyDescent="0.3">
      <c r="A81" s="39"/>
      <c r="B81" s="31" t="s">
        <v>9</v>
      </c>
      <c r="C81" s="40"/>
      <c r="D81" s="5"/>
    </row>
    <row r="82" spans="1:5" ht="14.4" thickBot="1" x14ac:dyDescent="0.3">
      <c r="A82" s="39"/>
      <c r="B82" s="31" t="s">
        <v>10</v>
      </c>
      <c r="C82" s="40"/>
      <c r="D82" s="5"/>
    </row>
    <row r="83" spans="1:5" ht="14.4" thickBot="1" x14ac:dyDescent="0.3">
      <c r="A83" s="39"/>
      <c r="B83" s="41" t="s">
        <v>104</v>
      </c>
      <c r="C83" s="40"/>
      <c r="D83" s="5"/>
    </row>
    <row r="84" spans="1:5" customFormat="1" ht="15" thickBot="1" x14ac:dyDescent="0.35">
      <c r="A84" s="103">
        <v>34</v>
      </c>
      <c r="B84" s="118" t="s">
        <v>177</v>
      </c>
      <c r="C84" s="119"/>
    </row>
    <row r="85" spans="1:5" customFormat="1" ht="15" thickBot="1" x14ac:dyDescent="0.35">
      <c r="A85" s="101"/>
      <c r="B85" s="31" t="s">
        <v>97</v>
      </c>
      <c r="C85" s="26"/>
    </row>
    <row r="86" spans="1:5" customFormat="1" ht="15" thickBot="1" x14ac:dyDescent="0.35">
      <c r="A86" s="101"/>
      <c r="B86" s="31" t="s">
        <v>7</v>
      </c>
      <c r="C86" s="102"/>
    </row>
    <row r="87" spans="1:5" customFormat="1" ht="15" thickBot="1" x14ac:dyDescent="0.35">
      <c r="A87" s="101"/>
      <c r="B87" s="31" t="s">
        <v>8</v>
      </c>
      <c r="C87" s="102"/>
    </row>
    <row r="88" spans="1:5" customFormat="1" ht="15" thickBot="1" x14ac:dyDescent="0.35">
      <c r="A88" s="101"/>
      <c r="B88" s="31" t="s">
        <v>9</v>
      </c>
      <c r="C88" s="102"/>
    </row>
    <row r="89" spans="1:5" customFormat="1" ht="15" thickBot="1" x14ac:dyDescent="0.35">
      <c r="A89" s="101"/>
      <c r="B89" s="31" t="s">
        <v>10</v>
      </c>
      <c r="C89" s="102"/>
    </row>
    <row r="90" spans="1:5" customFormat="1" ht="15" thickBot="1" x14ac:dyDescent="0.35">
      <c r="A90" s="101"/>
      <c r="B90" s="41" t="s">
        <v>104</v>
      </c>
      <c r="C90" s="102"/>
    </row>
    <row r="91" spans="1:5" ht="58.95" customHeight="1" thickBot="1" x14ac:dyDescent="0.3">
      <c r="A91" s="39">
        <v>35</v>
      </c>
      <c r="B91" s="62" t="s">
        <v>105</v>
      </c>
      <c r="C91" s="26"/>
      <c r="D91" s="5"/>
      <c r="E91" s="5"/>
    </row>
    <row r="92" spans="1:5" ht="32.4" customHeight="1" thickBot="1" x14ac:dyDescent="0.3">
      <c r="A92" s="29">
        <v>36</v>
      </c>
      <c r="B92" s="46" t="s">
        <v>106</v>
      </c>
      <c r="C92" s="20"/>
      <c r="D92" s="5"/>
      <c r="E92" s="5"/>
    </row>
    <row r="93" spans="1:5" ht="45" customHeight="1" thickBot="1" x14ac:dyDescent="0.3">
      <c r="A93" s="39">
        <v>37</v>
      </c>
      <c r="B93" s="62" t="s">
        <v>166</v>
      </c>
      <c r="C93" s="26"/>
      <c r="D93" s="5"/>
      <c r="E93" s="5"/>
    </row>
    <row r="94" spans="1:5" ht="120" customHeight="1" thickBot="1" x14ac:dyDescent="0.3">
      <c r="A94" s="29"/>
      <c r="B94" s="107" t="s">
        <v>107</v>
      </c>
      <c r="C94" s="108"/>
      <c r="D94" s="5"/>
      <c r="E94" s="5"/>
    </row>
    <row r="95" spans="1:5" ht="21.9" customHeight="1" thickBot="1" x14ac:dyDescent="0.3">
      <c r="A95" s="29">
        <v>38</v>
      </c>
      <c r="B95" s="42" t="s">
        <v>109</v>
      </c>
      <c r="C95" s="64"/>
      <c r="D95" s="5"/>
      <c r="E95" s="5"/>
    </row>
    <row r="96" spans="1:5" ht="21.9" customHeight="1" thickBot="1" x14ac:dyDescent="0.3">
      <c r="A96" s="29">
        <v>39</v>
      </c>
      <c r="B96" s="43" t="s">
        <v>108</v>
      </c>
      <c r="C96" s="26"/>
      <c r="D96" s="5"/>
      <c r="E96" s="5"/>
    </row>
    <row r="97" spans="1:5" ht="21.9" customHeight="1" thickBot="1" x14ac:dyDescent="0.3">
      <c r="A97" s="29">
        <v>40</v>
      </c>
      <c r="B97" s="44" t="s">
        <v>110</v>
      </c>
      <c r="C97" s="26"/>
    </row>
    <row r="98" spans="1:5" ht="21.9" customHeight="1" thickBot="1" x14ac:dyDescent="0.3">
      <c r="A98" s="29">
        <f t="shared" ref="A98:A101" si="1">A97+1</f>
        <v>41</v>
      </c>
      <c r="B98" s="45" t="s">
        <v>95</v>
      </c>
      <c r="C98" s="64"/>
      <c r="D98" s="11"/>
      <c r="E98" s="5"/>
    </row>
    <row r="99" spans="1:5" ht="21.9" customHeight="1" thickBot="1" x14ac:dyDescent="0.3">
      <c r="A99" s="29">
        <f t="shared" si="1"/>
        <v>42</v>
      </c>
      <c r="B99" s="45" t="s">
        <v>88</v>
      </c>
      <c r="C99" s="64"/>
      <c r="D99" s="11"/>
      <c r="E99" s="5"/>
    </row>
    <row r="100" spans="1:5" ht="21.9" customHeight="1" thickBot="1" x14ac:dyDescent="0.3">
      <c r="A100" s="29">
        <f t="shared" si="1"/>
        <v>43</v>
      </c>
      <c r="B100" s="45" t="s">
        <v>89</v>
      </c>
      <c r="C100" s="64"/>
      <c r="D100" s="11"/>
      <c r="E100" s="5"/>
    </row>
    <row r="101" spans="1:5" ht="21.9" customHeight="1" thickBot="1" x14ac:dyDescent="0.3">
      <c r="A101" s="29">
        <f t="shared" si="1"/>
        <v>44</v>
      </c>
      <c r="B101" s="46" t="s">
        <v>90</v>
      </c>
      <c r="C101" s="64"/>
      <c r="D101" s="11"/>
      <c r="E101" s="5"/>
    </row>
    <row r="102" spans="1:5" ht="70.5" customHeight="1" thickBot="1" x14ac:dyDescent="0.3">
      <c r="A102" s="16"/>
      <c r="B102" s="109" t="s">
        <v>98</v>
      </c>
      <c r="C102" s="110"/>
      <c r="D102" s="47"/>
    </row>
    <row r="103" spans="1:5" ht="27" thickBot="1" x14ac:dyDescent="0.3">
      <c r="A103" s="17">
        <v>45</v>
      </c>
      <c r="B103" s="60" t="s">
        <v>111</v>
      </c>
      <c r="C103" s="65"/>
    </row>
    <row r="104" spans="1:5" ht="27" thickBot="1" x14ac:dyDescent="0.3">
      <c r="A104" s="17">
        <v>46</v>
      </c>
      <c r="B104" s="54" t="s">
        <v>99</v>
      </c>
      <c r="C104" s="20"/>
    </row>
    <row r="105" spans="1:5" ht="40.200000000000003" thickBot="1" x14ac:dyDescent="0.3">
      <c r="A105" s="17">
        <v>47</v>
      </c>
      <c r="B105" s="54" t="s">
        <v>96</v>
      </c>
      <c r="C105" s="20"/>
    </row>
    <row r="106" spans="1:5" ht="14.4" thickBot="1" x14ac:dyDescent="0.3">
      <c r="A106" s="17"/>
      <c r="B106" s="31" t="s">
        <v>11</v>
      </c>
      <c r="C106" s="20"/>
    </row>
    <row r="107" spans="1:5" ht="14.4" thickBot="1" x14ac:dyDescent="0.3">
      <c r="A107" s="17"/>
      <c r="B107" s="31" t="s">
        <v>77</v>
      </c>
      <c r="C107" s="20"/>
    </row>
    <row r="108" spans="1:5" ht="28.2" thickBot="1" x14ac:dyDescent="0.3">
      <c r="A108" s="17"/>
      <c r="B108" s="31" t="s">
        <v>148</v>
      </c>
      <c r="C108" s="20"/>
    </row>
    <row r="109" spans="1:5" ht="40.200000000000003" thickBot="1" x14ac:dyDescent="0.3">
      <c r="A109" s="17">
        <v>48</v>
      </c>
      <c r="B109" s="63" t="s">
        <v>112</v>
      </c>
      <c r="C109" s="20"/>
    </row>
    <row r="110" spans="1:5" ht="14.4" thickBot="1" x14ac:dyDescent="0.3">
      <c r="A110" s="17"/>
      <c r="B110" s="31" t="s">
        <v>11</v>
      </c>
      <c r="C110" s="20"/>
    </row>
    <row r="111" spans="1:5" ht="14.4" thickBot="1" x14ac:dyDescent="0.3">
      <c r="A111" s="17"/>
      <c r="B111" s="31" t="s">
        <v>12</v>
      </c>
      <c r="C111" s="20"/>
    </row>
    <row r="112" spans="1:5" ht="39" customHeight="1" thickBot="1" x14ac:dyDescent="0.3">
      <c r="A112" s="17"/>
      <c r="B112" s="34" t="s">
        <v>91</v>
      </c>
      <c r="C112" s="20"/>
    </row>
    <row r="113" spans="1:3" ht="14.4" thickBot="1" x14ac:dyDescent="0.3">
      <c r="A113" s="17">
        <v>49</v>
      </c>
      <c r="B113" s="104" t="s">
        <v>133</v>
      </c>
      <c r="C113" s="105"/>
    </row>
    <row r="114" spans="1:3" ht="14.4" thickBot="1" x14ac:dyDescent="0.3">
      <c r="A114" s="39"/>
      <c r="B114" s="31" t="s">
        <v>134</v>
      </c>
      <c r="C114" s="40"/>
    </row>
    <row r="115" spans="1:3" ht="14.4" thickBot="1" x14ac:dyDescent="0.3">
      <c r="A115" s="39"/>
      <c r="B115" s="31" t="s">
        <v>170</v>
      </c>
      <c r="C115" s="40"/>
    </row>
    <row r="116" spans="1:3" ht="14.4" thickBot="1" x14ac:dyDescent="0.3">
      <c r="A116" s="39"/>
      <c r="B116" s="31" t="s">
        <v>135</v>
      </c>
      <c r="C116" s="40"/>
    </row>
    <row r="117" spans="1:3" ht="14.4" thickBot="1" x14ac:dyDescent="0.3">
      <c r="A117" s="39"/>
      <c r="B117" s="31" t="s">
        <v>136</v>
      </c>
      <c r="C117" s="40"/>
    </row>
    <row r="118" spans="1:3" ht="14.4" thickBot="1" x14ac:dyDescent="0.3">
      <c r="A118" s="39"/>
      <c r="B118" s="31" t="s">
        <v>137</v>
      </c>
      <c r="C118" s="40"/>
    </row>
    <row r="119" spans="1:3" ht="14.4" thickBot="1" x14ac:dyDescent="0.3">
      <c r="A119" s="39"/>
      <c r="B119" s="31" t="s">
        <v>138</v>
      </c>
      <c r="C119" s="40"/>
    </row>
    <row r="120" spans="1:3" ht="14.4" thickBot="1" x14ac:dyDescent="0.3">
      <c r="A120" s="39"/>
      <c r="B120" s="31" t="s">
        <v>139</v>
      </c>
      <c r="C120" s="40"/>
    </row>
    <row r="121" spans="1:3" ht="14.4" thickBot="1" x14ac:dyDescent="0.3">
      <c r="A121" s="39"/>
      <c r="B121" s="31" t="s">
        <v>140</v>
      </c>
      <c r="C121" s="40"/>
    </row>
    <row r="122" spans="1:3" ht="14.4" thickBot="1" x14ac:dyDescent="0.3">
      <c r="A122" s="39"/>
      <c r="B122" s="31" t="s">
        <v>10</v>
      </c>
      <c r="C122" s="40"/>
    </row>
    <row r="123" spans="1:3" ht="14.4" thickBot="1" x14ac:dyDescent="0.3">
      <c r="A123" s="39"/>
      <c r="B123" s="31" t="s">
        <v>9</v>
      </c>
      <c r="C123" s="40"/>
    </row>
    <row r="124" spans="1:3" ht="14.4" thickBot="1" x14ac:dyDescent="0.3">
      <c r="A124" s="39"/>
      <c r="B124" s="31" t="s">
        <v>141</v>
      </c>
      <c r="C124" s="40"/>
    </row>
    <row r="125" spans="1:3" x14ac:dyDescent="0.25">
      <c r="A125" s="39"/>
      <c r="B125" s="31" t="s">
        <v>104</v>
      </c>
      <c r="C125" s="48"/>
    </row>
    <row r="126" spans="1:3" x14ac:dyDescent="0.25">
      <c r="A126" s="12"/>
      <c r="C126" s="67"/>
    </row>
    <row r="127" spans="1:3" x14ac:dyDescent="0.25">
      <c r="C127" s="5"/>
    </row>
    <row r="128" spans="1:3" x14ac:dyDescent="0.25">
      <c r="C128" s="5"/>
    </row>
  </sheetData>
  <sheetProtection algorithmName="SHA-512" hashValue="LhYSwOI39a+LI6vcz3M37Jqg5UUhxHzdpSsx8tE7Rhux4mSlLQ2x5hhdT4oe0V3bwvU9fULGjeMxhMdVNc3DTg==" saltValue="Cq+c0oSiq8HnltJdJti8hA==" spinCount="100000" sheet="1" objects="1" scenarios="1" selectLockedCells="1"/>
  <mergeCells count="13">
    <mergeCell ref="B113:C113"/>
    <mergeCell ref="B2:C2"/>
    <mergeCell ref="B94:C94"/>
    <mergeCell ref="B102:C102"/>
    <mergeCell ref="B5:C5"/>
    <mergeCell ref="B35:C35"/>
    <mergeCell ref="B47:C47"/>
    <mergeCell ref="B54:C54"/>
    <mergeCell ref="B60:C60"/>
    <mergeCell ref="B66:C66"/>
    <mergeCell ref="B72:C72"/>
    <mergeCell ref="B78:C78"/>
    <mergeCell ref="B84:C84"/>
  </mergeCells>
  <dataValidations disablePrompts="1" count="3">
    <dataValidation type="list" allowBlank="1" showInputMessage="1" showErrorMessage="1" sqref="C93 C23 C25:C26 C91 C21 C95 C99:C101 C103:C105 C109" xr:uid="{00000000-0002-0000-0000-000000000000}">
      <formula1>"Yes, No"</formula1>
    </dataValidation>
    <dataValidation type="list" allowBlank="1" showInputMessage="1" showErrorMessage="1" sqref="C19 C30 C32:C34" xr:uid="{00000000-0002-0000-0000-000001000000}">
      <formula1>"Yes,No"</formula1>
    </dataValidation>
    <dataValidation type="list" allowBlank="1" showInputMessage="1" showErrorMessage="1" sqref="C92" xr:uid="{00000000-0002-0000-0000-000002000000}">
      <formula1>"MBE, WBE, MWBE"</formula1>
    </dataValidation>
  </dataValidations>
  <pageMargins left="0.7" right="0.7" top="0.75" bottom="0.75" header="0.3" footer="0.3"/>
  <pageSetup scale="67" fitToHeight="0" orientation="portrait" horizontalDpi="4294967293" verticalDpi="4294967293" r:id="rId1"/>
  <headerFooter>
    <oddHeader xml:space="preserve">&amp;RIFB Questions - &amp;A
GROUP 05600 - Gasoline &amp; E-85 </oddHeader>
    <oddFooter>&amp;L&amp;F&amp;C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
  <sheetViews>
    <sheetView showGridLines="0" zoomScale="90" zoomScaleNormal="90" zoomScalePageLayoutView="80" workbookViewId="0">
      <selection activeCell="C12" sqref="C12"/>
    </sheetView>
  </sheetViews>
  <sheetFormatPr defaultColWidth="9.109375" defaultRowHeight="13.8" x14ac:dyDescent="0.25"/>
  <cols>
    <col min="1" max="1" width="4.33203125" style="70" customWidth="1"/>
    <col min="2" max="2" width="75.88671875" style="91" customWidth="1"/>
    <col min="3" max="3" width="48.6640625" style="70" customWidth="1"/>
    <col min="4" max="4" width="9.109375" style="70" hidden="1" customWidth="1"/>
    <col min="5" max="5" width="0" style="70" hidden="1" customWidth="1"/>
    <col min="6" max="9" width="9.109375" style="70"/>
    <col min="10" max="16384" width="9.109375" style="4"/>
  </cols>
  <sheetData>
    <row r="1" spans="1:5" ht="21" x14ac:dyDescent="0.4">
      <c r="A1" s="68"/>
      <c r="B1" s="69" t="s">
        <v>100</v>
      </c>
    </row>
    <row r="2" spans="1:5" ht="17.399999999999999" x14ac:dyDescent="0.3">
      <c r="B2" s="122" t="s">
        <v>92</v>
      </c>
      <c r="C2" s="122"/>
    </row>
    <row r="3" spans="1:5" ht="9" customHeight="1" thickBot="1" x14ac:dyDescent="0.35">
      <c r="B3" s="121"/>
      <c r="C3" s="121"/>
    </row>
    <row r="4" spans="1:5" ht="14.4" thickBot="1" x14ac:dyDescent="0.3">
      <c r="B4" s="71" t="s">
        <v>76</v>
      </c>
      <c r="C4" s="98" t="str">
        <f>IF('General Questions'!C3="","",'General Questions'!C3)</f>
        <v/>
      </c>
    </row>
    <row r="5" spans="1:5" ht="7.2" customHeight="1" x14ac:dyDescent="0.25">
      <c r="B5" s="72"/>
      <c r="C5" s="73"/>
    </row>
    <row r="6" spans="1:5" ht="63.6" customHeight="1" x14ac:dyDescent="0.25">
      <c r="A6" s="74"/>
      <c r="B6" s="120" t="s">
        <v>113</v>
      </c>
      <c r="C6" s="120"/>
      <c r="E6" s="75"/>
    </row>
    <row r="7" spans="1:5" ht="10.199999999999999" customHeight="1" x14ac:dyDescent="0.25">
      <c r="A7" s="74"/>
      <c r="B7" s="76"/>
      <c r="C7" s="76"/>
      <c r="E7" s="75"/>
    </row>
    <row r="8" spans="1:5" s="92" customFormat="1" x14ac:dyDescent="0.25">
      <c r="B8" s="93" t="s">
        <v>171</v>
      </c>
      <c r="C8" s="94" t="str">
        <f>IF(SUM(E12:E33)=0,"Yes","No")</f>
        <v>No</v>
      </c>
      <c r="E8" s="75"/>
    </row>
    <row r="9" spans="1:5" s="92" customFormat="1" x14ac:dyDescent="0.25">
      <c r="B9" s="93" t="s">
        <v>172</v>
      </c>
      <c r="C9" s="94" t="str">
        <f>IF(SUM(D12:D21)=0,"Yes","No")</f>
        <v>No</v>
      </c>
      <c r="E9" s="75"/>
    </row>
    <row r="10" spans="1:5" ht="8.4" customHeight="1" x14ac:dyDescent="0.25">
      <c r="A10" s="74"/>
      <c r="B10" s="76"/>
      <c r="C10" s="76"/>
      <c r="E10" s="75"/>
    </row>
    <row r="11" spans="1:5" ht="16.2" thickBot="1" x14ac:dyDescent="0.35">
      <c r="A11" s="99" t="s">
        <v>0</v>
      </c>
      <c r="B11" s="77" t="s">
        <v>6</v>
      </c>
      <c r="C11" s="78" t="s">
        <v>5</v>
      </c>
      <c r="E11" s="79"/>
    </row>
    <row r="12" spans="1:5" ht="28.2" thickBot="1" x14ac:dyDescent="0.3">
      <c r="A12" s="80">
        <v>1</v>
      </c>
      <c r="B12" s="81" t="s">
        <v>142</v>
      </c>
      <c r="C12" s="95"/>
      <c r="D12" s="70">
        <f>IF(C12="Yes",0,1)</f>
        <v>1</v>
      </c>
      <c r="E12" s="70">
        <f>IF(ISBLANK(C12)=TRUE,1,0)</f>
        <v>1</v>
      </c>
    </row>
    <row r="13" spans="1:5" ht="28.2" thickBot="1" x14ac:dyDescent="0.3">
      <c r="A13" s="80" t="s">
        <v>143</v>
      </c>
      <c r="B13" s="81" t="s">
        <v>144</v>
      </c>
      <c r="C13" s="95"/>
      <c r="D13" s="4">
        <f>IF(ISBLANK(C13),1,IF(C13="Yes",0,IF(AND(C13="No",OR(C14="No",ISBLANK(C14))),1,0)))</f>
        <v>1</v>
      </c>
      <c r="E13" s="70">
        <f t="shared" ref="E13:E33" si="0">IF(ISBLANK(C13)=TRUE,1,0)</f>
        <v>1</v>
      </c>
    </row>
    <row r="14" spans="1:5" ht="111" thickBot="1" x14ac:dyDescent="0.3">
      <c r="A14" s="80" t="s">
        <v>145</v>
      </c>
      <c r="B14" s="82" t="s">
        <v>146</v>
      </c>
      <c r="C14" s="95"/>
      <c r="D14" s="4">
        <f>IF(C13="Yes", 0,IF(ISBLANK(C14),1,0))</f>
        <v>1</v>
      </c>
      <c r="E14" s="70">
        <f t="shared" si="0"/>
        <v>1</v>
      </c>
    </row>
    <row r="15" spans="1:5" ht="42" thickBot="1" x14ac:dyDescent="0.3">
      <c r="A15" s="80" t="s">
        <v>150</v>
      </c>
      <c r="B15" s="82" t="s">
        <v>125</v>
      </c>
      <c r="C15" s="95"/>
      <c r="D15" s="4">
        <f t="shared" ref="D15:D21" si="1">IF(ISBLANK(C15),1,IF(C15="No",1,0))</f>
        <v>1</v>
      </c>
      <c r="E15" s="70">
        <f t="shared" si="0"/>
        <v>1</v>
      </c>
    </row>
    <row r="16" spans="1:5" ht="28.2" thickBot="1" x14ac:dyDescent="0.3">
      <c r="A16" s="83" t="s">
        <v>151</v>
      </c>
      <c r="B16" s="82" t="s">
        <v>126</v>
      </c>
      <c r="C16" s="95"/>
      <c r="D16" s="4">
        <f t="shared" si="1"/>
        <v>1</v>
      </c>
      <c r="E16" s="70">
        <f t="shared" si="0"/>
        <v>1</v>
      </c>
    </row>
    <row r="17" spans="1:9" ht="28.2" thickBot="1" x14ac:dyDescent="0.3">
      <c r="A17" s="83" t="s">
        <v>152</v>
      </c>
      <c r="B17" s="82" t="s">
        <v>127</v>
      </c>
      <c r="C17" s="95"/>
      <c r="D17" s="4">
        <f t="shared" si="1"/>
        <v>1</v>
      </c>
      <c r="E17" s="70">
        <f t="shared" si="0"/>
        <v>1</v>
      </c>
    </row>
    <row r="18" spans="1:9" ht="124.8" thickBot="1" x14ac:dyDescent="0.3">
      <c r="A18" s="83" t="s">
        <v>153</v>
      </c>
      <c r="B18" s="18" t="s">
        <v>128</v>
      </c>
      <c r="C18" s="95"/>
      <c r="D18" s="4">
        <f t="shared" si="1"/>
        <v>1</v>
      </c>
      <c r="E18" s="70">
        <f t="shared" si="0"/>
        <v>1</v>
      </c>
    </row>
    <row r="19" spans="1:9" ht="28.2" thickBot="1" x14ac:dyDescent="0.3">
      <c r="A19" s="83" t="s">
        <v>154</v>
      </c>
      <c r="B19" s="82" t="s">
        <v>155</v>
      </c>
      <c r="C19" s="95"/>
      <c r="D19" s="4">
        <f t="shared" si="1"/>
        <v>1</v>
      </c>
      <c r="E19" s="70">
        <f t="shared" si="0"/>
        <v>1</v>
      </c>
    </row>
    <row r="20" spans="1:9" ht="42" thickBot="1" x14ac:dyDescent="0.3">
      <c r="A20" s="83" t="s">
        <v>156</v>
      </c>
      <c r="B20" s="82" t="s">
        <v>157</v>
      </c>
      <c r="C20" s="95"/>
      <c r="D20" s="4">
        <f t="shared" si="1"/>
        <v>1</v>
      </c>
      <c r="E20" s="70">
        <f t="shared" si="0"/>
        <v>1</v>
      </c>
    </row>
    <row r="21" spans="1:9" ht="28.2" thickBot="1" x14ac:dyDescent="0.3">
      <c r="A21" s="83" t="s">
        <v>158</v>
      </c>
      <c r="B21" s="84" t="s">
        <v>159</v>
      </c>
      <c r="C21" s="95"/>
      <c r="D21" s="4">
        <f t="shared" si="1"/>
        <v>1</v>
      </c>
      <c r="E21" s="70">
        <f t="shared" si="0"/>
        <v>1</v>
      </c>
    </row>
    <row r="22" spans="1:9" ht="15.6" thickBot="1" x14ac:dyDescent="0.3">
      <c r="A22" s="83">
        <v>3</v>
      </c>
      <c r="B22" s="123" t="s">
        <v>120</v>
      </c>
      <c r="C22" s="124"/>
      <c r="D22" s="4"/>
    </row>
    <row r="23" spans="1:9" ht="16.2" thickBot="1" x14ac:dyDescent="0.35">
      <c r="A23" s="83"/>
      <c r="B23" s="85" t="s">
        <v>168</v>
      </c>
      <c r="C23" s="96"/>
      <c r="D23" s="4">
        <f t="shared" ref="D23:D31" si="2">IF(ISBLANK(C23),1,0)</f>
        <v>1</v>
      </c>
      <c r="E23" s="70">
        <f t="shared" si="0"/>
        <v>1</v>
      </c>
    </row>
    <row r="24" spans="1:9" ht="16.2" thickBot="1" x14ac:dyDescent="0.35">
      <c r="A24" s="83"/>
      <c r="B24" s="85" t="s">
        <v>121</v>
      </c>
      <c r="C24" s="96"/>
      <c r="D24" s="4">
        <f t="shared" si="2"/>
        <v>1</v>
      </c>
      <c r="E24" s="70">
        <f t="shared" si="0"/>
        <v>1</v>
      </c>
    </row>
    <row r="25" spans="1:9" ht="16.2" thickBot="1" x14ac:dyDescent="0.35">
      <c r="A25" s="83"/>
      <c r="B25" s="86" t="s">
        <v>122</v>
      </c>
      <c r="C25" s="96"/>
      <c r="D25" s="4">
        <f t="shared" si="2"/>
        <v>1</v>
      </c>
      <c r="E25" s="70">
        <f t="shared" si="0"/>
        <v>1</v>
      </c>
    </row>
    <row r="26" spans="1:9" ht="16.2" thickBot="1" x14ac:dyDescent="0.35">
      <c r="A26" s="83"/>
      <c r="B26" s="85" t="s">
        <v>123</v>
      </c>
      <c r="C26" s="96"/>
      <c r="D26" s="4">
        <f t="shared" si="2"/>
        <v>1</v>
      </c>
      <c r="E26" s="70">
        <f t="shared" si="0"/>
        <v>1</v>
      </c>
    </row>
    <row r="27" spans="1:9" ht="16.2" thickBot="1" x14ac:dyDescent="0.3">
      <c r="A27" s="83"/>
      <c r="B27" s="85" t="s">
        <v>124</v>
      </c>
      <c r="C27" s="97"/>
      <c r="D27" s="4">
        <f t="shared" si="2"/>
        <v>1</v>
      </c>
      <c r="E27" s="70">
        <f t="shared" si="0"/>
        <v>1</v>
      </c>
    </row>
    <row r="28" spans="1:9" s="49" customFormat="1" ht="28.2" thickBot="1" x14ac:dyDescent="0.3">
      <c r="A28" s="87">
        <v>4</v>
      </c>
      <c r="B28" s="88" t="s">
        <v>167</v>
      </c>
      <c r="C28" s="95"/>
      <c r="D28" s="4">
        <f t="shared" ref="D28:D33" si="3">IF(ISBLANK(C28),1,IF(C28="No",1,0))</f>
        <v>1</v>
      </c>
      <c r="E28" s="70">
        <f t="shared" si="0"/>
        <v>1</v>
      </c>
      <c r="F28" s="70"/>
      <c r="G28" s="89"/>
      <c r="H28" s="89"/>
      <c r="I28" s="89"/>
    </row>
    <row r="29" spans="1:9" s="49" customFormat="1" ht="42" thickBot="1" x14ac:dyDescent="0.3">
      <c r="A29" s="87">
        <v>5</v>
      </c>
      <c r="B29" s="90" t="s">
        <v>160</v>
      </c>
      <c r="C29" s="95"/>
      <c r="D29" s="4">
        <f t="shared" si="3"/>
        <v>1</v>
      </c>
      <c r="E29" s="70">
        <f t="shared" si="0"/>
        <v>1</v>
      </c>
      <c r="F29" s="70"/>
      <c r="G29" s="89"/>
      <c r="H29" s="89"/>
      <c r="I29" s="89"/>
    </row>
    <row r="30" spans="1:9" s="49" customFormat="1" ht="15.6" thickBot="1" x14ac:dyDescent="0.3">
      <c r="A30" s="87">
        <v>6</v>
      </c>
      <c r="B30" s="88" t="s">
        <v>161</v>
      </c>
      <c r="C30" s="95"/>
      <c r="D30" s="4">
        <f t="shared" si="3"/>
        <v>1</v>
      </c>
      <c r="E30" s="70">
        <f t="shared" si="0"/>
        <v>1</v>
      </c>
      <c r="F30" s="70"/>
      <c r="G30" s="89"/>
      <c r="H30" s="89"/>
      <c r="I30" s="89"/>
    </row>
    <row r="31" spans="1:9" s="49" customFormat="1" ht="43.2" thickBot="1" x14ac:dyDescent="0.3">
      <c r="A31" s="87">
        <v>7</v>
      </c>
      <c r="B31" s="88" t="s">
        <v>164</v>
      </c>
      <c r="C31" s="95"/>
      <c r="D31" s="4">
        <f t="shared" si="2"/>
        <v>1</v>
      </c>
      <c r="E31" s="70">
        <f t="shared" si="0"/>
        <v>1</v>
      </c>
      <c r="F31" s="70"/>
      <c r="G31" s="89"/>
      <c r="H31" s="89"/>
      <c r="I31" s="89"/>
    </row>
    <row r="32" spans="1:9" s="49" customFormat="1" ht="28.2" thickBot="1" x14ac:dyDescent="0.3">
      <c r="A32" s="87">
        <v>8</v>
      </c>
      <c r="B32" s="50" t="s">
        <v>162</v>
      </c>
      <c r="C32" s="95"/>
      <c r="D32" s="4">
        <f t="shared" si="3"/>
        <v>1</v>
      </c>
      <c r="E32" s="70">
        <f t="shared" si="0"/>
        <v>1</v>
      </c>
      <c r="F32" s="70"/>
      <c r="G32" s="89"/>
      <c r="H32" s="89"/>
      <c r="I32" s="89"/>
    </row>
    <row r="33" spans="1:9" s="49" customFormat="1" ht="28.2" thickBot="1" x14ac:dyDescent="0.3">
      <c r="A33" s="87">
        <v>9</v>
      </c>
      <c r="B33" s="51" t="s">
        <v>163</v>
      </c>
      <c r="C33" s="95"/>
      <c r="D33" s="4">
        <f t="shared" si="3"/>
        <v>1</v>
      </c>
      <c r="E33" s="70">
        <f t="shared" si="0"/>
        <v>1</v>
      </c>
      <c r="F33" s="70"/>
      <c r="G33" s="89"/>
      <c r="H33" s="89"/>
      <c r="I33" s="89"/>
    </row>
  </sheetData>
  <sheetProtection algorithmName="SHA-512" hashValue="/wxHsvsH4j3GGK9eRfxAYe+L7cyjEsjFnGhfgOs+AX2S+LBvCh3oCRw5AGAjcpFXP46AuNsY9a2tvgtQnLhXqw==" saltValue="okXu0KXH1b0iXJnOlU8izA==" spinCount="100000" sheet="1" objects="1" scenarios="1" selectLockedCells="1"/>
  <mergeCells count="4">
    <mergeCell ref="B6:C6"/>
    <mergeCell ref="B3:C3"/>
    <mergeCell ref="B2:C2"/>
    <mergeCell ref="B22:C22"/>
  </mergeCells>
  <conditionalFormatting sqref="C8">
    <cfRule type="containsText" dxfId="3" priority="8" operator="containsText" text="Yes">
      <formula>NOT(ISERROR(SEARCH("Yes",C8)))</formula>
    </cfRule>
    <cfRule type="containsText" dxfId="2" priority="9" operator="containsText" text="No">
      <formula>NOT(ISERROR(SEARCH("No",C8)))</formula>
    </cfRule>
  </conditionalFormatting>
  <conditionalFormatting sqref="C9">
    <cfRule type="containsText" dxfId="1" priority="1" operator="containsText" text="Yes">
      <formula>NOT(ISERROR(SEARCH("Yes",C9)))</formula>
    </cfRule>
    <cfRule type="containsText" dxfId="0" priority="2" operator="containsText" text="No">
      <formula>NOT(ISERROR(SEARCH("No",C9)))</formula>
    </cfRule>
  </conditionalFormatting>
  <dataValidations count="1">
    <dataValidation type="list" allowBlank="1" showInputMessage="1" showErrorMessage="1" sqref="C12:C21 C28:C30 C32:C33" xr:uid="{00000000-0002-0000-0100-000000000000}">
      <formula1>"Yes, No"</formula1>
    </dataValidation>
  </dataValidations>
  <pageMargins left="0.45" right="0.45" top="0.75" bottom="0.75" header="0.3" footer="0.3"/>
  <pageSetup scale="70" orientation="portrait" r:id="rId1"/>
  <headerFooter>
    <oddHeader xml:space="preserve">&amp;RIFB Questions - &amp;A
GROUP 05600 - Gasoline &amp; E-85 
</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4" x14ac:dyDescent="0.3"/>
  <cols>
    <col min="1" max="1" width="25.6640625" customWidth="1"/>
  </cols>
  <sheetData>
    <row r="1" spans="1:1" x14ac:dyDescent="0.3">
      <c r="A1" s="1" t="s">
        <v>13</v>
      </c>
    </row>
    <row r="2" spans="1:1" x14ac:dyDescent="0.3">
      <c r="A2" s="3" t="s">
        <v>14</v>
      </c>
    </row>
    <row r="3" spans="1:1" x14ac:dyDescent="0.3">
      <c r="A3" s="2" t="s">
        <v>15</v>
      </c>
    </row>
    <row r="4" spans="1:1" x14ac:dyDescent="0.3">
      <c r="A4" s="2" t="s">
        <v>16</v>
      </c>
    </row>
    <row r="5" spans="1:1" x14ac:dyDescent="0.3">
      <c r="A5" s="2" t="s">
        <v>17</v>
      </c>
    </row>
    <row r="6" spans="1:1" x14ac:dyDescent="0.3">
      <c r="A6" s="2" t="s">
        <v>18</v>
      </c>
    </row>
    <row r="7" spans="1:1" x14ac:dyDescent="0.3">
      <c r="A7" s="2" t="s">
        <v>19</v>
      </c>
    </row>
    <row r="8" spans="1:1" x14ac:dyDescent="0.3">
      <c r="A8" s="2" t="s">
        <v>20</v>
      </c>
    </row>
    <row r="9" spans="1:1" x14ac:dyDescent="0.3">
      <c r="A9" s="2" t="s">
        <v>21</v>
      </c>
    </row>
    <row r="10" spans="1:1" x14ac:dyDescent="0.3">
      <c r="A10" s="2" t="s">
        <v>22</v>
      </c>
    </row>
    <row r="11" spans="1:1" x14ac:dyDescent="0.3">
      <c r="A11" s="2" t="s">
        <v>23</v>
      </c>
    </row>
    <row r="12" spans="1:1" x14ac:dyDescent="0.3">
      <c r="A12" s="2" t="s">
        <v>24</v>
      </c>
    </row>
    <row r="13" spans="1:1" x14ac:dyDescent="0.3">
      <c r="A13" s="2" t="s">
        <v>25</v>
      </c>
    </row>
    <row r="14" spans="1:1" x14ac:dyDescent="0.3">
      <c r="A14" s="2" t="s">
        <v>26</v>
      </c>
    </row>
    <row r="15" spans="1:1" x14ac:dyDescent="0.3">
      <c r="A15" s="2" t="s">
        <v>27</v>
      </c>
    </row>
    <row r="16" spans="1:1" x14ac:dyDescent="0.3">
      <c r="A16" s="2" t="s">
        <v>28</v>
      </c>
    </row>
    <row r="17" spans="1:1" x14ac:dyDescent="0.3">
      <c r="A17" s="2" t="s">
        <v>29</v>
      </c>
    </row>
    <row r="18" spans="1:1" x14ac:dyDescent="0.3">
      <c r="A18" s="2" t="s">
        <v>30</v>
      </c>
    </row>
    <row r="19" spans="1:1" x14ac:dyDescent="0.3">
      <c r="A19" s="2" t="s">
        <v>31</v>
      </c>
    </row>
    <row r="20" spans="1:1" x14ac:dyDescent="0.3">
      <c r="A20" s="2" t="s">
        <v>32</v>
      </c>
    </row>
    <row r="21" spans="1:1" x14ac:dyDescent="0.3">
      <c r="A21" s="2" t="s">
        <v>33</v>
      </c>
    </row>
    <row r="22" spans="1:1" x14ac:dyDescent="0.3">
      <c r="A22" s="2" t="s">
        <v>34</v>
      </c>
    </row>
    <row r="23" spans="1:1" x14ac:dyDescent="0.3">
      <c r="A23" s="2" t="s">
        <v>35</v>
      </c>
    </row>
    <row r="24" spans="1:1" x14ac:dyDescent="0.3">
      <c r="A24" s="2" t="s">
        <v>36</v>
      </c>
    </row>
    <row r="25" spans="1:1" x14ac:dyDescent="0.3">
      <c r="A25" s="2" t="s">
        <v>37</v>
      </c>
    </row>
    <row r="26" spans="1:1" x14ac:dyDescent="0.3">
      <c r="A26" s="2" t="s">
        <v>38</v>
      </c>
    </row>
    <row r="27" spans="1:1" x14ac:dyDescent="0.3">
      <c r="A27" s="2" t="s">
        <v>39</v>
      </c>
    </row>
    <row r="28" spans="1:1" x14ac:dyDescent="0.3">
      <c r="A28" s="2" t="s">
        <v>40</v>
      </c>
    </row>
    <row r="29" spans="1:1" x14ac:dyDescent="0.3">
      <c r="A29" s="2" t="s">
        <v>41</v>
      </c>
    </row>
    <row r="30" spans="1:1" x14ac:dyDescent="0.3">
      <c r="A30" s="2" t="s">
        <v>42</v>
      </c>
    </row>
    <row r="31" spans="1:1" x14ac:dyDescent="0.3">
      <c r="A31" s="2" t="s">
        <v>43</v>
      </c>
    </row>
    <row r="32" spans="1:1" x14ac:dyDescent="0.3">
      <c r="A32" s="2" t="s">
        <v>44</v>
      </c>
    </row>
    <row r="33" spans="1:1" x14ac:dyDescent="0.3">
      <c r="A33" s="2" t="s">
        <v>45</v>
      </c>
    </row>
    <row r="34" spans="1:1" x14ac:dyDescent="0.3">
      <c r="A34" s="2" t="s">
        <v>46</v>
      </c>
    </row>
    <row r="35" spans="1:1" x14ac:dyDescent="0.3">
      <c r="A35" s="2" t="s">
        <v>47</v>
      </c>
    </row>
    <row r="36" spans="1:1" x14ac:dyDescent="0.3">
      <c r="A36" s="2" t="s">
        <v>48</v>
      </c>
    </row>
    <row r="37" spans="1:1" x14ac:dyDescent="0.3">
      <c r="A37" s="2" t="s">
        <v>49</v>
      </c>
    </row>
    <row r="38" spans="1:1" x14ac:dyDescent="0.3">
      <c r="A38" s="2" t="s">
        <v>50</v>
      </c>
    </row>
    <row r="39" spans="1:1" x14ac:dyDescent="0.3">
      <c r="A39" s="2" t="s">
        <v>51</v>
      </c>
    </row>
    <row r="40" spans="1:1" x14ac:dyDescent="0.3">
      <c r="A40" s="2" t="s">
        <v>52</v>
      </c>
    </row>
    <row r="41" spans="1:1" x14ac:dyDescent="0.3">
      <c r="A41" s="2" t="s">
        <v>53</v>
      </c>
    </row>
    <row r="42" spans="1:1" x14ac:dyDescent="0.3">
      <c r="A42" s="2" t="s">
        <v>54</v>
      </c>
    </row>
    <row r="43" spans="1:1" x14ac:dyDescent="0.3">
      <c r="A43" s="2" t="s">
        <v>55</v>
      </c>
    </row>
    <row r="44" spans="1:1" x14ac:dyDescent="0.3">
      <c r="A44" s="2" t="s">
        <v>56</v>
      </c>
    </row>
    <row r="45" spans="1:1" x14ac:dyDescent="0.3">
      <c r="A45" s="2" t="s">
        <v>57</v>
      </c>
    </row>
    <row r="46" spans="1:1" x14ac:dyDescent="0.3">
      <c r="A46" s="2" t="s">
        <v>58</v>
      </c>
    </row>
    <row r="47" spans="1:1" x14ac:dyDescent="0.3">
      <c r="A47" s="2" t="s">
        <v>59</v>
      </c>
    </row>
    <row r="48" spans="1:1" x14ac:dyDescent="0.3">
      <c r="A48" s="2" t="s">
        <v>60</v>
      </c>
    </row>
    <row r="49" spans="1:1" x14ac:dyDescent="0.3">
      <c r="A49" s="2" t="s">
        <v>61</v>
      </c>
    </row>
    <row r="50" spans="1:1" x14ac:dyDescent="0.3">
      <c r="A50" s="2" t="s">
        <v>62</v>
      </c>
    </row>
    <row r="51" spans="1:1" x14ac:dyDescent="0.3">
      <c r="A51" s="2" t="s">
        <v>63</v>
      </c>
    </row>
    <row r="52" spans="1:1" x14ac:dyDescent="0.3">
      <c r="A52" s="2" t="s">
        <v>64</v>
      </c>
    </row>
    <row r="53" spans="1:1" x14ac:dyDescent="0.3">
      <c r="A53" s="2" t="s">
        <v>65</v>
      </c>
    </row>
    <row r="54" spans="1:1" x14ac:dyDescent="0.3">
      <c r="A54" s="2" t="s">
        <v>66</v>
      </c>
    </row>
    <row r="55" spans="1:1" x14ac:dyDescent="0.3">
      <c r="A55" s="2" t="s">
        <v>67</v>
      </c>
    </row>
    <row r="56" spans="1:1" x14ac:dyDescent="0.3">
      <c r="A56" s="2" t="s">
        <v>68</v>
      </c>
    </row>
    <row r="57" spans="1:1" x14ac:dyDescent="0.3">
      <c r="A57" s="2" t="s">
        <v>69</v>
      </c>
    </row>
    <row r="58" spans="1:1" x14ac:dyDescent="0.3">
      <c r="A58" s="2" t="s">
        <v>70</v>
      </c>
    </row>
    <row r="59" spans="1:1" x14ac:dyDescent="0.3">
      <c r="A59" s="2" t="s">
        <v>71</v>
      </c>
    </row>
    <row r="60" spans="1:1" x14ac:dyDescent="0.3">
      <c r="A60" s="2" t="s">
        <v>72</v>
      </c>
    </row>
    <row r="61" spans="1:1" x14ac:dyDescent="0.3">
      <c r="A61" s="2" t="s">
        <v>73</v>
      </c>
    </row>
    <row r="62" spans="1:1" x14ac:dyDescent="0.3">
      <c r="A62" s="2" t="s">
        <v>74</v>
      </c>
    </row>
    <row r="63" spans="1:1" x14ac:dyDescent="0.3">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EBE36-A08F-4EE7-A123-A0515E874AAD}">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Questions</vt:lpstr>
      <vt:lpstr>Solicitation Specific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PSG TSU - FORMS ADMINISTRATOR</dc:creator>
  <cp:lastModifiedBy>Kirk, Bryant</cp:lastModifiedBy>
  <cp:lastPrinted>2018-08-15T13:30:46Z</cp:lastPrinted>
  <dcterms:created xsi:type="dcterms:W3CDTF">2011-09-02T20:59:26Z</dcterms:created>
  <dcterms:modified xsi:type="dcterms:W3CDTF">2020-08-28T18:06:10Z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