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24226"/>
  <mc:AlternateContent xmlns:mc="http://schemas.openxmlformats.org/markup-compatibility/2006">
    <mc:Choice Requires="x15">
      <x15ac:absPath xmlns:x15ac="http://schemas.microsoft.com/office/spreadsheetml/2010/11/ac" url="V:\ProcurementServices\PSTm03(Nusbaum)\RoadMaterials\31555-23188 Comp Liquid BM SW\FPR\02Procurement\02_RfpIfb\Docs to be Published\"/>
    </mc:Choice>
  </mc:AlternateContent>
  <xr:revisionPtr revIDLastSave="0" documentId="13_ncr:1_{4188E2D1-D262-47B9-8E61-1D9EBD23D869}" xr6:coauthVersionLast="41" xr6:coauthVersionMax="41" xr10:uidLastSave="{00000000-0000-0000-0000-000000000000}"/>
  <workbookProtection workbookAlgorithmName="SHA-512" workbookHashValue="jQIJNXSRiOqsWOKuOKwwg85Oj7398DhRDvXd4RwSZ8uZiKPqDZ8uEbs/QA4KfZ/rgD0MybWuKA2zkimC76Nj3A==" workbookSaltValue="1/L44RkdDleZB3jMOtsaaw==" workbookSpinCount="100000" lockStructure="1"/>
  <bookViews>
    <workbookView xWindow="-120" yWindow="-120" windowWidth="25440" windowHeight="15390" xr2:uid="{00000000-000D-0000-FFFF-FFFF00000000}"/>
  </bookViews>
  <sheets>
    <sheet name="General Questions" sheetId="1" r:id="rId1"/>
    <sheet name="(OGS Use Only)-CAN Info" sheetId="12" state="hidden" r:id="rId2"/>
    <sheet name="(OGS Use Only)-IFB Info" sheetId="13" state="hidden" r:id="rId3"/>
    <sheet name="(OGS Use Only)-Contract Adm" sheetId="14" state="hidden" r:id="rId4"/>
  </sheets>
  <externalReferences>
    <externalReference r:id="rId5"/>
  </externalReferences>
  <definedNames>
    <definedName name="Counties">#REF!</definedName>
    <definedName name="_xlnm.Print_Area" localSheetId="0">'General Questions'!$B$1:$D$101</definedName>
    <definedName name="_xlnm.Print_Titles" localSheetId="0">'General Questions'!$1:$3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89" i="1" l="1"/>
  <c r="E88" i="1"/>
  <c r="F12" i="13" l="1"/>
  <c r="F11" i="13"/>
  <c r="G12" i="13"/>
  <c r="G11" i="13"/>
  <c r="A4" i="14" l="1"/>
  <c r="B3" i="14"/>
  <c r="A3" i="14"/>
  <c r="A2" i="14"/>
  <c r="A2" i="13"/>
  <c r="A4" i="13"/>
  <c r="A3" i="13"/>
  <c r="B3" i="13"/>
  <c r="C12" i="12"/>
  <c r="D10" i="1"/>
  <c r="B5" i="12"/>
  <c r="A6" i="12"/>
  <c r="A5" i="12"/>
  <c r="A4" i="12"/>
  <c r="C14" i="12" l="1"/>
  <c r="C13" i="12"/>
  <c r="E6" i="14" l="1"/>
  <c r="E5" i="14"/>
  <c r="E4" i="14"/>
  <c r="E3" i="14"/>
  <c r="E2" i="14"/>
  <c r="E6" i="13"/>
  <c r="E5" i="13"/>
  <c r="E4" i="13"/>
  <c r="E3" i="13"/>
  <c r="E2" i="13"/>
  <c r="E18" i="12"/>
  <c r="E17" i="12"/>
  <c r="E20" i="12"/>
  <c r="E19" i="12"/>
  <c r="D10" i="12"/>
  <c r="D9" i="12"/>
  <c r="E7" i="12"/>
  <c r="E6" i="12"/>
  <c r="E5" i="12"/>
  <c r="E4" i="12"/>
  <c r="E3" i="12"/>
  <c r="E87" i="1"/>
  <c r="E83" i="1"/>
  <c r="E74" i="1"/>
  <c r="E23" i="1"/>
  <c r="E86" i="1"/>
  <c r="E101" i="1"/>
  <c r="E100" i="1"/>
  <c r="E99" i="1"/>
  <c r="E98" i="1"/>
  <c r="E97" i="1"/>
  <c r="E96" i="1"/>
  <c r="E95" i="1"/>
  <c r="E94" i="1"/>
  <c r="E93" i="1"/>
  <c r="E92" i="1"/>
  <c r="E81" i="1"/>
  <c r="E80" i="1"/>
  <c r="E79" i="1"/>
  <c r="E76" i="1"/>
  <c r="E73" i="1"/>
  <c r="E67" i="1"/>
  <c r="E68" i="1"/>
  <c r="E69" i="1"/>
  <c r="E70" i="1"/>
  <c r="E71" i="1"/>
  <c r="E65" i="1"/>
  <c r="E64" i="1"/>
  <c r="E63" i="1"/>
  <c r="E62" i="1"/>
  <c r="E61" i="1"/>
  <c r="E60" i="1"/>
  <c r="E58" i="1"/>
  <c r="E57" i="1"/>
  <c r="E56" i="1"/>
  <c r="E55" i="1"/>
  <c r="E54" i="1"/>
  <c r="E53" i="1"/>
  <c r="E52" i="1"/>
  <c r="E51" i="1"/>
  <c r="E49" i="1"/>
  <c r="E48" i="1"/>
  <c r="E47" i="1"/>
  <c r="E46" i="1"/>
  <c r="E45" i="1"/>
  <c r="E43" i="1"/>
  <c r="E42" i="1"/>
  <c r="E41" i="1"/>
  <c r="E40" i="1"/>
  <c r="E39" i="1"/>
  <c r="E36" i="1"/>
  <c r="E35" i="1"/>
  <c r="E31" i="1"/>
  <c r="E29" i="1"/>
  <c r="E28" i="1"/>
  <c r="E27" i="1"/>
  <c r="E26" i="1"/>
  <c r="E24" i="1"/>
  <c r="E22" i="1"/>
  <c r="E21" i="1"/>
  <c r="E19" i="1"/>
  <c r="E18" i="1"/>
  <c r="E17" i="1"/>
  <c r="E16" i="1"/>
  <c r="E15" i="1"/>
  <c r="E14" i="1"/>
  <c r="E13" i="1"/>
  <c r="E12" i="1"/>
  <c r="E11" i="1"/>
  <c r="E4" i="1"/>
  <c r="D5" i="1" l="1"/>
  <c r="J5" i="13" l="1"/>
  <c r="J4" i="13" s="1"/>
  <c r="I7" i="13" l="1"/>
  <c r="I7" i="14" s="1"/>
  <c r="I6" i="13"/>
  <c r="I6" i="14" s="1"/>
  <c r="I5" i="13"/>
  <c r="I5" i="14" s="1"/>
  <c r="I4" i="13"/>
  <c r="I4" i="14" s="1"/>
  <c r="I2" i="13"/>
  <c r="I2" i="14" s="1"/>
  <c r="E26" i="12"/>
  <c r="E25" i="12"/>
  <c r="E24" i="12"/>
  <c r="E23" i="12"/>
  <c r="H3" i="12"/>
  <c r="G2" i="13" s="1"/>
  <c r="G2" i="14" s="1"/>
  <c r="F4" i="12"/>
  <c r="F3" i="13" s="1"/>
  <c r="F3" i="14" s="1"/>
  <c r="F3" i="12"/>
  <c r="F2" i="13" s="1"/>
  <c r="F2" i="14" s="1"/>
  <c r="C5" i="12"/>
  <c r="C4" i="13" s="1"/>
  <c r="C4" i="14" s="1"/>
  <c r="C4" i="12" l="1"/>
  <c r="C3" i="13" s="1"/>
  <c r="C3" i="14" s="1"/>
  <c r="C3" i="12"/>
  <c r="C2" i="13" s="1"/>
  <c r="C2" i="14" s="1"/>
  <c r="A5" i="14" l="1"/>
  <c r="A5" i="13"/>
</calcChain>
</file>

<file path=xl/sharedStrings.xml><?xml version="1.0" encoding="utf-8"?>
<sst xmlns="http://schemas.openxmlformats.org/spreadsheetml/2006/main" count="280" uniqueCount="216">
  <si>
    <t>#</t>
  </si>
  <si>
    <t>Address</t>
  </si>
  <si>
    <t>City</t>
  </si>
  <si>
    <t>State</t>
  </si>
  <si>
    <t>Zip Code</t>
  </si>
  <si>
    <t>Response</t>
  </si>
  <si>
    <t>Question</t>
  </si>
  <si>
    <t>Name:</t>
  </si>
  <si>
    <t>Title:</t>
  </si>
  <si>
    <t>Telephone Number:</t>
  </si>
  <si>
    <t>Governmental Entity:</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</si>
  <si>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</si>
  <si>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</si>
  <si>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</si>
  <si>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</si>
  <si>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</si>
  <si>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</si>
  <si>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</si>
  <si>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</si>
  <si>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</si>
  <si>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</si>
  <si>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</si>
  <si>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</si>
  <si>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</si>
  <si>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</si>
  <si>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</si>
  <si>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</si>
  <si>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</si>
  <si>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</si>
  <si>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</si>
  <si>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</si>
  <si>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</si>
  <si>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</si>
  <si>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</si>
  <si>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t>
  </si>
  <si>
    <t>Lewis</t>
  </si>
  <si>
    <t>Livingston</t>
  </si>
  <si>
    <t>Madison</t>
  </si>
  <si>
    <t>Monroe</t>
  </si>
  <si>
    <t>Montgomery</t>
  </si>
  <si>
    <t>Nassau</t>
  </si>
  <si>
    <t>New York</t>
  </si>
  <si>
    <t>Niagara</t>
  </si>
  <si>
    <t>Oneida</t>
  </si>
  <si>
    <t>Onondaga</t>
  </si>
  <si>
    <t>Ontario</t>
  </si>
  <si>
    <t>Orange</t>
  </si>
  <si>
    <t>Orleans</t>
  </si>
  <si>
    <t>Oswego</t>
  </si>
  <si>
    <t>Otsego</t>
  </si>
  <si>
    <t>Putnam</t>
  </si>
  <si>
    <t>Queens</t>
  </si>
  <si>
    <t>Rensselaer</t>
  </si>
  <si>
    <t>Richmond</t>
  </si>
  <si>
    <t>Rockland</t>
  </si>
  <si>
    <t>Saratoga</t>
  </si>
  <si>
    <t>Schenectady</t>
  </si>
  <si>
    <t>Schoharie</t>
  </si>
  <si>
    <t>Schuyler</t>
  </si>
  <si>
    <t>Seneca</t>
  </si>
  <si>
    <t>Steuben</t>
  </si>
  <si>
    <t>Suffolk</t>
  </si>
  <si>
    <t>Sullivan</t>
  </si>
  <si>
    <t>Tioga</t>
  </si>
  <si>
    <t>Tompkins</t>
  </si>
  <si>
    <t>Ulster</t>
  </si>
  <si>
    <t>Warren</t>
  </si>
  <si>
    <t>Washington</t>
  </si>
  <si>
    <t>Wayne</t>
  </si>
  <si>
    <t>Westchester</t>
  </si>
  <si>
    <t>Wyoming</t>
  </si>
  <si>
    <t>Yates</t>
  </si>
  <si>
    <t>Bidder Name</t>
  </si>
  <si>
    <t>Bidder's PRINCIPAL PLACE OF BUSINESS: "Principal Place of Business" is the location of the primary control, direction and management of the enterprise (State of):</t>
  </si>
  <si>
    <t xml:space="preserve"> </t>
  </si>
  <si>
    <t>Does Bidder have the required NYS 10 digit vendor ID number?</t>
  </si>
  <si>
    <t>Bidder Contact Name</t>
  </si>
  <si>
    <t>Bidder Contact Telephone Number</t>
  </si>
  <si>
    <t>If no, did Bidder complete and submit the OSC Substitute W-9 form to OGS as described in NYS Vendor File Registration, prior to submitting this bid document?</t>
  </si>
  <si>
    <t>If Bidder answered "No" to question above, please explain:</t>
  </si>
  <si>
    <t>Basis of Termination or Withholding:
 (add additional pages if necessary with content clearly labeled)</t>
  </si>
  <si>
    <t>Person to contact for questions relating to this Bid submission:</t>
  </si>
  <si>
    <t>If yes, was the basis for the finding of non-responsibility due to the intentional provision of false or incomplete information to a Governmental Entity? 
If yes, please provide details regarding the finding of non-responsibility below.</t>
  </si>
  <si>
    <t>BIDDER/OFFERER DISCLOSURE OF PRIOR NON-RESPONSIBILITY DETERMINATIONS
 Pursuant to Procurement Lobbying Law (SFL § 139-j)</t>
  </si>
  <si>
    <t>If yes, was the basis for the finding of non-responsibility due to a violation of State Finance Law § 139-j?</t>
  </si>
  <si>
    <t xml:space="preserve">Bidder Contact E-mail </t>
  </si>
  <si>
    <t xml:space="preserve">If Bidder requires a minimum purchase amount for orders placed using the NYS Purchasing Card, please indicate the minimum purchase amount: </t>
  </si>
  <si>
    <r>
      <t>If Bidder limits the maximum acceptable purchase amount for orders placed using the NYS Purchasing Card</t>
    </r>
    <r>
      <rPr>
        <sz val="11"/>
        <color theme="1"/>
        <rFont val="Times New Roman"/>
        <family val="1"/>
      </rPr>
      <t xml:space="preserve">, please indicate the maximum purchase amount: </t>
    </r>
    <r>
      <rPr>
        <sz val="11"/>
        <color rgb="FFFF0000"/>
        <rFont val="Times New Roman"/>
        <family val="1"/>
      </rPr>
      <t/>
    </r>
  </si>
  <si>
    <t xml:space="preserve">If yes, please detail the additional discounts by providing the percentage of discounts and the specific number of days within which payment must be made for the discounts to apply (for example: 2% / 15 days; 1% / 20 days): </t>
  </si>
  <si>
    <t>E-Mail Address:</t>
  </si>
  <si>
    <t>Is Bidder listed as a certified Minority- or Women-Owned Business Enterprise in the NYS Empire State Development Directory of Certified Minority- and Women-Owned Businesses, 
https://ny.newnycontracts.com/frontend/vendorsearchpublic.asp?</t>
  </si>
  <si>
    <t xml:space="preserve">A Bidder that is a Small Business as defined in New York State Finance Law Section 160(8) will be identified by OGS in the OGS Contract Award Notification upon award of the Contract.
"Small Business" means a business which:
        (a)  is resident in New York State; 
        (b)  is independently owned and operated;
        (c)  is not dominant in its field; and, 
        (d)  employs one hundred or fewer persons
 </t>
  </si>
  <si>
    <t xml:space="preserve">Total number of people employed by your business: </t>
  </si>
  <si>
    <t>Is Bidder a New York Small Business as defined above?</t>
  </si>
  <si>
    <t xml:space="preserve">Total number of people employed by your business in New York State: </t>
  </si>
  <si>
    <t>Has any Governmental Entity made a finding of non-responsibility regarding the Bidder in the previous four years?</t>
  </si>
  <si>
    <t>Has any Governmental Entity terminated a Procurement Contract with or withheld a Procurement Contract from the Bidder due to the intentional provision of false or incomplete information? If yes, please provide details below.</t>
  </si>
  <si>
    <t>If Bidder offers an additional discount for purchases made with the NYS  Purchasing Card, enter it here (%):</t>
  </si>
  <si>
    <r>
      <t>Does Bidder offer a prompt payment discount for payments made in less than</t>
    </r>
    <r>
      <rPr>
        <strike/>
        <sz val="11"/>
        <color theme="1"/>
        <rFont val="Times New Roman"/>
        <family val="1"/>
      </rPr>
      <t xml:space="preserve"> </t>
    </r>
    <r>
      <rPr>
        <sz val="11"/>
        <color theme="1"/>
        <rFont val="Times New Roman"/>
        <family val="1"/>
      </rPr>
      <t>30 days after receipt of a proper invoice?</t>
    </r>
    <r>
      <rPr>
        <b/>
        <sz val="11"/>
        <color theme="1"/>
        <rFont val="Times New Roman"/>
        <family val="1"/>
      </rPr>
      <t/>
    </r>
  </si>
  <si>
    <t xml:space="preserve">Are prices quoted for this solicitation the same as or lower than those quoted other federal, state or local governmental entities (including GSA/VA contracts) on similar products, quantities, terms and conditions? </t>
  </si>
  <si>
    <t>Is Bidder listed as a certified Service-Disabled Veteran Owned Business Division  of Service-Disabled Veteran's Business Development at: https://ogs.ny.gov/Veterans/default.asp</t>
  </si>
  <si>
    <t>ATTACHMENT 5 - BIDDER INFORMATION QUESTIONNAIRE</t>
  </si>
  <si>
    <r>
      <t xml:space="preserve">If awarded a contract, will Bidder accept the NYS Purchasing Card (see Appendix B, </t>
    </r>
    <r>
      <rPr>
        <i/>
        <sz val="11"/>
        <rFont val="Times New Roman"/>
        <family val="1"/>
      </rPr>
      <t>Purchasing Card</t>
    </r>
    <r>
      <rPr>
        <sz val="11"/>
        <rFont val="Times New Roman"/>
        <family val="1"/>
      </rPr>
      <t>) at no additional charge, for orders up to and including $50,000?</t>
    </r>
  </si>
  <si>
    <r>
      <t xml:space="preserve">Person to contact for </t>
    </r>
    <r>
      <rPr>
        <b/>
        <i/>
        <sz val="11"/>
        <color theme="1"/>
        <rFont val="Times New Roman"/>
        <family val="1"/>
      </rPr>
      <t>Contract Administration</t>
    </r>
    <r>
      <rPr>
        <b/>
        <sz val="11"/>
        <color theme="1"/>
        <rFont val="Times New Roman"/>
        <family val="1"/>
      </rPr>
      <t xml:space="preserve"> issues:</t>
    </r>
  </si>
  <si>
    <r>
      <t xml:space="preserve">Customer Service contact for New York State </t>
    </r>
    <r>
      <rPr>
        <b/>
        <i/>
        <sz val="11"/>
        <rFont val="Times New Roman"/>
        <family val="1"/>
      </rPr>
      <t xml:space="preserve">Contract Orders </t>
    </r>
    <r>
      <rPr>
        <b/>
        <sz val="11"/>
        <rFont val="Times New Roman"/>
        <family val="1"/>
      </rPr>
      <t>during normal business hours:</t>
    </r>
  </si>
  <si>
    <r>
      <t>Person to c</t>
    </r>
    <r>
      <rPr>
        <b/>
        <i/>
        <sz val="11"/>
        <rFont val="Times New Roman"/>
        <family val="1"/>
      </rPr>
      <t>ontact in the event of an emergency</t>
    </r>
    <r>
      <rPr>
        <b/>
        <sz val="11"/>
        <rFont val="Times New Roman"/>
        <family val="1"/>
      </rPr>
      <t xml:space="preserve"> occuring after normal business hours or on weekend/holidays:</t>
    </r>
  </si>
  <si>
    <t>Basis of Finding of Non-Responsibility:
 (add additional pages if necessary with content clearly labeled)</t>
  </si>
  <si>
    <t>County</t>
  </si>
  <si>
    <t>Bidder's Federal Tax Identification Number</t>
  </si>
  <si>
    <t xml:space="preserve">Does Bidder have a contract with any other federal, state or local governmental entity, including General Services Administration (GSA) / Veterans Affairs (VA), on similar products, quantities, terms and conditions? </t>
  </si>
  <si>
    <t>If yes, provide a link for each contract, if available.</t>
  </si>
  <si>
    <t>Toll Free Telephone Number:  (Enter n/a if not available)</t>
  </si>
  <si>
    <t>List normal business hours (Specify M-F):</t>
  </si>
  <si>
    <t>Web Site:  (Enter n/a if not available)</t>
  </si>
  <si>
    <t>E-Mail Address:  (Enter n/a if not available)</t>
  </si>
  <si>
    <t>If yes, please indicate Minority-Owned (MBE), Women-Owned (WBE), or Minority- and Women-Owned (MWBE):  (choose from the drop down menu)</t>
  </si>
  <si>
    <t>If yes, please provide here</t>
  </si>
  <si>
    <r>
      <rPr>
        <u/>
        <sz val="11"/>
        <color theme="1"/>
        <rFont val="Times New Roman"/>
        <family val="1"/>
      </rPr>
      <t>Instructions:</t>
    </r>
    <r>
      <rPr>
        <sz val="11"/>
        <color theme="1"/>
        <rFont val="Times New Roman"/>
        <family val="1"/>
      </rPr>
      <t xml:space="preserve"> Complete all questions below.  Questions may have a drop-down menu from which to select your response.
NOTE TO BIDDER:  FAILURE TO ANSWER THE QUESTIONS WILL DELAY THE EVALUATION OF YOUR BID AND MAY RESULT IN REJECTION OF YOUR BID.</t>
    </r>
  </si>
  <si>
    <t>Is the General Questions Tab Complete?</t>
  </si>
  <si>
    <t>Counties</t>
  </si>
  <si>
    <t>States</t>
  </si>
  <si>
    <t>Alabama</t>
  </si>
  <si>
    <t>Alaska</t>
  </si>
  <si>
    <t>Arizona</t>
  </si>
  <si>
    <t>Arkansas</t>
  </si>
  <si>
    <t>California</t>
  </si>
  <si>
    <t>Colorado</t>
  </si>
  <si>
    <t>Connecticut</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</si>
  <si>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</si>
  <si>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</si>
  <si>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</si>
  <si>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</si>
  <si>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</si>
  <si>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</si>
  <si>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</si>
  <si>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</si>
  <si>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</si>
  <si>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</si>
  <si>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</si>
  <si>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</si>
  <si>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</si>
  <si>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</si>
  <si>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</si>
  <si>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</si>
  <si>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</si>
  <si>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</si>
  <si>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</si>
  <si>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</si>
  <si>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</si>
  <si>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</si>
  <si>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</si>
  <si>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North Carolina</t>
  </si>
  <si>
    <t>North Dakota</t>
  </si>
  <si>
    <t>Ohio</t>
  </si>
  <si>
    <t>Oklahoma</t>
  </si>
  <si>
    <t>Oregon</t>
  </si>
  <si>
    <t>Pennsylvania</t>
  </si>
  <si>
    <t>Rhode Island</t>
  </si>
  <si>
    <t>South Carolina</t>
  </si>
  <si>
    <t>South Dakota</t>
  </si>
  <si>
    <t>Tennessee</t>
  </si>
  <si>
    <t>Texas</t>
  </si>
  <si>
    <t>Utah</t>
  </si>
  <si>
    <t>Saint Lawrence</t>
  </si>
  <si>
    <t>Vermont</t>
  </si>
  <si>
    <t>Virginia</t>
  </si>
  <si>
    <t>West Virginia</t>
  </si>
  <si>
    <t>Wisconsin</t>
  </si>
  <si>
    <t>Other</t>
  </si>
  <si>
    <t>The Product(s) bid are manufactured both in NYS and outside NYS</t>
  </si>
  <si>
    <t>The Product(s) bid are manufactured in NYS</t>
  </si>
  <si>
    <t>The Product(s) bid are manufactured outside of NYS</t>
  </si>
  <si>
    <r>
      <t xml:space="preserve">Person to contact for </t>
    </r>
    <r>
      <rPr>
        <b/>
        <i/>
        <sz val="11"/>
        <rFont val="Times New Roman"/>
        <family val="1"/>
      </rPr>
      <t>Billing</t>
    </r>
    <r>
      <rPr>
        <b/>
        <sz val="11"/>
        <rFont val="Times New Roman"/>
        <family val="1"/>
      </rPr>
      <t xml:space="preserve"> issues:</t>
    </r>
  </si>
  <si>
    <t>List normal business hours (Specify M-F, Sat, Sun):</t>
  </si>
  <si>
    <t>Toll Free Telephone Number:</t>
  </si>
  <si>
    <t>Customer Service contact for New York State Contract Orders during normal business hours:</t>
  </si>
  <si>
    <t>Contract #</t>
  </si>
  <si>
    <t>Contractor &amp; Address</t>
  </si>
  <si>
    <t>Telephone #</t>
  </si>
  <si>
    <t>Fed ID#/NYS Vendor ID#</t>
  </si>
  <si>
    <t>Toll-Free #:</t>
  </si>
  <si>
    <t>Phone #:</t>
  </si>
  <si>
    <t>Contact:</t>
  </si>
  <si>
    <t>E-mail:</t>
  </si>
  <si>
    <t>Web Site:</t>
  </si>
  <si>
    <t>(Sat, Sun):</t>
  </si>
  <si>
    <t>Person to contact in the event of an emergency occuring after normal business hours or on weekend/holidays:</t>
  </si>
  <si>
    <t>SB/MWBE/SDVOB</t>
  </si>
  <si>
    <t>P-Card</t>
  </si>
  <si>
    <t>Discriminatory Jurisdictions</t>
  </si>
  <si>
    <t>(Alaska, Hawaii, Louisiana, South Carolina, West Virginia &amp; Wyoming).</t>
  </si>
  <si>
    <t>Minimum Purchase Amount:</t>
  </si>
  <si>
    <t>Maximum Purchase Amount:</t>
  </si>
  <si>
    <t>Additional P-Card Discounts:</t>
  </si>
  <si>
    <t>Prompt Payment Discounts:</t>
  </si>
  <si>
    <t>General Questions                                                                                      Group 31555 - IFB # 23188</t>
  </si>
  <si>
    <t>MBE</t>
  </si>
  <si>
    <t>WBE</t>
  </si>
  <si>
    <t>MWBE</t>
  </si>
  <si>
    <t>Hide</t>
  </si>
  <si>
    <t>List business hours for Sat, Sun:  (Enter n/a if not available)</t>
  </si>
  <si>
    <t>BIDDER'S FACILITIES</t>
  </si>
  <si>
    <t>Select from the drop-down menu</t>
  </si>
  <si>
    <t>Manufactured</t>
  </si>
  <si>
    <t>Place of manufacture of Product(s) bid:</t>
  </si>
  <si>
    <t>Person to contact Person to contact for Billing issues:</t>
  </si>
  <si>
    <t>PC</t>
  </si>
  <si>
    <r>
      <rPr>
        <b/>
        <sz val="11"/>
        <color theme="1"/>
        <rFont val="Times New Roman"/>
        <family val="1"/>
      </rPr>
      <t>Business hours</t>
    </r>
    <r>
      <rPr>
        <sz val="11"/>
        <color theme="1"/>
        <rFont val="Times New Roman"/>
        <family val="1"/>
      </rPr>
      <t xml:space="preserve">              (M-F):</t>
    </r>
  </si>
  <si>
    <t>Lots 1 - 6, Bidder either owns, leases, or manages and controls the following plants:</t>
  </si>
  <si>
    <t>DOT Plant #s</t>
  </si>
  <si>
    <t>Date of Finding of Non-Responsibility (MM/DD/YR):</t>
  </si>
  <si>
    <t>Date of Termination or Withholding of Contract (MM/DD/YR):</t>
  </si>
  <si>
    <t>Please confirm that for Lots 1 - 6, Bidder either owns, leases, or manages and controls, the facilities devoted to the manufacture of the item(s), which it is bidding.</t>
  </si>
  <si>
    <t>If the answer is no, please list the facilities that don't comply with the requirement included in question # 37</t>
  </si>
  <si>
    <t>Please confirm that for Lots 1 - 6, Bidder has an approved NYSDOT facility number for each facility providing materials under this contract award.</t>
  </si>
  <si>
    <t>If the answer is no, please list the facilities that don't comply with the requirement included in question # 39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</si>
</sst>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lt;=9999999]###\-####;\(###\)\ ###\-####"/>
    <numFmt numFmtId="165" formatCode="&quot;$&quot;#,##0.00"/>
    <numFmt numFmtId="166" formatCode="00000"/>
    <numFmt numFmtId="167" formatCode="&quot;$&quot;#,##0"/>
    <numFmt numFmtId="168" formatCode="mm/dd/yy;@"/>
  </numFmts>
  <fonts count="28" x14ac:knownFonts="1">
    <font>
      <sz val="11"/>
      <color theme="1"/>
      <name val="Calibri"/>
      <family val="2"/>
      <scheme val="minor"/>
    </font>
    <font>
      <sz val="10"/>
      <name val="Arial"/>
      <family val="2"/>
    </font>
    <font>
      <sz val="11"/>
      <color theme="1"/>
      <name val="Arial"/>
      <family val="2"/>
    </font>
    <font>
      <b/>
      <sz val="11"/>
      <color theme="1"/>
      <name val="Arial"/>
      <family val="2"/>
    </font>
    <font>
      <sz val="10"/>
      <color theme="1"/>
      <name val="Arial"/>
      <family val="2"/>
    </font>
    <font>
      <sz val="11"/>
      <color theme="1"/>
      <name val="Calibri"/>
      <family val="2"/>
      <scheme val="minor"/>
    </font>
    <font>
      <b/>
      <sz val="11"/>
      <color theme="1"/>
      <name val="Times New Roman"/>
      <family val="1"/>
    </font>
    <font>
      <sz val="11"/>
      <color theme="1"/>
      <name val="Times New Roman"/>
      <family val="1"/>
    </font>
    <font>
      <sz val="10"/>
      <color rgb="FF000000"/>
      <name val="Times New Roman"/>
      <family val="1"/>
    </font>
    <font>
      <b/>
      <sz val="12"/>
      <name val="Times New Roman"/>
      <family val="1"/>
    </font>
    <font>
      <b/>
      <sz val="12"/>
      <color theme="1"/>
      <name val="Times New Roman"/>
      <family val="1"/>
    </font>
    <font>
      <sz val="11"/>
      <color rgb="FFFF0000"/>
      <name val="Times New Roman"/>
      <family val="1"/>
    </font>
    <font>
      <strike/>
      <sz val="11"/>
      <color theme="1"/>
      <name val="Times New Roman"/>
      <family val="1"/>
    </font>
    <font>
      <sz val="11"/>
      <name val="Times New Roman"/>
      <family val="1"/>
    </font>
    <font>
      <i/>
      <sz val="11"/>
      <name val="Times New Roman"/>
      <family val="1"/>
    </font>
    <font>
      <u/>
      <sz val="11"/>
      <color theme="10"/>
      <name val="Calibri"/>
      <family val="2"/>
      <scheme val="minor"/>
    </font>
    <font>
      <b/>
      <i/>
      <sz val="11"/>
      <color theme="1"/>
      <name val="Times New Roman"/>
      <family val="1"/>
    </font>
    <font>
      <b/>
      <sz val="11"/>
      <name val="Times New Roman"/>
      <family val="1"/>
    </font>
    <font>
      <b/>
      <i/>
      <sz val="11"/>
      <name val="Times New Roman"/>
      <family val="1"/>
    </font>
    <font>
      <sz val="11"/>
      <name val="Calibri"/>
      <family val="2"/>
      <scheme val="minor"/>
    </font>
    <font>
      <sz val="11"/>
      <name val="Arial"/>
      <family val="2"/>
    </font>
    <font>
      <u/>
      <sz val="11"/>
      <color theme="1"/>
      <name val="Times New Roman"/>
      <family val="1"/>
    </font>
    <font>
      <b/>
      <sz val="14"/>
      <color theme="1"/>
      <name val="Times New Roman"/>
      <family val="1"/>
    </font>
    <font>
      <sz val="11"/>
      <color rgb="FF000000"/>
      <name val="Times New Roman"/>
      <family val="1"/>
    </font>
    <font>
      <b/>
      <sz val="14"/>
      <name val="Times New Roman"/>
      <family val="1"/>
    </font>
    <font>
      <b/>
      <sz val="10"/>
      <name val="Arial"/>
      <family val="2"/>
    </font>
    <font>
      <b/>
      <u/>
      <sz val="11"/>
      <color theme="1"/>
      <name val="Times New Roman"/>
      <family val="1"/>
    </font>
    <font>
      <sz val="11"/>
      <color theme="1"/>
      <name val="Calibri"/>
      <family val="2"/>
    </font>
  </fonts>
  <fills count="5">
    <fill>
      <patternFill patternType="none"/>
    </fill>
    <fill>
      <patternFill patternType="gray125"/>
    </fill>
    <fill>
      <patternFill patternType="solid">
        <fgColor theme="3" tint="0.79998168889431442"/>
        <bgColor indexed="64"/>
      </patternFill>
    </fill>
    <fill>
      <patternFill patternType="solid">
        <fgColor rgb="FFFFFF99"/>
        <bgColor indexed="64"/>
      </patternFill>
    </fill>
    <fill>
      <patternFill patternType="solid">
        <fgColor theme="0" tint="-0.24997711111789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s>
  <cellStyleXfs count="4">
    <xf numFmtId="0" fontId="0" fillId="0" borderId="0"/>
    <xf numFmtId="0" fontId="1" fillId="0" borderId="0"/>
    <xf numFmtId="9" fontId="5" fillId="0" borderId="0" applyFont="0" applyFill="0" applyBorder="0" applyAlignment="0" applyProtection="0"/>
    <xf numFmtId="0" fontId="15" fillId="0" borderId="0" applyNumberFormat="0" applyFill="0" applyBorder="0" applyAlignment="0" applyProtection="0"/>
  </cellStyleXfs>
  <cellXfs count="143">
    <xf numFmtId="0" fontId="0" fillId="0" borderId="0" xfId="0"/>
    <xf numFmtId="0" fontId="4" fillId="0" borderId="0" xfId="0" applyFont="1" applyAlignment="1" applyProtection="1">
      <alignment shrinkToFit="1"/>
      <protection hidden="1"/>
    </xf>
    <xf numFmtId="0" fontId="7" fillId="0" borderId="0" xfId="0" applyFont="1" applyProtection="1">
      <protection hidden="1"/>
    </xf>
    <xf numFmtId="0" fontId="6" fillId="0" borderId="0" xfId="0" applyFont="1" applyProtection="1">
      <protection hidden="1"/>
    </xf>
    <xf numFmtId="0" fontId="7" fillId="0" borderId="0" xfId="0" applyFont="1" applyAlignment="1" applyProtection="1">
      <alignment horizontal="left" vertical="center"/>
      <protection hidden="1"/>
    </xf>
    <xf numFmtId="164" fontId="7" fillId="0" borderId="0" xfId="0" applyNumberFormat="1" applyFont="1" applyAlignment="1" applyProtection="1">
      <alignment horizontal="left" vertical="center"/>
      <protection hidden="1"/>
    </xf>
    <xf numFmtId="1" fontId="7" fillId="0" borderId="0" xfId="0" applyNumberFormat="1" applyFont="1" applyProtection="1">
      <protection hidden="1"/>
    </xf>
    <xf numFmtId="0" fontId="7" fillId="0" borderId="0" xfId="0" applyFont="1" applyAlignment="1" applyProtection="1">
      <alignment horizontal="left"/>
      <protection hidden="1"/>
    </xf>
    <xf numFmtId="0" fontId="11" fillId="0" borderId="0" xfId="0" applyFont="1" applyProtection="1">
      <protection hidden="1"/>
    </xf>
    <xf numFmtId="49" fontId="7" fillId="0" borderId="0" xfId="0" applyNumberFormat="1" applyFont="1" applyProtection="1">
      <protection hidden="1"/>
    </xf>
    <xf numFmtId="0" fontId="7" fillId="0" borderId="0" xfId="0" applyFont="1" applyAlignment="1" applyProtection="1">
      <alignment horizontal="right"/>
      <protection hidden="1"/>
    </xf>
    <xf numFmtId="0" fontId="7" fillId="0" borderId="0" xfId="0" applyFont="1" applyAlignment="1" applyProtection="1">
      <protection hidden="1"/>
    </xf>
    <xf numFmtId="0" fontId="6" fillId="0" borderId="0" xfId="0" applyFont="1" applyAlignment="1" applyProtection="1">
      <alignment horizontal="center" vertical="center"/>
      <protection hidden="1"/>
    </xf>
    <xf numFmtId="0" fontId="7" fillId="0" borderId="0" xfId="0" applyFont="1" applyAlignment="1" applyProtection="1">
      <alignment horizontal="center" vertical="center"/>
      <protection hidden="1"/>
    </xf>
    <xf numFmtId="0" fontId="0" fillId="0" borderId="0" xfId="0" applyProtection="1">
      <protection hidden="1"/>
    </xf>
    <xf numFmtId="0" fontId="9" fillId="0" borderId="0" xfId="0" applyFont="1" applyFill="1" applyAlignment="1" applyProtection="1">
      <alignment wrapText="1"/>
      <protection hidden="1"/>
    </xf>
    <xf numFmtId="0" fontId="7" fillId="0" borderId="0" xfId="0" applyFont="1" applyFill="1" applyProtection="1">
      <protection hidden="1"/>
    </xf>
    <xf numFmtId="1" fontId="2" fillId="0" borderId="0" xfId="0" applyNumberFormat="1" applyFont="1" applyAlignment="1" applyProtection="1">
      <alignment horizontal="center" vertical="top"/>
      <protection hidden="1"/>
    </xf>
    <xf numFmtId="0" fontId="2" fillId="0" borderId="0" xfId="0" applyFont="1" applyFill="1" applyBorder="1" applyAlignment="1" applyProtection="1">
      <alignment horizontal="right" wrapText="1"/>
      <protection hidden="1"/>
    </xf>
    <xf numFmtId="0" fontId="7" fillId="0" borderId="0" xfId="0" applyFont="1" applyFill="1" applyBorder="1" applyProtection="1">
      <protection hidden="1"/>
    </xf>
    <xf numFmtId="0" fontId="2" fillId="0" borderId="0" xfId="0" applyFont="1" applyFill="1" applyProtection="1">
      <protection hidden="1"/>
    </xf>
    <xf numFmtId="1" fontId="3" fillId="2" borderId="1" xfId="0" applyNumberFormat="1" applyFont="1" applyFill="1" applyBorder="1" applyAlignment="1" applyProtection="1">
      <alignment horizontal="center" vertical="top"/>
      <protection hidden="1"/>
    </xf>
    <xf numFmtId="0" fontId="6" fillId="2" borderId="1" xfId="0" applyFont="1" applyFill="1" applyBorder="1" applyProtection="1">
      <protection hidden="1"/>
    </xf>
    <xf numFmtId="0" fontId="6" fillId="2" borderId="1" xfId="0" applyFont="1" applyFill="1" applyBorder="1" applyAlignment="1" applyProtection="1">
      <alignment horizontal="center"/>
      <protection hidden="1"/>
    </xf>
    <xf numFmtId="1" fontId="7" fillId="2" borderId="1" xfId="0" applyNumberFormat="1" applyFont="1" applyFill="1" applyBorder="1" applyAlignment="1" applyProtection="1">
      <alignment horizontal="center" vertical="center"/>
      <protection hidden="1"/>
    </xf>
    <xf numFmtId="0" fontId="7" fillId="2" borderId="1" xfId="0" applyFont="1" applyFill="1" applyBorder="1" applyProtection="1">
      <protection hidden="1"/>
    </xf>
    <xf numFmtId="0" fontId="23" fillId="2" borderId="1" xfId="0" applyFont="1" applyFill="1" applyBorder="1" applyAlignment="1" applyProtection="1">
      <alignment vertical="center" wrapText="1"/>
      <protection hidden="1"/>
    </xf>
    <xf numFmtId="1" fontId="7" fillId="0" borderId="0" xfId="0" applyNumberFormat="1" applyFont="1" applyFill="1" applyBorder="1" applyAlignment="1" applyProtection="1">
      <alignment horizontal="center" vertical="center"/>
      <protection hidden="1"/>
    </xf>
    <xf numFmtId="0" fontId="8" fillId="0" borderId="0" xfId="0" applyFont="1" applyFill="1" applyBorder="1" applyAlignment="1" applyProtection="1">
      <alignment vertical="center" wrapText="1"/>
      <protection hidden="1"/>
    </xf>
    <xf numFmtId="0" fontId="7" fillId="0" borderId="0" xfId="0" applyFont="1" applyFill="1" applyBorder="1" applyAlignment="1" applyProtection="1">
      <alignment horizontal="left" vertical="center" wrapText="1"/>
      <protection hidden="1"/>
    </xf>
    <xf numFmtId="0" fontId="7" fillId="2" borderId="1" xfId="0" applyFont="1" applyFill="1" applyBorder="1" applyAlignment="1" applyProtection="1">
      <alignment vertical="center" wrapText="1"/>
      <protection hidden="1"/>
    </xf>
    <xf numFmtId="0" fontId="7" fillId="2" borderId="1" xfId="0" applyFont="1" applyFill="1" applyBorder="1" applyAlignment="1" applyProtection="1">
      <alignment horizontal="left" vertical="center" wrapText="1"/>
      <protection hidden="1"/>
    </xf>
    <xf numFmtId="0" fontId="7" fillId="0" borderId="0" xfId="0" applyFont="1" applyFill="1" applyBorder="1" applyAlignment="1" applyProtection="1">
      <alignment horizontal="left" vertical="center"/>
      <protection hidden="1"/>
    </xf>
    <xf numFmtId="0" fontId="13" fillId="2" borderId="1" xfId="0" applyFont="1" applyFill="1" applyBorder="1" applyAlignment="1" applyProtection="1">
      <alignment horizontal="left" vertical="center" wrapText="1"/>
      <protection hidden="1"/>
    </xf>
    <xf numFmtId="0" fontId="0" fillId="0" borderId="0" xfId="0" applyBorder="1" applyProtection="1">
      <protection hidden="1"/>
    </xf>
    <xf numFmtId="0" fontId="13" fillId="0" borderId="0" xfId="0" applyFont="1" applyFill="1" applyBorder="1" applyAlignment="1" applyProtection="1">
      <alignment horizontal="left" vertical="center" wrapText="1"/>
      <protection hidden="1"/>
    </xf>
    <xf numFmtId="0" fontId="7" fillId="2" borderId="1" xfId="0" applyFont="1" applyFill="1" applyBorder="1" applyAlignment="1" applyProtection="1">
      <alignment horizontal="right" wrapText="1"/>
      <protection hidden="1"/>
    </xf>
    <xf numFmtId="0" fontId="7" fillId="2" borderId="1" xfId="0" applyFont="1" applyFill="1" applyBorder="1" applyAlignment="1" applyProtection="1">
      <alignment horizontal="right"/>
      <protection hidden="1"/>
    </xf>
    <xf numFmtId="1" fontId="13" fillId="2" borderId="1" xfId="0" applyNumberFormat="1" applyFont="1" applyFill="1" applyBorder="1" applyAlignment="1" applyProtection="1">
      <alignment horizontal="center" vertical="center"/>
      <protection hidden="1"/>
    </xf>
    <xf numFmtId="0" fontId="13" fillId="2" borderId="1" xfId="0" applyFont="1" applyFill="1" applyBorder="1" applyAlignment="1" applyProtection="1">
      <alignment horizontal="right" wrapText="1"/>
      <protection hidden="1"/>
    </xf>
    <xf numFmtId="0" fontId="13" fillId="2" borderId="4" xfId="0" applyFont="1" applyFill="1" applyBorder="1" applyAlignment="1" applyProtection="1">
      <alignment horizontal="right" wrapText="1"/>
      <protection hidden="1"/>
    </xf>
    <xf numFmtId="1"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right" wrapText="1"/>
      <protection hidden="1"/>
    </xf>
    <xf numFmtId="0" fontId="13" fillId="0" borderId="0" xfId="0" applyFont="1" applyFill="1" applyBorder="1" applyAlignment="1" applyProtection="1">
      <alignment horizontal="left" vertical="center"/>
      <protection hidden="1"/>
    </xf>
    <xf numFmtId="0" fontId="13" fillId="0" borderId="0" xfId="0" applyFont="1" applyFill="1" applyBorder="1" applyProtection="1">
      <protection hidden="1"/>
    </xf>
    <xf numFmtId="1" fontId="13" fillId="2" borderId="4" xfId="0" applyNumberFormat="1" applyFont="1" applyFill="1" applyBorder="1" applyAlignment="1" applyProtection="1">
      <alignment horizontal="center" vertical="center"/>
      <protection hidden="1"/>
    </xf>
    <xf numFmtId="0" fontId="13" fillId="2" borderId="1" xfId="0" applyFont="1" applyFill="1" applyBorder="1" applyAlignment="1" applyProtection="1">
      <alignment vertical="center" wrapText="1"/>
      <protection hidden="1"/>
    </xf>
    <xf numFmtId="0" fontId="13" fillId="2" borderId="1" xfId="0" applyFont="1" applyFill="1" applyBorder="1" applyAlignment="1" applyProtection="1">
      <alignment horizontal="left" vertical="center"/>
      <protection hidden="1"/>
    </xf>
    <xf numFmtId="1" fontId="19" fillId="0" borderId="0" xfId="0" applyNumberFormat="1" applyFont="1" applyAlignment="1" applyProtection="1">
      <alignment horizontal="center" vertical="top"/>
      <protection hidden="1"/>
    </xf>
    <xf numFmtId="0" fontId="13" fillId="0" borderId="0" xfId="0" applyFont="1" applyProtection="1">
      <protection hidden="1"/>
    </xf>
    <xf numFmtId="0" fontId="13" fillId="2" borderId="1" xfId="0" applyFont="1" applyFill="1" applyBorder="1" applyAlignment="1" applyProtection="1">
      <alignment wrapText="1"/>
      <protection hidden="1"/>
    </xf>
    <xf numFmtId="1" fontId="2" fillId="0" borderId="5" xfId="0" applyNumberFormat="1" applyFont="1" applyFill="1" applyBorder="1" applyAlignment="1" applyProtection="1">
      <alignment horizontal="center" vertical="center"/>
      <protection hidden="1"/>
    </xf>
    <xf numFmtId="1" fontId="0" fillId="0" borderId="0" xfId="0" applyNumberFormat="1" applyAlignment="1" applyProtection="1">
      <alignment horizontal="center" vertical="top"/>
      <protection hidden="1"/>
    </xf>
    <xf numFmtId="0" fontId="25" fillId="0" borderId="0" xfId="1" applyFont="1" applyProtection="1">
      <protection hidden="1"/>
    </xf>
    <xf numFmtId="0" fontId="1" fillId="0" borderId="0" xfId="1" applyProtection="1">
      <protection hidden="1"/>
    </xf>
    <xf numFmtId="0" fontId="1" fillId="0" borderId="0" xfId="1" applyFont="1" applyProtection="1">
      <protection hidden="1"/>
    </xf>
    <xf numFmtId="1" fontId="7" fillId="0" borderId="0" xfId="0" applyNumberFormat="1" applyFont="1" applyAlignment="1" applyProtection="1">
      <alignment horizontal="left"/>
      <protection hidden="1"/>
    </xf>
    <xf numFmtId="9" fontId="0" fillId="0" borderId="0" xfId="2" applyFont="1" applyProtection="1">
      <protection hidden="1"/>
    </xf>
    <xf numFmtId="0" fontId="26" fillId="0" borderId="14" xfId="0" applyFont="1" applyBorder="1" applyAlignment="1" applyProtection="1">
      <alignment horizontal="center"/>
      <protection hidden="1"/>
    </xf>
    <xf numFmtId="0" fontId="7" fillId="0" borderId="0" xfId="0" applyFont="1" applyBorder="1" applyProtection="1">
      <protection hidden="1"/>
    </xf>
    <xf numFmtId="9" fontId="27" fillId="0" borderId="0" xfId="2" applyFont="1" applyProtection="1">
      <protection hidden="1"/>
    </xf>
    <xf numFmtId="165" fontId="7" fillId="0" borderId="0" xfId="0" applyNumberFormat="1" applyFont="1" applyProtection="1">
      <protection hidden="1"/>
    </xf>
    <xf numFmtId="0" fontId="6" fillId="2" borderId="1" xfId="0" applyFont="1" applyFill="1" applyBorder="1" applyAlignment="1" applyProtection="1">
      <alignment horizontal="left" vertical="center" wrapText="1"/>
      <protection hidden="1"/>
    </xf>
    <xf numFmtId="0" fontId="4" fillId="0" borderId="0" xfId="0" applyFont="1" applyFill="1" applyAlignment="1" applyProtection="1">
      <alignment shrinkToFit="1"/>
      <protection hidden="1"/>
    </xf>
    <xf numFmtId="0" fontId="4" fillId="0" borderId="0" xfId="0" applyFont="1" applyAlignment="1" applyProtection="1">
      <alignment horizontal="left" shrinkToFit="1"/>
      <protection hidden="1"/>
    </xf>
    <xf numFmtId="0" fontId="7" fillId="0" borderId="1" xfId="0" applyNumberFormat="1" applyFont="1" applyFill="1" applyBorder="1" applyAlignment="1" applyProtection="1">
      <alignment horizontal="left" vertical="center" wrapText="1" shrinkToFit="1"/>
      <protection hidden="1"/>
    </xf>
    <xf numFmtId="0" fontId="7" fillId="2" borderId="2" xfId="0" applyFont="1" applyFill="1" applyBorder="1" applyProtection="1">
      <protection hidden="1"/>
    </xf>
    <xf numFmtId="0" fontId="13" fillId="2" borderId="16" xfId="0" applyFont="1" applyFill="1" applyBorder="1" applyAlignment="1" applyProtection="1">
      <alignment horizontal="right" wrapText="1"/>
      <protection hidden="1"/>
    </xf>
    <xf numFmtId="0" fontId="10" fillId="0" borderId="1" xfId="0" applyFont="1" applyFill="1" applyBorder="1" applyAlignment="1" applyProtection="1">
      <alignment horizontal="center" vertical="center" shrinkToFit="1"/>
      <protection hidden="1"/>
    </xf>
    <xf numFmtId="49" fontId="10" fillId="0" borderId="1" xfId="0" applyNumberFormat="1" applyFont="1" applyFill="1" applyBorder="1" applyAlignment="1" applyProtection="1">
      <alignment horizontal="center" vertical="center" shrinkToFit="1"/>
      <protection locked="0" hidden="1"/>
    </xf>
    <xf numFmtId="0" fontId="7" fillId="3" borderId="1" xfId="0" applyFont="1" applyFill="1" applyBorder="1" applyAlignment="1" applyProtection="1">
      <alignment horizontal="left" vertical="center" wrapText="1" shrinkToFit="1"/>
      <protection locked="0" hidden="1"/>
    </xf>
    <xf numFmtId="0" fontId="7" fillId="3" borderId="1" xfId="0" applyNumberFormat="1" applyFont="1" applyFill="1" applyBorder="1" applyAlignment="1" applyProtection="1">
      <alignment horizontal="left" vertical="center" wrapText="1" shrinkToFit="1"/>
      <protection locked="0" hidden="1"/>
    </xf>
    <xf numFmtId="166" fontId="7" fillId="3" borderId="1" xfId="0" applyNumberFormat="1" applyFont="1" applyFill="1" applyBorder="1" applyAlignment="1" applyProtection="1">
      <alignment horizontal="left" vertical="center" wrapText="1" shrinkToFit="1"/>
      <protection locked="0" hidden="1"/>
    </xf>
    <xf numFmtId="164" fontId="7" fillId="3" borderId="1" xfId="0" applyNumberFormat="1" applyFont="1" applyFill="1" applyBorder="1" applyAlignment="1" applyProtection="1">
      <alignment horizontal="left" vertical="center" wrapText="1" shrinkToFit="1"/>
      <protection locked="0" hidden="1"/>
    </xf>
    <xf numFmtId="0" fontId="15" fillId="3" borderId="1" xfId="3" applyFill="1" applyBorder="1" applyAlignment="1" applyProtection="1">
      <alignment wrapText="1" shrinkToFit="1"/>
      <protection locked="0" hidden="1"/>
    </xf>
    <xf numFmtId="0" fontId="7" fillId="3" borderId="1" xfId="0" applyFont="1" applyFill="1" applyBorder="1" applyAlignment="1" applyProtection="1">
      <alignment wrapText="1" shrinkToFit="1"/>
      <protection locked="0" hidden="1"/>
    </xf>
    <xf numFmtId="0" fontId="7" fillId="0" borderId="1" xfId="0" applyFont="1" applyFill="1" applyBorder="1" applyAlignment="1" applyProtection="1">
      <alignment wrapText="1" shrinkToFit="1"/>
      <protection locked="0" hidden="1"/>
    </xf>
    <xf numFmtId="0" fontId="7" fillId="3" borderId="1" xfId="0" applyFont="1" applyFill="1" applyBorder="1" applyAlignment="1" applyProtection="1">
      <alignment horizontal="left" vertical="top" wrapText="1" shrinkToFit="1"/>
      <protection locked="0" hidden="1"/>
    </xf>
    <xf numFmtId="0" fontId="15" fillId="0" borderId="1" xfId="3" applyFill="1" applyBorder="1" applyAlignment="1" applyProtection="1">
      <alignment horizontal="left" vertical="top" wrapText="1" shrinkToFit="1"/>
      <protection locked="0" hidden="1"/>
    </xf>
    <xf numFmtId="0" fontId="7" fillId="0" borderId="1" xfId="0" applyFont="1" applyFill="1" applyBorder="1" applyAlignment="1" applyProtection="1">
      <alignment horizontal="left" vertical="top" wrapText="1" shrinkToFit="1"/>
      <protection locked="0" hidden="1"/>
    </xf>
    <xf numFmtId="167" fontId="7" fillId="0" borderId="1" xfId="0" applyNumberFormat="1" applyFont="1" applyFill="1" applyBorder="1" applyAlignment="1" applyProtection="1">
      <alignment horizontal="left" vertical="top" wrapText="1" shrinkToFit="1"/>
      <protection locked="0" hidden="1"/>
    </xf>
    <xf numFmtId="10" fontId="7" fillId="0" borderId="1" xfId="0" applyNumberFormat="1" applyFont="1" applyFill="1" applyBorder="1" applyAlignment="1" applyProtection="1">
      <alignment horizontal="left" vertical="top" wrapText="1" shrinkToFit="1"/>
      <protection locked="0" hidden="1"/>
    </xf>
    <xf numFmtId="0" fontId="15" fillId="3" borderId="1" xfId="3" applyFill="1" applyBorder="1" applyAlignment="1" applyProtection="1">
      <alignment horizontal="left" vertical="center" wrapText="1" shrinkToFit="1"/>
      <protection locked="0" hidden="1"/>
    </xf>
    <xf numFmtId="49" fontId="7" fillId="3" borderId="1" xfId="0" applyNumberFormat="1" applyFont="1" applyFill="1" applyBorder="1" applyAlignment="1" applyProtection="1">
      <alignment horizontal="left" vertical="center" wrapText="1" shrinkToFit="1"/>
      <protection locked="0" hidden="1"/>
    </xf>
    <xf numFmtId="0" fontId="15" fillId="3" borderId="16" xfId="3" applyFill="1" applyBorder="1" applyAlignment="1" applyProtection="1">
      <alignment horizontal="left" vertical="center" wrapText="1" shrinkToFit="1"/>
      <protection locked="0" hidden="1"/>
    </xf>
    <xf numFmtId="0" fontId="7" fillId="0" borderId="1" xfId="0" applyFont="1" applyFill="1" applyBorder="1" applyAlignment="1" applyProtection="1">
      <alignment horizontal="left" vertical="center" wrapText="1" shrinkToFit="1"/>
      <protection locked="0" hidden="1"/>
    </xf>
    <xf numFmtId="0" fontId="13" fillId="3" borderId="1" xfId="0" applyFont="1" applyFill="1" applyBorder="1" applyAlignment="1" applyProtection="1">
      <alignment horizontal="left" vertical="center"/>
      <protection locked="0" hidden="1"/>
    </xf>
    <xf numFmtId="49" fontId="7" fillId="3" borderId="1" xfId="0" applyNumberFormat="1" applyFont="1" applyFill="1" applyBorder="1" applyAlignment="1" applyProtection="1">
      <alignment horizontal="left" wrapText="1" shrinkToFit="1"/>
      <protection locked="0" hidden="1"/>
    </xf>
    <xf numFmtId="49" fontId="7" fillId="0" borderId="1" xfId="0" applyNumberFormat="1" applyFont="1" applyFill="1" applyBorder="1" applyAlignment="1" applyProtection="1">
      <alignment horizontal="left" vertical="center" wrapText="1" shrinkToFit="1"/>
      <protection locked="0" hidden="1"/>
    </xf>
    <xf numFmtId="1" fontId="20" fillId="2" borderId="16" xfId="0" applyNumberFormat="1" applyFont="1" applyFill="1" applyBorder="1" applyAlignment="1" applyProtection="1">
      <alignment horizontal="center" vertical="center"/>
      <protection hidden="1"/>
    </xf>
    <xf numFmtId="1" fontId="20" fillId="2" borderId="17" xfId="0" applyNumberFormat="1" applyFont="1" applyFill="1" applyBorder="1" applyAlignment="1" applyProtection="1">
      <alignment horizontal="center" vertical="center"/>
      <protection hidden="1"/>
    </xf>
    <xf numFmtId="1" fontId="20" fillId="2" borderId="2" xfId="0" applyNumberFormat="1" applyFont="1" applyFill="1" applyBorder="1" applyAlignment="1" applyProtection="1">
      <alignment horizontal="center" vertical="center"/>
      <protection hidden="1"/>
    </xf>
    <xf numFmtId="1" fontId="13" fillId="2" borderId="16" xfId="0" applyNumberFormat="1" applyFont="1" applyFill="1" applyBorder="1" applyAlignment="1" applyProtection="1">
      <alignment horizontal="center" vertical="center"/>
      <protection hidden="1"/>
    </xf>
    <xf numFmtId="1" fontId="13" fillId="2" borderId="17" xfId="0" applyNumberFormat="1" applyFont="1" applyFill="1" applyBorder="1" applyAlignment="1" applyProtection="1">
      <alignment horizontal="center" vertical="center"/>
      <protection hidden="1"/>
    </xf>
    <xf numFmtId="1" fontId="13" fillId="2" borderId="2" xfId="0" applyNumberFormat="1" applyFont="1" applyFill="1" applyBorder="1" applyAlignment="1" applyProtection="1">
      <alignment horizontal="center" vertical="center"/>
      <protection hidden="1"/>
    </xf>
    <xf numFmtId="1" fontId="7" fillId="2" borderId="16" xfId="0" applyNumberFormat="1" applyFont="1" applyFill="1" applyBorder="1" applyAlignment="1" applyProtection="1">
      <alignment horizontal="center" vertical="center"/>
      <protection hidden="1"/>
    </xf>
    <xf numFmtId="1" fontId="7" fillId="2" borderId="17" xfId="0" applyNumberFormat="1" applyFont="1" applyFill="1" applyBorder="1" applyAlignment="1" applyProtection="1">
      <alignment horizontal="center" vertical="center"/>
      <protection hidden="1"/>
    </xf>
    <xf numFmtId="1" fontId="7" fillId="2" borderId="2" xfId="0" applyNumberFormat="1" applyFont="1" applyFill="1" applyBorder="1" applyAlignment="1" applyProtection="1">
      <alignment horizontal="center" vertical="center"/>
      <protection hidden="1"/>
    </xf>
    <xf numFmtId="0" fontId="4" fillId="0" borderId="0" xfId="0" applyFont="1" applyBorder="1" applyProtection="1">
      <protection hidden="1"/>
    </xf>
    <xf numFmtId="0" fontId="4" fillId="0" borderId="0" xfId="0" applyFont="1" applyProtection="1">
      <protection hidden="1"/>
    </xf>
    <xf numFmtId="9" fontId="7" fillId="0" borderId="0" xfId="2" applyFont="1" applyProtection="1">
      <protection hidden="1"/>
    </xf>
    <xf numFmtId="0" fontId="6" fillId="0" borderId="14" xfId="0" applyFont="1" applyBorder="1" applyAlignment="1" applyProtection="1">
      <alignment horizontal="center" vertical="center" wrapText="1"/>
      <protection hidden="1"/>
    </xf>
    <xf numFmtId="0" fontId="6" fillId="0" borderId="18" xfId="0" applyFont="1" applyBorder="1" applyAlignment="1" applyProtection="1">
      <alignment horizontal="center" vertical="center"/>
      <protection hidden="1"/>
    </xf>
    <xf numFmtId="0" fontId="7" fillId="0" borderId="1" xfId="0" applyNumberFormat="1" applyFont="1" applyFill="1" applyBorder="1" applyAlignment="1" applyProtection="1">
      <alignment horizontal="left" vertical="top" wrapText="1" shrinkToFit="1"/>
      <protection locked="0" hidden="1"/>
    </xf>
    <xf numFmtId="168" fontId="7" fillId="0" borderId="1" xfId="0" applyNumberFormat="1" applyFont="1" applyFill="1" applyBorder="1" applyAlignment="1" applyProtection="1">
      <alignment horizontal="left" vertical="top" wrapText="1" shrinkToFit="1"/>
      <protection locked="0" hidden="1"/>
    </xf>
    <xf numFmtId="0" fontId="17" fillId="2" borderId="4" xfId="0" applyFont="1" applyFill="1" applyBorder="1" applyAlignment="1" applyProtection="1">
      <alignment horizontal="center" vertical="center" wrapText="1"/>
      <protection hidden="1"/>
    </xf>
    <xf numFmtId="0" fontId="17" fillId="2" borderId="10" xfId="0" applyFont="1" applyFill="1" applyBorder="1" applyAlignment="1" applyProtection="1">
      <alignment horizontal="center" vertical="center" wrapText="1"/>
      <protection hidden="1"/>
    </xf>
    <xf numFmtId="0" fontId="17" fillId="2" borderId="7" xfId="0" applyFont="1" applyFill="1" applyBorder="1" applyAlignment="1" applyProtection="1">
      <alignment horizontal="center" vertical="center" wrapText="1"/>
      <protection hidden="1"/>
    </xf>
    <xf numFmtId="0" fontId="17" fillId="2" borderId="4" xfId="0" applyFont="1" applyFill="1" applyBorder="1" applyAlignment="1" applyProtection="1">
      <alignment horizontal="left" vertical="top" wrapText="1"/>
      <protection hidden="1"/>
    </xf>
    <xf numFmtId="0" fontId="17" fillId="2" borderId="10" xfId="0" applyFont="1" applyFill="1" applyBorder="1" applyAlignment="1" applyProtection="1">
      <alignment horizontal="left" vertical="top" wrapText="1"/>
      <protection hidden="1"/>
    </xf>
    <xf numFmtId="0" fontId="17" fillId="2" borderId="7" xfId="0" applyFont="1" applyFill="1" applyBorder="1" applyAlignment="1" applyProtection="1">
      <alignment horizontal="left" vertical="top" wrapText="1"/>
      <protection hidden="1"/>
    </xf>
    <xf numFmtId="0" fontId="24" fillId="0" borderId="4" xfId="0" applyFont="1" applyBorder="1" applyAlignment="1" applyProtection="1">
      <alignment horizontal="center" vertical="center"/>
      <protection hidden="1"/>
    </xf>
    <xf numFmtId="0" fontId="24" fillId="0" borderId="10" xfId="0" applyFont="1" applyBorder="1" applyAlignment="1" applyProtection="1">
      <alignment horizontal="center" vertical="center"/>
      <protection hidden="1"/>
    </xf>
    <xf numFmtId="0" fontId="24" fillId="0" borderId="7" xfId="0" applyFont="1" applyBorder="1" applyAlignment="1" applyProtection="1">
      <alignment horizontal="center" vertical="center"/>
      <protection hidden="1"/>
    </xf>
    <xf numFmtId="0" fontId="6" fillId="2" borderId="1" xfId="0" applyFont="1" applyFill="1" applyBorder="1" applyAlignment="1" applyProtection="1">
      <alignment horizontal="left" vertical="center" wrapText="1"/>
      <protection hidden="1"/>
    </xf>
    <xf numFmtId="0" fontId="17" fillId="2" borderId="1" xfId="0" applyFont="1" applyFill="1" applyBorder="1" applyAlignment="1" applyProtection="1">
      <alignment horizontal="left" vertical="center" wrapText="1"/>
      <protection hidden="1"/>
    </xf>
    <xf numFmtId="0" fontId="17" fillId="2" borderId="2" xfId="0" applyFont="1" applyFill="1" applyBorder="1" applyAlignment="1" applyProtection="1">
      <alignment horizontal="left" vertical="center" wrapText="1"/>
      <protection hidden="1"/>
    </xf>
    <xf numFmtId="0" fontId="17" fillId="2" borderId="2" xfId="0" applyFont="1" applyFill="1" applyBorder="1" applyAlignment="1" applyProtection="1">
      <alignment vertical="center" wrapText="1"/>
      <protection hidden="1"/>
    </xf>
    <xf numFmtId="0" fontId="17" fillId="2" borderId="1" xfId="0" applyFont="1" applyFill="1" applyBorder="1" applyAlignment="1" applyProtection="1">
      <alignment vertical="center" wrapText="1"/>
      <protection hidden="1"/>
    </xf>
    <xf numFmtId="0" fontId="17" fillId="2" borderId="4" xfId="0" applyFont="1" applyFill="1" applyBorder="1" applyAlignment="1" applyProtection="1">
      <alignment horizontal="left" vertical="center" wrapText="1"/>
      <protection hidden="1"/>
    </xf>
    <xf numFmtId="0" fontId="17" fillId="2" borderId="7" xfId="0" applyFont="1" applyFill="1" applyBorder="1" applyAlignment="1" applyProtection="1">
      <alignment horizontal="left" vertical="center" wrapText="1"/>
      <protection hidden="1"/>
    </xf>
    <xf numFmtId="0" fontId="4" fillId="4" borderId="0" xfId="0" applyFont="1" applyFill="1" applyAlignment="1" applyProtection="1">
      <alignment horizontal="center" shrinkToFit="1"/>
      <protection hidden="1"/>
    </xf>
    <xf numFmtId="0" fontId="7" fillId="2" borderId="4" xfId="0" applyFont="1" applyFill="1" applyBorder="1" applyAlignment="1" applyProtection="1">
      <alignment horizontal="center" wrapText="1"/>
      <protection hidden="1"/>
    </xf>
    <xf numFmtId="0" fontId="7" fillId="2" borderId="10" xfId="0" applyFont="1" applyFill="1" applyBorder="1" applyAlignment="1" applyProtection="1">
      <alignment horizontal="center" wrapText="1"/>
      <protection hidden="1"/>
    </xf>
    <xf numFmtId="0" fontId="7" fillId="2" borderId="7" xfId="0" applyFont="1" applyFill="1" applyBorder="1" applyAlignment="1" applyProtection="1">
      <alignment horizontal="center" wrapText="1"/>
      <protection hidden="1"/>
    </xf>
    <xf numFmtId="0" fontId="10" fillId="2" borderId="4" xfId="0" applyFont="1" applyFill="1" applyBorder="1" applyAlignment="1" applyProtection="1">
      <alignment horizontal="center" wrapText="1"/>
      <protection hidden="1"/>
    </xf>
    <xf numFmtId="0" fontId="10" fillId="2" borderId="7" xfId="0" applyFont="1" applyFill="1" applyBorder="1" applyAlignment="1" applyProtection="1">
      <alignment horizontal="center" wrapText="1"/>
      <protection hidden="1"/>
    </xf>
    <xf numFmtId="0" fontId="22" fillId="2" borderId="4" xfId="0" applyFont="1" applyFill="1" applyBorder="1" applyAlignment="1" applyProtection="1">
      <alignment horizontal="center"/>
      <protection hidden="1"/>
    </xf>
    <xf numFmtId="0" fontId="22" fillId="2" borderId="10" xfId="0" applyFont="1" applyFill="1" applyBorder="1" applyAlignment="1" applyProtection="1">
      <alignment horizontal="center"/>
      <protection hidden="1"/>
    </xf>
    <xf numFmtId="0" fontId="22" fillId="2" borderId="7" xfId="0" applyFont="1" applyFill="1" applyBorder="1" applyAlignment="1" applyProtection="1">
      <alignment horizontal="center"/>
      <protection hidden="1"/>
    </xf>
    <xf numFmtId="0" fontId="6" fillId="0" borderId="3" xfId="0" applyFont="1" applyFill="1" applyBorder="1" applyAlignment="1" applyProtection="1">
      <alignment horizontal="left" vertical="center" wrapText="1" shrinkToFit="1"/>
      <protection hidden="1"/>
    </xf>
    <xf numFmtId="0" fontId="7" fillId="0" borderId="9" xfId="0" applyFont="1" applyBorder="1" applyAlignment="1" applyProtection="1">
      <alignment horizontal="left" vertical="center"/>
      <protection hidden="1"/>
    </xf>
    <xf numFmtId="0" fontId="7" fillId="0" borderId="5" xfId="0" applyFont="1" applyBorder="1" applyAlignment="1" applyProtection="1">
      <alignment horizontal="left" vertical="center"/>
      <protection hidden="1"/>
    </xf>
    <xf numFmtId="0" fontId="7" fillId="0" borderId="8" xfId="0" applyFont="1" applyBorder="1" applyAlignment="1" applyProtection="1">
      <alignment horizontal="left" vertical="center"/>
      <protection hidden="1"/>
    </xf>
    <xf numFmtId="0" fontId="7" fillId="0" borderId="11" xfId="0" applyFont="1" applyBorder="1" applyAlignment="1" applyProtection="1">
      <alignment horizontal="left"/>
      <protection hidden="1"/>
    </xf>
    <xf numFmtId="0" fontId="7" fillId="0" borderId="0" xfId="0" applyFont="1" applyBorder="1" applyAlignment="1" applyProtection="1">
      <alignment horizontal="left"/>
      <protection hidden="1"/>
    </xf>
    <xf numFmtId="0" fontId="7" fillId="0" borderId="12" xfId="0" applyFont="1" applyBorder="1" applyAlignment="1" applyProtection="1">
      <alignment horizontal="left"/>
      <protection hidden="1"/>
    </xf>
    <xf numFmtId="0" fontId="7" fillId="0" borderId="6" xfId="0" applyFont="1" applyBorder="1" applyAlignment="1" applyProtection="1">
      <alignment horizontal="left" vertical="center"/>
      <protection hidden="1"/>
    </xf>
    <xf numFmtId="0" fontId="7" fillId="0" borderId="3" xfId="0" applyFont="1" applyBorder="1" applyAlignment="1" applyProtection="1">
      <alignment horizontal="left" vertical="center"/>
      <protection hidden="1"/>
    </xf>
    <xf numFmtId="0" fontId="7" fillId="0" borderId="13" xfId="0" applyFont="1" applyBorder="1" applyAlignment="1" applyProtection="1">
      <alignment horizontal="left" vertical="center"/>
      <protection hidden="1"/>
    </xf>
    <xf numFmtId="49" fontId="7" fillId="0" borderId="0" xfId="0" applyNumberFormat="1" applyFont="1" applyAlignment="1" applyProtection="1">
      <alignment horizontal="left"/>
      <protection hidden="1"/>
    </xf>
    <xf numFmtId="16" fontId="7" fillId="0" borderId="0" xfId="0" applyNumberFormat="1" applyFont="1" applyAlignment="1" applyProtection="1">
      <alignment horizontal="left"/>
      <protection hidden="1"/>
    </xf>
    <xf numFmtId="0" fontId="6" fillId="0" borderId="15" xfId="0" applyFont="1" applyBorder="1" applyAlignment="1" applyProtection="1">
      <alignment horizontal="center" vertical="center" wrapText="1"/>
      <protection hidden="1"/>
    </xf>
  </cellXfs>
  <cellStyles count="4">
    <cellStyle name="Hyperlink" xfId="3" builtinId="8"/>
    <cellStyle name="Normal" xfId="0" builtinId="0"/>
    <cellStyle name="Normal 2" xfId="1" xr:uid="{00000000-0005-0000-0000-000002000000}"/>
    <cellStyle name="Percent" xfId="2" builtinId="5"/>
  </cellStyles>
  <dxfs count="15">
    <dxf>
      <fill>
        <patternFill>
          <bgColor rgb="FFFFFF99"/>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ont>
        <b/>
        <i val="0"/>
        <color auto="1"/>
      </font>
      <fill>
        <patternFill patternType="solid">
          <bgColor rgb="FF92D050"/>
        </patternFill>
      </fill>
    </dxf>
    <dxf>
      <font>
        <b/>
        <i val="0"/>
        <color auto="1"/>
      </font>
      <fill>
        <patternFill patternType="solid">
          <bgColor rgb="FFFF0000"/>
        </patternFill>
      </fill>
    </dxf>
  </dxfs>
  <tableStyles count="0" defaultTableStyle="TableStyleMedium9" defaultPivotStyle="PivotStyleLight16"/>
  <colors>
    <mruColors>
      <color rgb="FFFFFF99"/>
      <color rgb="FFEFF89E"/>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microsoft.com/office/2017/10/relationships/person" Target="persons/person.xml"/></Relationships>
</file>

<file path=xl/drawings/drawing1.xml><?xml version="1.0" encoding="utf-8"?>
<xdr:wsDr xmlns:xdr="http://schemas.openxmlformats.org/drawingml/2006/spreadsheetDrawing" xmlns:a="http://schemas.openxmlformats.org/drawingml/2006/main">
  <xdr:oneCellAnchor>
    <xdr:from>
      <xdr:col>2</xdr:col>
      <xdr:colOff>895350</xdr:colOff>
      <xdr:row>117</xdr:row>
      <xdr:rowOff>9525</xdr:rowOff>
    </xdr:from>
    <xdr:ext cx="184731" cy="264560"/>
    <xdr:sp macro="" textlink="">
      <xdr:nvSpPr>
        <xdr:cNvPr id="2" name="TextBox 1">
          <a:extLst>
            <a:ext uri="{FF2B5EF4-FFF2-40B4-BE49-F238E27FC236}">
              <a16:creationId xmlns:a16="http://schemas.microsoft.com/office/drawing/2014/main" id="{87D1D135-99D4-45B0-901D-61F6CE108311}"/>
            </a:ext>
          </a:extLst>
        </xdr:cNvPr>
        <xdr:cNvSpPr txBox="1"/>
      </xdr:nvSpPr>
      <xdr:spPr>
        <a:xfrm>
          <a:off x="1181100" y="326707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ProcurementServices/PSTm03(Nusbaum)/RoadMaterials/31555-23101%20Comp%20Liquid%20BM%20SW/FPR/02Procurement/02_RfpIfb/3155523101_Attachment05_BidderInformationQuestionnai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Questions"/>
      <sheetName val="(OGS Use Only)-CAN Info"/>
      <sheetName val="(OGS Use Only)-IFB Info"/>
      <sheetName val="(OGS Use Only)-Contract Adm"/>
    </sheetNames>
    <sheetDataSet>
      <sheetData sheetId="0">
        <row r="69">
          <cell r="D69"/>
        </row>
      </sheetData>
      <sheetData sheetId="1"/>
      <sheetData sheetId="2"/>
      <sheetData sheetId="3"/>
    </sheetDataSet>
  </externalBook>
</externalLink>
</file>

<file path=xl/persons/person.xml><?xml version="1.0" encoding="utf-8"?>
<personList xmlns="http://schemas.microsoft.com/office/spreadsheetml/2018/threadedcomments" xmlns:x="http://schemas.openxmlformats.org/spreadsheetml/2006/main">
  <person displayName="Dettmer, Christine (OGS)" id="{0E65B189-A1C6-4E55-8B39-4A59EFCFA12B}" userId="S::Christine.Dettmer@ogs.ny.gov::eadbfd71-f396-4c9d-aade-36eda9d90b5a"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N168"/>
  <sheetViews>
    <sheetView showGridLines="0" showRowColHeaders="0" tabSelected="1" zoomScale="90" zoomScaleNormal="90" workbookViewId="0">
      <selection activeCell="D4" sqref="D4"/>
    </sheetView>
  </sheetViews>
  <sheetFormatPr defaultRowHeight="15" x14ac:dyDescent="0.25"/>
  <cols>
    <col min="1" max="1" width="9.140625" style="14"/>
    <col min="2" max="2" width="4.28515625" style="52" customWidth="1"/>
    <col min="3" max="3" width="66.5703125" style="14" customWidth="1"/>
    <col min="4" max="4" width="61.140625" style="2" customWidth="1"/>
    <col min="5" max="5" width="2.42578125" style="99" hidden="1" customWidth="1"/>
    <col min="6" max="11" width="9.140625" style="14" hidden="1" customWidth="1"/>
    <col min="12" max="12" width="9.140625" style="14" customWidth="1"/>
    <col min="13" max="16384" width="9.140625" style="14"/>
  </cols>
  <sheetData>
    <row r="1" spans="2:11" ht="56.25" customHeight="1" x14ac:dyDescent="0.25">
      <c r="B1" s="111" t="s">
        <v>101</v>
      </c>
      <c r="C1" s="112"/>
      <c r="D1" s="113"/>
      <c r="E1" s="1"/>
      <c r="F1" s="1"/>
      <c r="G1" s="1"/>
      <c r="H1" s="1"/>
      <c r="I1" s="1"/>
      <c r="J1" s="1"/>
      <c r="K1" s="1"/>
    </row>
    <row r="2" spans="2:11" ht="18.75" x14ac:dyDescent="0.3">
      <c r="B2" s="127" t="s">
        <v>195</v>
      </c>
      <c r="C2" s="128"/>
      <c r="D2" s="129"/>
      <c r="E2" s="121" t="s">
        <v>199</v>
      </c>
      <c r="F2" s="121"/>
      <c r="G2" s="121"/>
      <c r="H2" s="121"/>
      <c r="I2" s="121"/>
      <c r="J2" s="121"/>
      <c r="K2" s="121"/>
    </row>
    <row r="3" spans="2:11" ht="15.75" x14ac:dyDescent="0.25">
      <c r="B3" s="15"/>
      <c r="C3" s="15"/>
      <c r="D3" s="16"/>
      <c r="E3" s="1"/>
      <c r="F3" s="1"/>
      <c r="G3" s="1"/>
      <c r="H3" s="1"/>
      <c r="I3" s="1"/>
      <c r="J3" s="1"/>
      <c r="K3" s="1"/>
    </row>
    <row r="4" spans="2:11" ht="15.75" customHeight="1" x14ac:dyDescent="0.25">
      <c r="B4" s="125" t="s">
        <v>72</v>
      </c>
      <c r="C4" s="126"/>
      <c r="D4" s="69"/>
      <c r="E4" s="1">
        <f>IF(ISBLANK(D4),1,0)</f>
        <v>1</v>
      </c>
      <c r="F4" s="63"/>
      <c r="G4" s="1"/>
      <c r="H4" s="1"/>
      <c r="I4" s="1"/>
      <c r="J4" s="1"/>
      <c r="K4" s="1"/>
    </row>
    <row r="5" spans="2:11" ht="15.75" customHeight="1" x14ac:dyDescent="0.25">
      <c r="B5" s="125" t="s">
        <v>118</v>
      </c>
      <c r="C5" s="126"/>
      <c r="D5" s="68" t="str">
        <f>IF(SUM(E4:E101)=0,"Yes","No")</f>
        <v>No</v>
      </c>
      <c r="E5" s="1"/>
      <c r="F5" s="63"/>
      <c r="G5" s="1"/>
      <c r="H5" s="1"/>
      <c r="I5" s="1"/>
      <c r="J5" s="1"/>
      <c r="K5" s="1"/>
    </row>
    <row r="6" spans="2:11" ht="10.5" customHeight="1" x14ac:dyDescent="0.25">
      <c r="B6" s="17"/>
      <c r="C6" s="18"/>
      <c r="D6" s="19"/>
      <c r="E6" s="1"/>
      <c r="F6" s="63"/>
      <c r="G6" s="1"/>
      <c r="H6" s="1"/>
      <c r="I6" s="1"/>
      <c r="J6" s="1"/>
      <c r="K6" s="1"/>
    </row>
    <row r="7" spans="2:11" ht="48.75" customHeight="1" x14ac:dyDescent="0.25">
      <c r="B7" s="122" t="s">
        <v>117</v>
      </c>
      <c r="C7" s="123"/>
      <c r="D7" s="124"/>
      <c r="E7" s="1"/>
      <c r="F7" s="63"/>
      <c r="G7" s="1"/>
      <c r="H7" s="1"/>
      <c r="I7" s="1"/>
      <c r="J7" s="1"/>
      <c r="K7" s="1"/>
    </row>
    <row r="8" spans="2:11" x14ac:dyDescent="0.25">
      <c r="B8" s="17"/>
      <c r="C8" s="20"/>
      <c r="D8" s="16"/>
      <c r="E8" s="1"/>
      <c r="F8" s="63"/>
      <c r="G8" s="1"/>
      <c r="H8" s="1"/>
      <c r="I8" s="1"/>
      <c r="J8" s="1"/>
      <c r="K8" s="1"/>
    </row>
    <row r="9" spans="2:11" x14ac:dyDescent="0.25">
      <c r="B9" s="21" t="s">
        <v>0</v>
      </c>
      <c r="C9" s="22" t="s">
        <v>6</v>
      </c>
      <c r="D9" s="23" t="s">
        <v>5</v>
      </c>
      <c r="E9" s="1"/>
      <c r="F9" s="1"/>
      <c r="G9" s="1"/>
      <c r="H9" s="1"/>
      <c r="I9" s="1"/>
      <c r="J9" s="1"/>
      <c r="K9" s="1"/>
    </row>
    <row r="10" spans="2:11" x14ac:dyDescent="0.25">
      <c r="B10" s="24">
        <v>1</v>
      </c>
      <c r="C10" s="25" t="s">
        <v>72</v>
      </c>
      <c r="D10" s="65" t="str">
        <f>UPPER(D4)</f>
        <v/>
      </c>
      <c r="E10" s="1"/>
      <c r="F10" s="1"/>
      <c r="G10" s="1"/>
      <c r="H10" s="1"/>
      <c r="I10" s="1"/>
      <c r="J10" s="1"/>
      <c r="K10" s="1"/>
    </row>
    <row r="11" spans="2:11" x14ac:dyDescent="0.25">
      <c r="B11" s="24">
        <v>2</v>
      </c>
      <c r="C11" s="25" t="s">
        <v>1</v>
      </c>
      <c r="D11" s="70"/>
      <c r="E11" s="1">
        <f>IF(ISBLANK(D11),1,0)</f>
        <v>1</v>
      </c>
      <c r="F11" s="1"/>
      <c r="G11" s="1"/>
      <c r="H11" s="1"/>
      <c r="I11" s="1"/>
      <c r="J11" s="1"/>
      <c r="K11" s="1"/>
    </row>
    <row r="12" spans="2:11" x14ac:dyDescent="0.25">
      <c r="B12" s="24">
        <v>3</v>
      </c>
      <c r="C12" s="25" t="s">
        <v>2</v>
      </c>
      <c r="D12" s="70"/>
      <c r="E12" s="1">
        <f t="shared" ref="E12:E22" si="0">IF(ISBLANK(D12),1,0)</f>
        <v>1</v>
      </c>
      <c r="F12" s="1"/>
      <c r="G12" s="1"/>
      <c r="H12" s="1"/>
      <c r="I12" s="1"/>
      <c r="J12" s="1"/>
      <c r="K12" s="1"/>
    </row>
    <row r="13" spans="2:11" x14ac:dyDescent="0.25">
      <c r="B13" s="24">
        <v>4</v>
      </c>
      <c r="C13" s="25" t="s">
        <v>107</v>
      </c>
      <c r="D13" s="71"/>
      <c r="E13" s="1">
        <f t="shared" si="0"/>
        <v>1</v>
      </c>
      <c r="F13" s="1"/>
      <c r="G13" s="1"/>
      <c r="H13" s="1"/>
      <c r="I13" s="1"/>
      <c r="J13" s="1"/>
      <c r="K13" s="1"/>
    </row>
    <row r="14" spans="2:11" x14ac:dyDescent="0.25">
      <c r="B14" s="24">
        <v>5</v>
      </c>
      <c r="C14" s="25" t="s">
        <v>3</v>
      </c>
      <c r="D14" s="70"/>
      <c r="E14" s="1">
        <f t="shared" si="0"/>
        <v>1</v>
      </c>
      <c r="F14" s="1"/>
      <c r="G14" s="1"/>
      <c r="H14" s="1"/>
      <c r="I14" s="1"/>
      <c r="J14" s="1"/>
      <c r="K14" s="1"/>
    </row>
    <row r="15" spans="2:11" x14ac:dyDescent="0.25">
      <c r="B15" s="24">
        <v>6</v>
      </c>
      <c r="C15" s="25" t="s">
        <v>4</v>
      </c>
      <c r="D15" s="72"/>
      <c r="E15" s="1">
        <f t="shared" si="0"/>
        <v>1</v>
      </c>
      <c r="F15" s="1"/>
      <c r="G15" s="1"/>
      <c r="H15" s="1"/>
      <c r="I15" s="1"/>
      <c r="J15" s="1"/>
      <c r="K15" s="1"/>
    </row>
    <row r="16" spans="2:11" x14ac:dyDescent="0.25">
      <c r="B16" s="24">
        <v>7</v>
      </c>
      <c r="C16" s="25" t="s">
        <v>76</v>
      </c>
      <c r="D16" s="70"/>
      <c r="E16" s="1">
        <f t="shared" si="0"/>
        <v>1</v>
      </c>
      <c r="F16" s="1"/>
      <c r="G16" s="1"/>
      <c r="H16" s="1"/>
      <c r="I16" s="1"/>
      <c r="J16" s="1"/>
      <c r="K16" s="1"/>
    </row>
    <row r="17" spans="2:11" x14ac:dyDescent="0.25">
      <c r="B17" s="24">
        <v>8</v>
      </c>
      <c r="C17" s="25" t="s">
        <v>77</v>
      </c>
      <c r="D17" s="73"/>
      <c r="E17" s="1">
        <f t="shared" si="0"/>
        <v>1</v>
      </c>
      <c r="F17" s="1"/>
      <c r="G17" s="1"/>
      <c r="H17" s="1"/>
      <c r="I17" s="1"/>
      <c r="J17" s="1"/>
      <c r="K17" s="1"/>
    </row>
    <row r="18" spans="2:11" x14ac:dyDescent="0.25">
      <c r="B18" s="24">
        <v>9</v>
      </c>
      <c r="C18" s="25" t="s">
        <v>85</v>
      </c>
      <c r="D18" s="74"/>
      <c r="E18" s="1">
        <f t="shared" si="0"/>
        <v>1</v>
      </c>
      <c r="F18" s="1"/>
      <c r="G18" s="1"/>
      <c r="H18" s="1"/>
      <c r="I18" s="1"/>
      <c r="J18" s="1"/>
      <c r="K18" s="1"/>
    </row>
    <row r="19" spans="2:11" ht="45" x14ac:dyDescent="0.25">
      <c r="B19" s="24">
        <v>10</v>
      </c>
      <c r="C19" s="26" t="s">
        <v>73</v>
      </c>
      <c r="D19" s="70"/>
      <c r="E19" s="1">
        <f t="shared" si="0"/>
        <v>1</v>
      </c>
      <c r="F19" s="1"/>
      <c r="G19" s="1"/>
      <c r="H19" s="1"/>
      <c r="I19" s="1"/>
      <c r="J19" s="1"/>
      <c r="K19" s="1"/>
    </row>
    <row r="20" spans="2:11" x14ac:dyDescent="0.25">
      <c r="B20" s="27"/>
      <c r="C20" s="28"/>
      <c r="D20" s="29"/>
      <c r="E20" s="1"/>
      <c r="F20" s="1"/>
      <c r="G20" s="1"/>
      <c r="H20" s="1"/>
      <c r="I20" s="1"/>
      <c r="J20" s="1"/>
      <c r="K20" s="1"/>
    </row>
    <row r="21" spans="2:11" x14ac:dyDescent="0.25">
      <c r="B21" s="24">
        <v>11</v>
      </c>
      <c r="C21" s="26" t="s">
        <v>108</v>
      </c>
      <c r="D21" s="87"/>
      <c r="E21" s="1">
        <f t="shared" si="0"/>
        <v>1</v>
      </c>
      <c r="F21" s="1"/>
      <c r="G21" s="1"/>
      <c r="H21" s="1"/>
      <c r="I21" s="1"/>
      <c r="J21" s="1"/>
      <c r="K21" s="1"/>
    </row>
    <row r="22" spans="2:11" x14ac:dyDescent="0.25">
      <c r="B22" s="24">
        <v>12</v>
      </c>
      <c r="C22" s="30" t="s">
        <v>75</v>
      </c>
      <c r="D22" s="75"/>
      <c r="E22" s="1">
        <f t="shared" si="0"/>
        <v>1</v>
      </c>
      <c r="F22" s="1"/>
      <c r="G22" s="1"/>
      <c r="H22" s="1"/>
      <c r="I22" s="1"/>
      <c r="J22" s="1"/>
      <c r="K22" s="1"/>
    </row>
    <row r="23" spans="2:11" x14ac:dyDescent="0.25">
      <c r="B23" s="24">
        <v>13</v>
      </c>
      <c r="C23" s="30" t="s">
        <v>116</v>
      </c>
      <c r="D23" s="88"/>
      <c r="E23" s="1">
        <f>IF(D22="",0,IF(D22="No",0,IF(D22="Yes",IF(ISBLANK(D23),1,0))))</f>
        <v>0</v>
      </c>
      <c r="F23" s="1"/>
      <c r="G23" s="1"/>
      <c r="H23" s="1"/>
      <c r="I23" s="1"/>
      <c r="J23" s="1"/>
      <c r="K23" s="1"/>
    </row>
    <row r="24" spans="2:11" ht="45" x14ac:dyDescent="0.25">
      <c r="B24" s="24">
        <v>14</v>
      </c>
      <c r="C24" s="31" t="s">
        <v>78</v>
      </c>
      <c r="D24" s="76"/>
      <c r="E24" s="1">
        <f>IF(D22="",0,IF(D22="Yes",0,IF(D22="No",IF(ISBLANK(D24),1,0))))</f>
        <v>0</v>
      </c>
      <c r="F24" s="1"/>
      <c r="G24" s="1"/>
      <c r="H24" s="1"/>
      <c r="I24" s="1"/>
      <c r="J24" s="1"/>
      <c r="K24" s="1"/>
    </row>
    <row r="25" spans="2:11" x14ac:dyDescent="0.25">
      <c r="B25" s="27"/>
      <c r="C25" s="29"/>
      <c r="D25" s="32"/>
      <c r="E25" s="1"/>
      <c r="F25" s="1"/>
      <c r="G25" s="1"/>
      <c r="H25" s="1"/>
      <c r="I25" s="1"/>
      <c r="J25" s="1"/>
      <c r="K25" s="1"/>
    </row>
    <row r="26" spans="2:11" ht="60" x14ac:dyDescent="0.25">
      <c r="B26" s="24">
        <v>15</v>
      </c>
      <c r="C26" s="33" t="s">
        <v>109</v>
      </c>
      <c r="D26" s="77"/>
      <c r="E26" s="1">
        <f>IF(ISBLANK(D26),1,0)</f>
        <v>1</v>
      </c>
      <c r="F26" s="1"/>
      <c r="G26" s="1"/>
      <c r="H26" s="1"/>
      <c r="I26" s="1"/>
      <c r="J26" s="1"/>
      <c r="K26" s="1"/>
    </row>
    <row r="27" spans="2:11" x14ac:dyDescent="0.25">
      <c r="B27" s="24">
        <v>16</v>
      </c>
      <c r="C27" s="33" t="s">
        <v>110</v>
      </c>
      <c r="D27" s="78"/>
      <c r="E27" s="1">
        <f>IF(D26="",0,IF(D26="No",0,IF(D26="Yes",IF(ISBLANK(D27),1,0))))</f>
        <v>0</v>
      </c>
      <c r="F27" s="1"/>
      <c r="G27" s="1"/>
      <c r="H27" s="1"/>
      <c r="I27" s="1"/>
      <c r="J27" s="1"/>
      <c r="K27" s="1"/>
    </row>
    <row r="28" spans="2:11" ht="45" x14ac:dyDescent="0.25">
      <c r="B28" s="24">
        <v>17</v>
      </c>
      <c r="C28" s="31" t="s">
        <v>99</v>
      </c>
      <c r="D28" s="77"/>
      <c r="E28" s="1">
        <f>IF(ISBLANK(D28),1,0)</f>
        <v>1</v>
      </c>
      <c r="F28" s="1"/>
      <c r="G28" s="1"/>
      <c r="H28" s="1"/>
      <c r="I28" s="1"/>
      <c r="J28" s="1"/>
      <c r="K28" s="1"/>
    </row>
    <row r="29" spans="2:11" x14ac:dyDescent="0.25">
      <c r="B29" s="24">
        <v>18</v>
      </c>
      <c r="C29" s="31" t="s">
        <v>79</v>
      </c>
      <c r="D29" s="79"/>
      <c r="E29" s="1">
        <f>IF(D28="",0,IF(D28="Yes",0,IF(D28="No",IF(ISBLANK(D29),1,0))))</f>
        <v>0</v>
      </c>
      <c r="F29" s="1"/>
      <c r="G29" s="1"/>
      <c r="H29" s="1"/>
      <c r="I29" s="1"/>
      <c r="J29" s="1"/>
      <c r="K29" s="1"/>
    </row>
    <row r="30" spans="2:11" s="34" customFormat="1" x14ac:dyDescent="0.25">
      <c r="B30" s="27"/>
      <c r="C30" s="29"/>
      <c r="D30" s="29"/>
      <c r="E30" s="1"/>
      <c r="F30" s="1"/>
      <c r="G30" s="1"/>
      <c r="H30" s="1"/>
      <c r="I30" s="1"/>
      <c r="J30" s="1"/>
      <c r="K30" s="1"/>
    </row>
    <row r="31" spans="2:11" ht="45" x14ac:dyDescent="0.25">
      <c r="B31" s="24">
        <v>19</v>
      </c>
      <c r="C31" s="33" t="s">
        <v>102</v>
      </c>
      <c r="D31" s="77"/>
      <c r="E31" s="1">
        <f t="shared" ref="E31:E35" si="1">IF(ISBLANK(D31),1,0)</f>
        <v>1</v>
      </c>
      <c r="F31" s="1"/>
      <c r="G31" s="1"/>
      <c r="H31" s="1"/>
      <c r="I31" s="1"/>
      <c r="J31" s="1"/>
      <c r="K31" s="1"/>
    </row>
    <row r="32" spans="2:11" ht="30" x14ac:dyDescent="0.25">
      <c r="B32" s="24">
        <v>20</v>
      </c>
      <c r="C32" s="31" t="s">
        <v>86</v>
      </c>
      <c r="D32" s="80"/>
      <c r="E32" s="1">
        <v>0</v>
      </c>
      <c r="F32" s="1"/>
      <c r="G32" s="1"/>
      <c r="H32" s="1"/>
      <c r="I32" s="1"/>
      <c r="J32" s="1"/>
      <c r="K32" s="1"/>
    </row>
    <row r="33" spans="2:11" ht="45" x14ac:dyDescent="0.25">
      <c r="B33" s="24">
        <v>21</v>
      </c>
      <c r="C33" s="31" t="s">
        <v>87</v>
      </c>
      <c r="D33" s="80"/>
      <c r="E33" s="1">
        <v>0</v>
      </c>
      <c r="F33" s="1"/>
      <c r="G33" s="1"/>
      <c r="H33" s="1"/>
      <c r="I33" s="1"/>
      <c r="J33" s="1"/>
      <c r="K33" s="1"/>
    </row>
    <row r="34" spans="2:11" ht="30" x14ac:dyDescent="0.25">
      <c r="B34" s="24">
        <v>22</v>
      </c>
      <c r="C34" s="31" t="s">
        <v>97</v>
      </c>
      <c r="D34" s="81"/>
      <c r="E34" s="1">
        <v>0</v>
      </c>
      <c r="F34" s="1"/>
      <c r="G34" s="1"/>
      <c r="H34" s="1"/>
      <c r="I34" s="1"/>
      <c r="J34" s="1"/>
      <c r="K34" s="1"/>
    </row>
    <row r="35" spans="2:11" ht="30" x14ac:dyDescent="0.25">
      <c r="B35" s="24">
        <v>23</v>
      </c>
      <c r="C35" s="31" t="s">
        <v>98</v>
      </c>
      <c r="D35" s="77"/>
      <c r="E35" s="1">
        <f t="shared" si="1"/>
        <v>1</v>
      </c>
      <c r="F35" s="1"/>
      <c r="G35" s="1"/>
      <c r="H35" s="1"/>
      <c r="I35" s="1"/>
      <c r="J35" s="1"/>
      <c r="K35" s="1"/>
    </row>
    <row r="36" spans="2:11" ht="45" x14ac:dyDescent="0.25">
      <c r="B36" s="24">
        <v>24</v>
      </c>
      <c r="C36" s="33" t="s">
        <v>88</v>
      </c>
      <c r="D36" s="103"/>
      <c r="E36" s="1">
        <f>IF(D35="",0,IF(D35="No",0,IF(D35="Yes",IF(ISBLANK(D36),1,0))))</f>
        <v>0</v>
      </c>
      <c r="F36" s="1"/>
      <c r="G36" s="1"/>
      <c r="H36" s="1"/>
      <c r="I36" s="1"/>
      <c r="J36" s="1"/>
      <c r="K36" s="1"/>
    </row>
    <row r="37" spans="2:11" x14ac:dyDescent="0.25">
      <c r="B37" s="27"/>
      <c r="C37" s="35"/>
      <c r="D37" s="29"/>
      <c r="E37" s="1"/>
      <c r="F37" s="1"/>
      <c r="G37" s="1"/>
      <c r="H37" s="1"/>
      <c r="I37" s="1"/>
      <c r="J37" s="1"/>
      <c r="K37" s="1"/>
    </row>
    <row r="38" spans="2:11" x14ac:dyDescent="0.25">
      <c r="B38" s="24">
        <v>25</v>
      </c>
      <c r="C38" s="114" t="s">
        <v>81</v>
      </c>
      <c r="D38" s="114"/>
      <c r="E38" s="1"/>
      <c r="F38" s="1"/>
      <c r="G38" s="1"/>
      <c r="H38" s="1"/>
      <c r="I38" s="1"/>
      <c r="J38" s="1"/>
      <c r="K38" s="1"/>
    </row>
    <row r="39" spans="2:11" x14ac:dyDescent="0.25">
      <c r="B39" s="95"/>
      <c r="C39" s="36" t="s">
        <v>7</v>
      </c>
      <c r="D39" s="70"/>
      <c r="E39" s="1">
        <f t="shared" ref="E39:E65" si="2">IF(ISBLANK(D39),1,0)</f>
        <v>1</v>
      </c>
      <c r="F39" s="1"/>
      <c r="G39" s="1"/>
      <c r="H39" s="1"/>
      <c r="I39" s="1"/>
      <c r="J39" s="1"/>
      <c r="K39" s="1"/>
    </row>
    <row r="40" spans="2:11" x14ac:dyDescent="0.25">
      <c r="B40" s="96"/>
      <c r="C40" s="36" t="s">
        <v>8</v>
      </c>
      <c r="D40" s="70"/>
      <c r="E40" s="1">
        <f t="shared" si="2"/>
        <v>1</v>
      </c>
      <c r="F40" s="1"/>
      <c r="G40" s="1"/>
      <c r="H40" s="1"/>
      <c r="I40" s="1"/>
      <c r="J40" s="1"/>
      <c r="K40" s="1"/>
    </row>
    <row r="41" spans="2:11" x14ac:dyDescent="0.25">
      <c r="B41" s="96"/>
      <c r="C41" s="36" t="s">
        <v>9</v>
      </c>
      <c r="D41" s="73"/>
      <c r="E41" s="1">
        <f t="shared" si="2"/>
        <v>1</v>
      </c>
      <c r="F41" s="1"/>
      <c r="G41" s="1"/>
      <c r="H41" s="1"/>
      <c r="I41" s="1"/>
      <c r="J41" s="1"/>
      <c r="K41" s="1"/>
    </row>
    <row r="42" spans="2:11" x14ac:dyDescent="0.25">
      <c r="B42" s="96"/>
      <c r="C42" s="36" t="s">
        <v>111</v>
      </c>
      <c r="D42" s="73"/>
      <c r="E42" s="1">
        <f t="shared" si="2"/>
        <v>1</v>
      </c>
      <c r="F42" s="1"/>
      <c r="G42" s="1"/>
      <c r="H42" s="1"/>
      <c r="I42" s="1"/>
      <c r="J42" s="1"/>
      <c r="K42" s="1"/>
    </row>
    <row r="43" spans="2:11" x14ac:dyDescent="0.25">
      <c r="B43" s="97"/>
      <c r="C43" s="36" t="s">
        <v>89</v>
      </c>
      <c r="D43" s="82"/>
      <c r="E43" s="1">
        <f t="shared" si="2"/>
        <v>1</v>
      </c>
      <c r="F43" s="1"/>
      <c r="G43" s="1"/>
      <c r="H43" s="1"/>
      <c r="I43" s="1"/>
      <c r="J43" s="1"/>
      <c r="K43" s="1"/>
    </row>
    <row r="44" spans="2:11" x14ac:dyDescent="0.25">
      <c r="B44" s="24">
        <v>26</v>
      </c>
      <c r="C44" s="62" t="s">
        <v>103</v>
      </c>
      <c r="D44" s="66"/>
      <c r="E44" s="1"/>
      <c r="F44" s="1"/>
      <c r="G44" s="1"/>
      <c r="H44" s="1"/>
      <c r="I44" s="1"/>
      <c r="J44" s="1"/>
      <c r="K44" s="1"/>
    </row>
    <row r="45" spans="2:11" x14ac:dyDescent="0.25">
      <c r="B45" s="95"/>
      <c r="C45" s="36" t="s">
        <v>7</v>
      </c>
      <c r="D45" s="70"/>
      <c r="E45" s="1">
        <f t="shared" si="2"/>
        <v>1</v>
      </c>
      <c r="F45" s="1"/>
      <c r="G45" s="1"/>
      <c r="H45" s="1"/>
      <c r="I45" s="1"/>
      <c r="J45" s="1"/>
      <c r="K45" s="1"/>
    </row>
    <row r="46" spans="2:11" x14ac:dyDescent="0.25">
      <c r="B46" s="96"/>
      <c r="C46" s="36" t="s">
        <v>8</v>
      </c>
      <c r="D46" s="70"/>
      <c r="E46" s="1">
        <f t="shared" si="2"/>
        <v>1</v>
      </c>
      <c r="F46" s="1"/>
      <c r="G46" s="1"/>
      <c r="H46" s="1"/>
      <c r="I46" s="1"/>
      <c r="J46" s="1"/>
      <c r="K46" s="1"/>
    </row>
    <row r="47" spans="2:11" x14ac:dyDescent="0.25">
      <c r="B47" s="96"/>
      <c r="C47" s="36" t="s">
        <v>9</v>
      </c>
      <c r="D47" s="73"/>
      <c r="E47" s="1">
        <f t="shared" si="2"/>
        <v>1</v>
      </c>
      <c r="F47" s="1"/>
      <c r="G47" s="1"/>
      <c r="H47" s="1"/>
      <c r="I47" s="1"/>
      <c r="J47" s="1"/>
      <c r="K47" s="1"/>
    </row>
    <row r="48" spans="2:11" x14ac:dyDescent="0.25">
      <c r="B48" s="96"/>
      <c r="C48" s="37" t="s">
        <v>111</v>
      </c>
      <c r="D48" s="73"/>
      <c r="E48" s="1">
        <f t="shared" si="2"/>
        <v>1</v>
      </c>
      <c r="F48" s="1"/>
      <c r="G48" s="1"/>
      <c r="H48" s="1"/>
      <c r="I48" s="1"/>
      <c r="J48" s="1"/>
      <c r="K48" s="1"/>
    </row>
    <row r="49" spans="2:11" x14ac:dyDescent="0.25">
      <c r="B49" s="97"/>
      <c r="C49" s="36" t="s">
        <v>89</v>
      </c>
      <c r="D49" s="82"/>
      <c r="E49" s="1">
        <f t="shared" si="2"/>
        <v>1</v>
      </c>
      <c r="F49" s="1"/>
      <c r="G49" s="1"/>
      <c r="H49" s="1"/>
      <c r="I49" s="1"/>
      <c r="J49" s="1"/>
      <c r="K49" s="1"/>
    </row>
    <row r="50" spans="2:11" x14ac:dyDescent="0.25">
      <c r="B50" s="38">
        <v>27</v>
      </c>
      <c r="C50" s="115" t="s">
        <v>104</v>
      </c>
      <c r="D50" s="116"/>
      <c r="E50" s="1"/>
      <c r="F50" s="1"/>
      <c r="G50" s="1"/>
      <c r="H50" s="1"/>
      <c r="I50" s="1"/>
      <c r="J50" s="1"/>
      <c r="K50" s="1"/>
    </row>
    <row r="51" spans="2:11" x14ac:dyDescent="0.25">
      <c r="B51" s="92"/>
      <c r="C51" s="39" t="s">
        <v>112</v>
      </c>
      <c r="D51" s="83"/>
      <c r="E51" s="1">
        <f t="shared" si="2"/>
        <v>1</v>
      </c>
      <c r="F51" s="1"/>
      <c r="G51" s="1"/>
      <c r="H51" s="1"/>
      <c r="I51" s="1"/>
      <c r="J51" s="1"/>
      <c r="K51" s="1"/>
    </row>
    <row r="52" spans="2:11" x14ac:dyDescent="0.25">
      <c r="B52" s="93"/>
      <c r="C52" s="39" t="s">
        <v>200</v>
      </c>
      <c r="D52" s="83"/>
      <c r="E52" s="1">
        <f t="shared" si="2"/>
        <v>1</v>
      </c>
      <c r="F52" s="1"/>
      <c r="G52" s="1"/>
      <c r="H52" s="1"/>
      <c r="I52" s="1"/>
      <c r="J52" s="1"/>
      <c r="K52" s="1"/>
    </row>
    <row r="53" spans="2:11" x14ac:dyDescent="0.25">
      <c r="B53" s="93"/>
      <c r="C53" s="39" t="s">
        <v>7</v>
      </c>
      <c r="D53" s="70"/>
      <c r="E53" s="1">
        <f t="shared" si="2"/>
        <v>1</v>
      </c>
      <c r="F53" s="1"/>
      <c r="G53" s="1"/>
      <c r="H53" s="1"/>
      <c r="I53" s="1"/>
      <c r="J53" s="1"/>
      <c r="K53" s="1"/>
    </row>
    <row r="54" spans="2:11" x14ac:dyDescent="0.25">
      <c r="B54" s="93"/>
      <c r="C54" s="39" t="s">
        <v>8</v>
      </c>
      <c r="D54" s="70"/>
      <c r="E54" s="1">
        <f t="shared" si="2"/>
        <v>1</v>
      </c>
      <c r="F54" s="1"/>
      <c r="G54" s="1"/>
      <c r="H54" s="1"/>
      <c r="I54" s="1"/>
      <c r="J54" s="1"/>
      <c r="K54" s="1"/>
    </row>
    <row r="55" spans="2:11" x14ac:dyDescent="0.25">
      <c r="B55" s="93"/>
      <c r="C55" s="39" t="s">
        <v>9</v>
      </c>
      <c r="D55" s="73"/>
      <c r="E55" s="1">
        <f t="shared" si="2"/>
        <v>1</v>
      </c>
      <c r="F55" s="1"/>
      <c r="G55" s="1"/>
      <c r="H55" s="1"/>
      <c r="I55" s="1"/>
      <c r="J55" s="1"/>
      <c r="K55" s="1"/>
    </row>
    <row r="56" spans="2:11" x14ac:dyDescent="0.25">
      <c r="B56" s="93"/>
      <c r="C56" s="39" t="s">
        <v>111</v>
      </c>
      <c r="D56" s="73"/>
      <c r="E56" s="1">
        <f t="shared" si="2"/>
        <v>1</v>
      </c>
      <c r="F56" s="1"/>
      <c r="G56" s="1"/>
      <c r="H56" s="1"/>
      <c r="I56" s="1"/>
      <c r="J56" s="1"/>
      <c r="K56" s="1"/>
    </row>
    <row r="57" spans="2:11" x14ac:dyDescent="0.25">
      <c r="B57" s="93"/>
      <c r="C57" s="39" t="s">
        <v>89</v>
      </c>
      <c r="D57" s="84"/>
      <c r="E57" s="1">
        <f t="shared" si="2"/>
        <v>1</v>
      </c>
      <c r="F57" s="1"/>
      <c r="G57" s="1"/>
      <c r="H57" s="1"/>
      <c r="I57" s="1"/>
      <c r="J57" s="1"/>
      <c r="K57" s="1"/>
    </row>
    <row r="58" spans="2:11" x14ac:dyDescent="0.25">
      <c r="B58" s="94"/>
      <c r="C58" s="67" t="s">
        <v>113</v>
      </c>
      <c r="D58" s="84"/>
      <c r="E58" s="1">
        <f t="shared" si="2"/>
        <v>1</v>
      </c>
      <c r="F58" s="1"/>
      <c r="G58" s="1"/>
      <c r="H58" s="1"/>
      <c r="I58" s="1"/>
      <c r="J58" s="1"/>
      <c r="K58" s="1"/>
    </row>
    <row r="59" spans="2:11" ht="15" customHeight="1" x14ac:dyDescent="0.25">
      <c r="B59" s="38">
        <v>28</v>
      </c>
      <c r="C59" s="119" t="s">
        <v>172</v>
      </c>
      <c r="D59" s="120"/>
      <c r="E59" s="1"/>
      <c r="F59" s="1"/>
      <c r="G59" s="1"/>
      <c r="H59" s="1"/>
      <c r="I59" s="1"/>
      <c r="J59" s="1"/>
      <c r="K59" s="1"/>
    </row>
    <row r="60" spans="2:11" x14ac:dyDescent="0.25">
      <c r="B60" s="92"/>
      <c r="C60" s="40" t="s">
        <v>173</v>
      </c>
      <c r="D60" s="83"/>
      <c r="E60" s="1">
        <f t="shared" si="2"/>
        <v>1</v>
      </c>
      <c r="F60" s="1"/>
      <c r="G60" s="1"/>
      <c r="H60" s="1"/>
      <c r="I60" s="1"/>
      <c r="J60" s="1"/>
      <c r="K60" s="1"/>
    </row>
    <row r="61" spans="2:11" x14ac:dyDescent="0.25">
      <c r="B61" s="93"/>
      <c r="C61" s="40" t="s">
        <v>7</v>
      </c>
      <c r="D61" s="70"/>
      <c r="E61" s="1">
        <f t="shared" si="2"/>
        <v>1</v>
      </c>
      <c r="F61" s="1"/>
      <c r="G61" s="1"/>
      <c r="H61" s="1"/>
      <c r="I61" s="1"/>
      <c r="J61" s="1"/>
      <c r="K61" s="1"/>
    </row>
    <row r="62" spans="2:11" x14ac:dyDescent="0.25">
      <c r="B62" s="93"/>
      <c r="C62" s="40" t="s">
        <v>8</v>
      </c>
      <c r="D62" s="70"/>
      <c r="E62" s="1">
        <f t="shared" si="2"/>
        <v>1</v>
      </c>
      <c r="F62" s="1"/>
      <c r="G62" s="1"/>
      <c r="H62" s="1"/>
      <c r="I62" s="1"/>
      <c r="J62" s="1"/>
      <c r="K62" s="1"/>
    </row>
    <row r="63" spans="2:11" x14ac:dyDescent="0.25">
      <c r="B63" s="93"/>
      <c r="C63" s="40" t="s">
        <v>9</v>
      </c>
      <c r="D63" s="73"/>
      <c r="E63" s="1">
        <f t="shared" si="2"/>
        <v>1</v>
      </c>
      <c r="F63" s="1"/>
      <c r="G63" s="1"/>
      <c r="H63" s="1"/>
      <c r="I63" s="1"/>
      <c r="J63" s="1"/>
      <c r="K63" s="1"/>
    </row>
    <row r="64" spans="2:11" x14ac:dyDescent="0.25">
      <c r="B64" s="93"/>
      <c r="C64" s="40" t="s">
        <v>174</v>
      </c>
      <c r="D64" s="73"/>
      <c r="E64" s="1">
        <f t="shared" si="2"/>
        <v>1</v>
      </c>
      <c r="F64" s="1"/>
      <c r="G64" s="1"/>
      <c r="H64" s="1"/>
      <c r="I64" s="1"/>
      <c r="J64" s="1"/>
      <c r="K64" s="1"/>
    </row>
    <row r="65" spans="2:14" x14ac:dyDescent="0.25">
      <c r="B65" s="94"/>
      <c r="C65" s="39" t="s">
        <v>89</v>
      </c>
      <c r="D65" s="84"/>
      <c r="E65" s="1">
        <f t="shared" si="2"/>
        <v>1</v>
      </c>
      <c r="F65" s="1"/>
      <c r="G65" s="1"/>
      <c r="H65" s="1"/>
      <c r="I65" s="64"/>
      <c r="J65" s="1"/>
      <c r="K65" s="1"/>
    </row>
    <row r="66" spans="2:14" x14ac:dyDescent="0.25">
      <c r="B66" s="38">
        <v>29</v>
      </c>
      <c r="C66" s="117" t="s">
        <v>105</v>
      </c>
      <c r="D66" s="118"/>
      <c r="E66" s="1"/>
      <c r="F66" s="1"/>
      <c r="G66" s="1"/>
      <c r="H66" s="1"/>
      <c r="I66" s="1"/>
      <c r="J66" s="1"/>
      <c r="K66" s="1"/>
    </row>
    <row r="67" spans="2:14" x14ac:dyDescent="0.25">
      <c r="B67" s="92"/>
      <c r="C67" s="39" t="s">
        <v>7</v>
      </c>
      <c r="D67" s="70"/>
      <c r="E67" s="1">
        <f t="shared" ref="E67:E73" si="3">IF(ISBLANK(D67),1,0)</f>
        <v>1</v>
      </c>
    </row>
    <row r="68" spans="2:14" x14ac:dyDescent="0.25">
      <c r="B68" s="93"/>
      <c r="C68" s="39" t="s">
        <v>8</v>
      </c>
      <c r="D68" s="70"/>
      <c r="E68" s="1">
        <f t="shared" si="3"/>
        <v>1</v>
      </c>
    </row>
    <row r="69" spans="2:14" x14ac:dyDescent="0.25">
      <c r="B69" s="93"/>
      <c r="C69" s="39" t="s">
        <v>9</v>
      </c>
      <c r="D69" s="73"/>
      <c r="E69" s="1">
        <f t="shared" si="3"/>
        <v>1</v>
      </c>
    </row>
    <row r="70" spans="2:14" x14ac:dyDescent="0.25">
      <c r="B70" s="93"/>
      <c r="C70" s="39" t="s">
        <v>111</v>
      </c>
      <c r="D70" s="73"/>
      <c r="E70" s="1">
        <f t="shared" si="3"/>
        <v>1</v>
      </c>
    </row>
    <row r="71" spans="2:14" x14ac:dyDescent="0.25">
      <c r="B71" s="94"/>
      <c r="C71" s="39" t="s">
        <v>114</v>
      </c>
      <c r="D71" s="82"/>
      <c r="E71" s="1">
        <f t="shared" si="3"/>
        <v>1</v>
      </c>
    </row>
    <row r="72" spans="2:14" s="34" customFormat="1" x14ac:dyDescent="0.25">
      <c r="B72" s="41"/>
      <c r="C72" s="42"/>
      <c r="D72" s="43"/>
      <c r="E72" s="98"/>
      <c r="J72" s="1"/>
      <c r="K72" s="1"/>
      <c r="L72" s="1"/>
      <c r="M72" s="1"/>
      <c r="N72" s="1"/>
    </row>
    <row r="73" spans="2:14" ht="60" x14ac:dyDescent="0.25">
      <c r="B73" s="38">
        <v>30</v>
      </c>
      <c r="C73" s="33" t="s">
        <v>90</v>
      </c>
      <c r="D73" s="70"/>
      <c r="E73" s="1">
        <f t="shared" si="3"/>
        <v>1</v>
      </c>
      <c r="J73" s="1"/>
      <c r="K73" s="1"/>
      <c r="L73" s="1"/>
      <c r="M73" s="1"/>
      <c r="N73" s="1"/>
    </row>
    <row r="74" spans="2:14" ht="45" x14ac:dyDescent="0.25">
      <c r="B74" s="38">
        <v>31</v>
      </c>
      <c r="C74" s="33" t="s">
        <v>115</v>
      </c>
      <c r="D74" s="85"/>
      <c r="E74" s="1">
        <f>IF(D73="",0,IF(D73="No",0,IF(D73="Yes",IF(ISBLANK(D74),1,0))))</f>
        <v>0</v>
      </c>
      <c r="F74" s="1"/>
      <c r="J74" s="1"/>
      <c r="K74" s="1"/>
      <c r="L74" s="1"/>
      <c r="M74" s="1"/>
      <c r="N74" s="1"/>
    </row>
    <row r="75" spans="2:14" s="34" customFormat="1" x14ac:dyDescent="0.25">
      <c r="B75" s="41"/>
      <c r="C75" s="35"/>
      <c r="D75" s="44"/>
      <c r="E75" s="98"/>
      <c r="J75" s="1"/>
      <c r="K75" s="1"/>
      <c r="L75" s="1"/>
      <c r="M75" s="1"/>
      <c r="N75" s="1"/>
    </row>
    <row r="76" spans="2:14" ht="45" x14ac:dyDescent="0.25">
      <c r="B76" s="38">
        <v>32</v>
      </c>
      <c r="C76" s="33" t="s">
        <v>100</v>
      </c>
      <c r="D76" s="86"/>
      <c r="E76" s="1">
        <f t="shared" ref="E76" si="4">IF(ISBLANK(D76),1,0)</f>
        <v>1</v>
      </c>
      <c r="J76" s="1"/>
      <c r="K76" s="1"/>
      <c r="L76" s="1"/>
      <c r="M76" s="1"/>
      <c r="N76" s="1"/>
    </row>
    <row r="77" spans="2:14" s="34" customFormat="1" x14ac:dyDescent="0.25">
      <c r="B77" s="41"/>
      <c r="C77" s="35"/>
      <c r="D77" s="43"/>
      <c r="E77" s="98"/>
      <c r="J77" s="1"/>
      <c r="K77" s="1"/>
      <c r="L77" s="1"/>
      <c r="M77" s="1"/>
      <c r="N77" s="1"/>
    </row>
    <row r="78" spans="2:14" ht="120" customHeight="1" x14ac:dyDescent="0.25">
      <c r="B78" s="108" t="s">
        <v>91</v>
      </c>
      <c r="C78" s="109"/>
      <c r="D78" s="110"/>
      <c r="J78" s="1"/>
      <c r="K78" s="1"/>
      <c r="L78" s="1"/>
      <c r="M78" s="1"/>
      <c r="N78" s="1"/>
    </row>
    <row r="79" spans="2:14" x14ac:dyDescent="0.25">
      <c r="B79" s="45">
        <v>33</v>
      </c>
      <c r="C79" s="46" t="s">
        <v>93</v>
      </c>
      <c r="D79" s="77"/>
      <c r="E79" s="99">
        <f t="shared" ref="E79:E81" si="5">IF(ISBLANK(D79),1,0)</f>
        <v>1</v>
      </c>
      <c r="J79" s="1"/>
      <c r="K79" s="1"/>
      <c r="L79" s="1"/>
      <c r="M79" s="1"/>
      <c r="N79" s="1"/>
    </row>
    <row r="80" spans="2:14" x14ac:dyDescent="0.25">
      <c r="B80" s="45">
        <v>34</v>
      </c>
      <c r="C80" s="33" t="s">
        <v>92</v>
      </c>
      <c r="D80" s="70"/>
      <c r="E80" s="99">
        <f t="shared" si="5"/>
        <v>1</v>
      </c>
    </row>
    <row r="81" spans="2:14" x14ac:dyDescent="0.25">
      <c r="B81" s="38">
        <v>35</v>
      </c>
      <c r="C81" s="47" t="s">
        <v>94</v>
      </c>
      <c r="D81" s="70"/>
      <c r="E81" s="99">
        <f t="shared" si="5"/>
        <v>1</v>
      </c>
      <c r="J81" s="1"/>
      <c r="K81" s="1"/>
      <c r="L81" s="1"/>
      <c r="M81" s="1"/>
      <c r="N81" s="1"/>
    </row>
    <row r="82" spans="2:14" s="34" customFormat="1" x14ac:dyDescent="0.25">
      <c r="B82" s="41"/>
      <c r="C82" s="43"/>
      <c r="D82" s="43"/>
      <c r="E82" s="98"/>
      <c r="J82" s="1"/>
      <c r="K82" s="1"/>
      <c r="L82" s="1"/>
      <c r="M82" s="1"/>
      <c r="N82" s="1"/>
    </row>
    <row r="83" spans="2:14" ht="30" customHeight="1" x14ac:dyDescent="0.25">
      <c r="B83" s="38">
        <v>36</v>
      </c>
      <c r="C83" s="33" t="s">
        <v>204</v>
      </c>
      <c r="D83" s="77"/>
      <c r="E83" s="1">
        <f>IF(ISBLANK(D83),1,0)</f>
        <v>1</v>
      </c>
      <c r="F83" s="1"/>
      <c r="G83" s="1"/>
      <c r="H83" s="1"/>
      <c r="I83" s="1"/>
      <c r="J83" s="1"/>
      <c r="K83" s="1"/>
      <c r="L83" s="1"/>
      <c r="M83" s="1"/>
      <c r="N83" s="1"/>
    </row>
    <row r="84" spans="2:14" x14ac:dyDescent="0.25">
      <c r="B84" s="48"/>
      <c r="C84" s="49"/>
      <c r="D84" s="49"/>
      <c r="J84" s="1"/>
      <c r="K84" s="1"/>
      <c r="L84" s="1"/>
      <c r="M84" s="1"/>
      <c r="N84" s="1"/>
    </row>
    <row r="85" spans="2:14" x14ac:dyDescent="0.25">
      <c r="B85" s="105" t="s">
        <v>201</v>
      </c>
      <c r="C85" s="106"/>
      <c r="D85" s="107"/>
      <c r="J85" s="1"/>
      <c r="K85" s="1"/>
      <c r="L85" s="1"/>
      <c r="M85" s="1"/>
      <c r="N85" s="1"/>
    </row>
    <row r="86" spans="2:14" ht="45" x14ac:dyDescent="0.25">
      <c r="B86" s="38">
        <v>37</v>
      </c>
      <c r="C86" s="33" t="s">
        <v>212</v>
      </c>
      <c r="D86" s="77"/>
      <c r="E86" s="1">
        <f>IF(ISBLANK(D86),1,0)</f>
        <v>1</v>
      </c>
      <c r="J86" s="1"/>
      <c r="K86" s="1"/>
      <c r="L86" s="1"/>
      <c r="M86" s="1"/>
      <c r="N86" s="1"/>
    </row>
    <row r="87" spans="2:14" ht="30" x14ac:dyDescent="0.25">
      <c r="B87" s="38">
        <v>38</v>
      </c>
      <c r="C87" s="33" t="s">
        <v>213</v>
      </c>
      <c r="D87" s="79"/>
      <c r="E87" s="1">
        <f>IF(D86="",0,IF(D86="Yes",0,IF(D86="No",IF(ISBLANK(D87),1,0))))</f>
        <v>0</v>
      </c>
      <c r="J87" s="1"/>
      <c r="K87" s="1"/>
      <c r="L87" s="1"/>
      <c r="M87" s="1"/>
      <c r="N87" s="1"/>
    </row>
    <row r="88" spans="2:14" ht="45" x14ac:dyDescent="0.25">
      <c r="B88" s="38">
        <v>39</v>
      </c>
      <c r="C88" s="33" t="s">
        <v>214</v>
      </c>
      <c r="D88" s="77"/>
      <c r="E88" s="1">
        <f>IF(ISBLANK(D88),1,0)</f>
        <v>1</v>
      </c>
      <c r="J88" s="1"/>
      <c r="K88" s="1"/>
      <c r="L88" s="1"/>
      <c r="M88" s="1"/>
      <c r="N88" s="1"/>
    </row>
    <row r="89" spans="2:14" ht="30" x14ac:dyDescent="0.25">
      <c r="B89" s="38">
        <v>40</v>
      </c>
      <c r="C89" s="33" t="s">
        <v>215</v>
      </c>
      <c r="D89" s="79"/>
      <c r="E89" s="1">
        <f>IF(D88="",0,IF(D88="Yes",0,IF(D88="No",IF(ISBLANK(D89),1,0))))</f>
        <v>0</v>
      </c>
      <c r="J89" s="1"/>
      <c r="K89" s="1"/>
      <c r="L89" s="1"/>
      <c r="M89" s="1"/>
      <c r="N89" s="1"/>
    </row>
    <row r="90" spans="2:14" x14ac:dyDescent="0.25">
      <c r="B90" s="48"/>
      <c r="C90" s="49"/>
      <c r="D90" s="49"/>
      <c r="J90" s="1"/>
      <c r="K90" s="1"/>
      <c r="L90" s="1"/>
      <c r="M90" s="1"/>
      <c r="N90" s="1"/>
    </row>
    <row r="91" spans="2:14" x14ac:dyDescent="0.25">
      <c r="B91" s="105" t="s">
        <v>83</v>
      </c>
      <c r="C91" s="106"/>
      <c r="D91" s="107"/>
      <c r="J91" s="1"/>
      <c r="K91" s="1"/>
      <c r="L91" s="1"/>
      <c r="M91" s="1"/>
      <c r="N91" s="1"/>
    </row>
    <row r="92" spans="2:14" ht="30" x14ac:dyDescent="0.25">
      <c r="B92" s="38">
        <v>41</v>
      </c>
      <c r="C92" s="33" t="s">
        <v>95</v>
      </c>
      <c r="D92" s="77"/>
      <c r="E92" s="1">
        <f>IF(ISBLANK(D92),1,0)</f>
        <v>1</v>
      </c>
      <c r="J92" s="1"/>
      <c r="K92" s="1"/>
      <c r="L92" s="1"/>
      <c r="M92" s="1"/>
      <c r="N92" s="1"/>
    </row>
    <row r="93" spans="2:14" ht="30" x14ac:dyDescent="0.25">
      <c r="B93" s="38">
        <v>42</v>
      </c>
      <c r="C93" s="33" t="s">
        <v>84</v>
      </c>
      <c r="D93" s="79"/>
      <c r="E93" s="1">
        <f>IF(D92="",0,IF(D92="No",0,IF(D92="Yes",IF(ISBLANK(D93),1,0))))</f>
        <v>0</v>
      </c>
      <c r="J93" s="1"/>
      <c r="K93" s="1"/>
      <c r="L93" s="1"/>
      <c r="M93" s="1"/>
      <c r="N93" s="1"/>
    </row>
    <row r="94" spans="2:14" ht="75" x14ac:dyDescent="0.25">
      <c r="B94" s="38">
        <v>43</v>
      </c>
      <c r="C94" s="33" t="s">
        <v>82</v>
      </c>
      <c r="D94" s="79"/>
      <c r="E94" s="1">
        <f>IF(D92="",0,IF(D92="No",0,IF(D92="Yes",IF(ISBLANK(D94),1,0))))</f>
        <v>0</v>
      </c>
      <c r="J94" s="1"/>
      <c r="K94" s="1"/>
      <c r="L94" s="1"/>
      <c r="M94" s="1"/>
      <c r="N94" s="1"/>
    </row>
    <row r="95" spans="2:14" x14ac:dyDescent="0.25">
      <c r="B95" s="89"/>
      <c r="C95" s="39" t="s">
        <v>10</v>
      </c>
      <c r="D95" s="103"/>
      <c r="E95" s="1">
        <f>IF(D94="",0,IF(D94="No",0,IF(D94="Yes",IF(ISBLANK(D95),1,0))))</f>
        <v>0</v>
      </c>
      <c r="J95" s="1"/>
      <c r="K95" s="1"/>
      <c r="L95" s="1"/>
      <c r="M95" s="1"/>
      <c r="N95" s="1"/>
    </row>
    <row r="96" spans="2:14" x14ac:dyDescent="0.25">
      <c r="B96" s="90"/>
      <c r="C96" s="39" t="s">
        <v>210</v>
      </c>
      <c r="D96" s="104" t="s">
        <v>74</v>
      </c>
      <c r="E96" s="1">
        <f>IF(D94="",0,IF(D94="No",0,IF(D94="Yes",IF(ISBLANK(D96),1,0))))</f>
        <v>0</v>
      </c>
      <c r="J96" s="1"/>
      <c r="K96" s="1"/>
      <c r="L96" s="1"/>
      <c r="M96" s="1"/>
      <c r="N96" s="1"/>
    </row>
    <row r="97" spans="2:14" ht="30" x14ac:dyDescent="0.25">
      <c r="B97" s="91"/>
      <c r="C97" s="39" t="s">
        <v>106</v>
      </c>
      <c r="D97" s="79"/>
      <c r="E97" s="1">
        <f>IF(D94="",0,IF(D94="No",0,IF(D94="Yes",IF(ISBLANK(D97),1,0))))</f>
        <v>0</v>
      </c>
      <c r="J97" s="1"/>
      <c r="K97" s="1"/>
      <c r="L97" s="1"/>
      <c r="M97" s="1"/>
      <c r="N97" s="1"/>
    </row>
    <row r="98" spans="2:14" ht="60" x14ac:dyDescent="0.25">
      <c r="B98" s="38">
        <v>44</v>
      </c>
      <c r="C98" s="50" t="s">
        <v>96</v>
      </c>
      <c r="D98" s="77"/>
      <c r="E98" s="1">
        <f>IF(ISBLANK(D98),1,0)</f>
        <v>1</v>
      </c>
      <c r="J98" s="1"/>
      <c r="K98" s="1"/>
      <c r="L98" s="1"/>
      <c r="M98" s="1"/>
      <c r="N98" s="1"/>
    </row>
    <row r="99" spans="2:14" x14ac:dyDescent="0.25">
      <c r="B99" s="89"/>
      <c r="C99" s="39" t="s">
        <v>10</v>
      </c>
      <c r="D99" s="79"/>
      <c r="E99" s="1">
        <f>IF(D98="",0,IF(D98="No",0,IF(D98="Yes",IF(ISBLANK(D99),1,0))))</f>
        <v>0</v>
      </c>
      <c r="J99" s="1"/>
      <c r="K99" s="1"/>
      <c r="L99" s="1"/>
      <c r="M99" s="1"/>
      <c r="N99" s="1"/>
    </row>
    <row r="100" spans="2:14" x14ac:dyDescent="0.25">
      <c r="B100" s="90" t="s">
        <v>74</v>
      </c>
      <c r="C100" s="39" t="s">
        <v>211</v>
      </c>
      <c r="D100" s="104"/>
      <c r="E100" s="1">
        <f>IF(D98="",0,IF(D98="No",0,IF(D98="Yes",IF(ISBLANK(D100),1,0))))</f>
        <v>0</v>
      </c>
      <c r="J100" s="1"/>
      <c r="K100" s="1"/>
      <c r="L100" s="1"/>
      <c r="M100" s="1"/>
      <c r="N100" s="1"/>
    </row>
    <row r="101" spans="2:14" ht="30" x14ac:dyDescent="0.25">
      <c r="B101" s="91" t="s">
        <v>74</v>
      </c>
      <c r="C101" s="39" t="s">
        <v>80</v>
      </c>
      <c r="D101" s="79"/>
      <c r="E101" s="1">
        <f>IF(D98="",0,IF(D98="No",0,IF(D98="Yes",IF(ISBLANK(D101),1,0))))</f>
        <v>0</v>
      </c>
    </row>
    <row r="102" spans="2:14" x14ac:dyDescent="0.25">
      <c r="B102" s="51"/>
      <c r="C102" s="2"/>
      <c r="D102" s="19"/>
    </row>
    <row r="104" spans="2:14" x14ac:dyDescent="0.25">
      <c r="H104" s="53" t="s">
        <v>119</v>
      </c>
      <c r="I104" s="53" t="s">
        <v>120</v>
      </c>
      <c r="J104" s="53" t="s">
        <v>198</v>
      </c>
      <c r="K104" s="53" t="s">
        <v>203</v>
      </c>
    </row>
    <row r="105" spans="2:14" x14ac:dyDescent="0.25">
      <c r="H105" s="55" t="s">
        <v>202</v>
      </c>
      <c r="I105" s="55" t="s">
        <v>202</v>
      </c>
      <c r="J105" s="55" t="s">
        <v>202</v>
      </c>
      <c r="K105" s="55" t="s">
        <v>202</v>
      </c>
    </row>
    <row r="106" spans="2:14" x14ac:dyDescent="0.25">
      <c r="H106" s="54" t="s">
        <v>11</v>
      </c>
      <c r="I106" s="14" t="s">
        <v>121</v>
      </c>
      <c r="J106" s="1" t="s">
        <v>196</v>
      </c>
      <c r="K106" s="14" t="s">
        <v>170</v>
      </c>
    </row>
    <row r="107" spans="2:14" x14ac:dyDescent="0.25">
      <c r="H107" s="54" t="s">
        <v>12</v>
      </c>
      <c r="I107" s="14" t="s">
        <v>122</v>
      </c>
      <c r="J107" s="1" t="s">
        <v>197</v>
      </c>
      <c r="K107" s="14" t="s">
        <v>171</v>
      </c>
    </row>
    <row r="108" spans="2:14" x14ac:dyDescent="0.25">
      <c r="H108" s="54" t="s">
        <v>13</v>
      </c>
      <c r="I108" s="14" t="s">
        <v>123</v>
      </c>
      <c r="J108" s="1" t="s">
        <v>198</v>
      </c>
      <c r="K108" s="14" t="s">
        <v>169</v>
      </c>
    </row>
    <row r="109" spans="2:14" x14ac:dyDescent="0.25">
      <c r="H109" s="54" t="s">
        <v>14</v>
      </c>
      <c r="I109" s="14" t="s">
        <v>124</v>
      </c>
    </row>
    <row r="110" spans="2:14" x14ac:dyDescent="0.25">
      <c r="H110" s="54" t="s">
        <v>15</v>
      </c>
      <c r="I110" s="14" t="s">
        <v>125</v>
      </c>
    </row>
    <row r="111" spans="2:14" x14ac:dyDescent="0.25">
      <c r="H111" s="54" t="s">
        <v>16</v>
      </c>
      <c r="I111" s="14" t="s">
        <v>126</v>
      </c>
    </row>
    <row r="112" spans="2:14" x14ac:dyDescent="0.25">
      <c r="H112" s="54" t="s">
        <v>17</v>
      </c>
      <c r="I112" s="14" t="s">
        <v>127</v>
      </c>
      <c r="K112" s="1"/>
      <c r="L112" s="1"/>
      <c r="M112" s="1"/>
    </row>
    <row r="113" spans="8:9" x14ac:dyDescent="0.25">
      <c r="H113" s="54" t="s">
        <v>18</v>
      </c>
      <c r="I113" s="14" t="s">
        <v>23</v>
      </c>
    </row>
    <row r="114" spans="8:9" x14ac:dyDescent="0.25">
      <c r="H114" s="54" t="s">
        <v>19</v>
      </c>
      <c r="I114" s="14" t="s">
        <v>128</v>
      </c>
    </row>
    <row r="115" spans="8:9" x14ac:dyDescent="0.25">
      <c r="H115" s="54" t="s">
        <v>20</v>
      </c>
      <c r="I115" s="14" t="s">
        <v>129</v>
      </c>
    </row>
    <row r="116" spans="8:9" x14ac:dyDescent="0.25">
      <c r="H116" s="54" t="s">
        <v>21</v>
      </c>
      <c r="I116" s="14" t="s">
        <v>130</v>
      </c>
    </row>
    <row r="117" spans="8:9" x14ac:dyDescent="0.25">
      <c r="H117" s="54" t="s">
        <v>22</v>
      </c>
      <c r="I117" s="14" t="s">
        <v>131</v>
      </c>
    </row>
    <row r="118" spans="8:9" x14ac:dyDescent="0.25">
      <c r="H118" s="54" t="s">
        <v>23</v>
      </c>
      <c r="I118" s="14" t="s">
        <v>132</v>
      </c>
    </row>
    <row r="119" spans="8:9" x14ac:dyDescent="0.25">
      <c r="H119" s="54" t="s">
        <v>24</v>
      </c>
      <c r="I119" s="14" t="s">
        <v>133</v>
      </c>
    </row>
    <row r="120" spans="8:9" x14ac:dyDescent="0.25">
      <c r="H120" s="54" t="s">
        <v>25</v>
      </c>
      <c r="I120" s="14" t="s">
        <v>134</v>
      </c>
    </row>
    <row r="121" spans="8:9" x14ac:dyDescent="0.25">
      <c r="H121" s="54" t="s">
        <v>26</v>
      </c>
      <c r="I121" s="14" t="s">
        <v>135</v>
      </c>
    </row>
    <row r="122" spans="8:9" x14ac:dyDescent="0.25">
      <c r="H122" s="54" t="s">
        <v>27</v>
      </c>
      <c r="I122" s="14" t="s">
        <v>136</v>
      </c>
    </row>
    <row r="123" spans="8:9" x14ac:dyDescent="0.25">
      <c r="H123" s="54" t="s">
        <v>28</v>
      </c>
      <c r="I123" s="14" t="s">
        <v>137</v>
      </c>
    </row>
    <row r="124" spans="8:9" x14ac:dyDescent="0.25">
      <c r="H124" s="54" t="s">
        <v>29</v>
      </c>
      <c r="I124" s="14" t="s">
        <v>138</v>
      </c>
    </row>
    <row r="125" spans="8:9" x14ac:dyDescent="0.25">
      <c r="H125" s="54" t="s">
        <v>30</v>
      </c>
      <c r="I125" s="14" t="s">
        <v>139</v>
      </c>
    </row>
    <row r="126" spans="8:9" x14ac:dyDescent="0.25">
      <c r="H126" s="54" t="s">
        <v>31</v>
      </c>
      <c r="I126" s="14" t="s">
        <v>140</v>
      </c>
    </row>
    <row r="127" spans="8:9" x14ac:dyDescent="0.25">
      <c r="H127" s="54" t="s">
        <v>32</v>
      </c>
      <c r="I127" s="14" t="s">
        <v>141</v>
      </c>
    </row>
    <row r="128" spans="8:9" x14ac:dyDescent="0.25">
      <c r="H128" s="54" t="s">
        <v>33</v>
      </c>
      <c r="I128" s="14" t="s">
        <v>142</v>
      </c>
    </row>
    <row r="129" spans="8:9" x14ac:dyDescent="0.25">
      <c r="H129" s="54" t="s">
        <v>34</v>
      </c>
      <c r="I129" s="14" t="s">
        <v>143</v>
      </c>
    </row>
    <row r="130" spans="8:9" x14ac:dyDescent="0.25">
      <c r="H130" s="54" t="s">
        <v>35</v>
      </c>
      <c r="I130" s="14" t="s">
        <v>144</v>
      </c>
    </row>
    <row r="131" spans="8:9" x14ac:dyDescent="0.25">
      <c r="H131" s="54" t="s">
        <v>36</v>
      </c>
      <c r="I131" s="14" t="s">
        <v>145</v>
      </c>
    </row>
    <row r="132" spans="8:9" x14ac:dyDescent="0.25">
      <c r="H132" s="54" t="s">
        <v>37</v>
      </c>
      <c r="I132" s="14" t="s">
        <v>146</v>
      </c>
    </row>
    <row r="133" spans="8:9" x14ac:dyDescent="0.25">
      <c r="H133" s="54" t="s">
        <v>38</v>
      </c>
      <c r="I133" s="14" t="s">
        <v>147</v>
      </c>
    </row>
    <row r="134" spans="8:9" x14ac:dyDescent="0.25">
      <c r="H134" s="54" t="s">
        <v>39</v>
      </c>
      <c r="I134" s="14" t="s">
        <v>148</v>
      </c>
    </row>
    <row r="135" spans="8:9" x14ac:dyDescent="0.25">
      <c r="H135" s="54" t="s">
        <v>40</v>
      </c>
      <c r="I135" s="14" t="s">
        <v>149</v>
      </c>
    </row>
    <row r="136" spans="8:9" x14ac:dyDescent="0.25">
      <c r="H136" s="54" t="s">
        <v>41</v>
      </c>
      <c r="I136" s="14" t="s">
        <v>150</v>
      </c>
    </row>
    <row r="137" spans="8:9" x14ac:dyDescent="0.25">
      <c r="H137" s="54" t="s">
        <v>42</v>
      </c>
      <c r="I137" s="14" t="s">
        <v>41</v>
      </c>
    </row>
    <row r="138" spans="8:9" x14ac:dyDescent="0.25">
      <c r="H138" s="54" t="s">
        <v>43</v>
      </c>
      <c r="I138" s="14" t="s">
        <v>151</v>
      </c>
    </row>
    <row r="139" spans="8:9" x14ac:dyDescent="0.25">
      <c r="H139" s="54" t="s">
        <v>44</v>
      </c>
      <c r="I139" s="14" t="s">
        <v>152</v>
      </c>
    </row>
    <row r="140" spans="8:9" x14ac:dyDescent="0.25">
      <c r="H140" s="54" t="s">
        <v>45</v>
      </c>
      <c r="I140" s="14" t="s">
        <v>153</v>
      </c>
    </row>
    <row r="141" spans="8:9" x14ac:dyDescent="0.25">
      <c r="H141" s="54" t="s">
        <v>46</v>
      </c>
      <c r="I141" s="14" t="s">
        <v>154</v>
      </c>
    </row>
    <row r="142" spans="8:9" x14ac:dyDescent="0.25">
      <c r="H142" s="54" t="s">
        <v>47</v>
      </c>
      <c r="I142" s="14" t="s">
        <v>155</v>
      </c>
    </row>
    <row r="143" spans="8:9" x14ac:dyDescent="0.25">
      <c r="H143" s="54" t="s">
        <v>48</v>
      </c>
      <c r="I143" s="14" t="s">
        <v>156</v>
      </c>
    </row>
    <row r="144" spans="8:9" x14ac:dyDescent="0.25">
      <c r="H144" s="54" t="s">
        <v>49</v>
      </c>
      <c r="I144" s="14" t="s">
        <v>157</v>
      </c>
    </row>
    <row r="145" spans="8:9" x14ac:dyDescent="0.25">
      <c r="H145" s="54" t="s">
        <v>50</v>
      </c>
      <c r="I145" s="14" t="s">
        <v>158</v>
      </c>
    </row>
    <row r="146" spans="8:9" x14ac:dyDescent="0.25">
      <c r="H146" s="54" t="s">
        <v>51</v>
      </c>
      <c r="I146" s="14" t="s">
        <v>159</v>
      </c>
    </row>
    <row r="147" spans="8:9" x14ac:dyDescent="0.25">
      <c r="H147" s="54" t="s">
        <v>52</v>
      </c>
      <c r="I147" s="14" t="s">
        <v>160</v>
      </c>
    </row>
    <row r="148" spans="8:9" x14ac:dyDescent="0.25">
      <c r="H148" s="54" t="s">
        <v>53</v>
      </c>
      <c r="I148" s="14" t="s">
        <v>161</v>
      </c>
    </row>
    <row r="149" spans="8:9" x14ac:dyDescent="0.25">
      <c r="H149" s="54" t="s">
        <v>54</v>
      </c>
      <c r="I149" s="14" t="s">
        <v>162</v>
      </c>
    </row>
    <row r="150" spans="8:9" x14ac:dyDescent="0.25">
      <c r="H150" s="54" t="s">
        <v>163</v>
      </c>
      <c r="I150" s="14" t="s">
        <v>164</v>
      </c>
    </row>
    <row r="151" spans="8:9" x14ac:dyDescent="0.25">
      <c r="H151" s="54" t="s">
        <v>55</v>
      </c>
      <c r="I151" s="14" t="s">
        <v>165</v>
      </c>
    </row>
    <row r="152" spans="8:9" x14ac:dyDescent="0.25">
      <c r="H152" s="54" t="s">
        <v>56</v>
      </c>
      <c r="I152" s="14" t="s">
        <v>67</v>
      </c>
    </row>
    <row r="153" spans="8:9" x14ac:dyDescent="0.25">
      <c r="H153" s="54" t="s">
        <v>57</v>
      </c>
      <c r="I153" s="14" t="s">
        <v>166</v>
      </c>
    </row>
    <row r="154" spans="8:9" x14ac:dyDescent="0.25">
      <c r="H154" s="54" t="s">
        <v>58</v>
      </c>
      <c r="I154" s="14" t="s">
        <v>167</v>
      </c>
    </row>
    <row r="155" spans="8:9" x14ac:dyDescent="0.25">
      <c r="H155" s="54" t="s">
        <v>59</v>
      </c>
      <c r="I155" s="14" t="s">
        <v>70</v>
      </c>
    </row>
    <row r="156" spans="8:9" x14ac:dyDescent="0.25">
      <c r="H156" s="54" t="s">
        <v>60</v>
      </c>
      <c r="I156" s="1" t="s">
        <v>168</v>
      </c>
    </row>
    <row r="157" spans="8:9" x14ac:dyDescent="0.25">
      <c r="H157" s="54" t="s">
        <v>61</v>
      </c>
      <c r="I157" s="1"/>
    </row>
    <row r="158" spans="8:9" x14ac:dyDescent="0.25">
      <c r="H158" s="54" t="s">
        <v>62</v>
      </c>
      <c r="I158" s="1"/>
    </row>
    <row r="159" spans="8:9" x14ac:dyDescent="0.25">
      <c r="H159" s="54" t="s">
        <v>63</v>
      </c>
      <c r="I159" s="1"/>
    </row>
    <row r="160" spans="8:9" x14ac:dyDescent="0.25">
      <c r="H160" s="54" t="s">
        <v>64</v>
      </c>
      <c r="I160" s="1"/>
    </row>
    <row r="161" spans="8:9" x14ac:dyDescent="0.25">
      <c r="H161" s="54" t="s">
        <v>65</v>
      </c>
      <c r="I161" s="1"/>
    </row>
    <row r="162" spans="8:9" x14ac:dyDescent="0.25">
      <c r="H162" s="54" t="s">
        <v>66</v>
      </c>
      <c r="I162" s="1"/>
    </row>
    <row r="163" spans="8:9" x14ac:dyDescent="0.25">
      <c r="H163" s="54" t="s">
        <v>67</v>
      </c>
      <c r="I163" s="1"/>
    </row>
    <row r="164" spans="8:9" x14ac:dyDescent="0.25">
      <c r="H164" s="54" t="s">
        <v>68</v>
      </c>
      <c r="I164" s="1"/>
    </row>
    <row r="165" spans="8:9" x14ac:dyDescent="0.25">
      <c r="H165" s="54" t="s">
        <v>69</v>
      </c>
      <c r="I165" s="1"/>
    </row>
    <row r="166" spans="8:9" x14ac:dyDescent="0.25">
      <c r="H166" s="54" t="s">
        <v>70</v>
      </c>
      <c r="I166" s="1"/>
    </row>
    <row r="167" spans="8:9" x14ac:dyDescent="0.25">
      <c r="H167" s="54" t="s">
        <v>71</v>
      </c>
      <c r="I167" s="1"/>
    </row>
    <row r="168" spans="8:9" x14ac:dyDescent="0.25">
      <c r="H168" s="55" t="s">
        <v>168</v>
      </c>
      <c r="I168" s="1"/>
    </row>
  </sheetData>
  <sheetProtection algorithmName="SHA-512" hashValue="TdIKvEpMtbMza4ekfE/iaiuY5PiV72lLo94pLa7xERYnUunNoBa1j2HSdhK7LIE3zNHcZrLTF2c6OXjRKAn1cQ==" saltValue="T/ycMB5Ws8gIyppOb5CVHg==" spinCount="100000" sheet="1" selectLockedCells="1"/>
  <mergeCells count="13">
    <mergeCell ref="E2:K2"/>
    <mergeCell ref="B85:D85"/>
    <mergeCell ref="B7:D7"/>
    <mergeCell ref="B5:C5"/>
    <mergeCell ref="B4:C4"/>
    <mergeCell ref="B2:D2"/>
    <mergeCell ref="B91:D91"/>
    <mergeCell ref="B78:D78"/>
    <mergeCell ref="B1:D1"/>
    <mergeCell ref="C38:D38"/>
    <mergeCell ref="C50:D50"/>
    <mergeCell ref="C66:D66"/>
    <mergeCell ref="C59:D59"/>
  </mergeCells>
  <conditionalFormatting sqref="D5">
    <cfRule type="containsText" dxfId="14" priority="16" operator="containsText" text="No">
      <formula>NOT(ISERROR(SEARCH("No",D5)))</formula>
    </cfRule>
    <cfRule type="containsText" dxfId="13" priority="17" operator="containsText" text="Yes">
      <formula>NOT(ISERROR(SEARCH("Yes",D5)))</formula>
    </cfRule>
  </conditionalFormatting>
  <conditionalFormatting sqref="D4">
    <cfRule type="expression" dxfId="12" priority="15">
      <formula>IF(ISBLANK(D4),TRUE,FALSE)</formula>
    </cfRule>
  </conditionalFormatting>
  <conditionalFormatting sqref="D23">
    <cfRule type="expression" dxfId="11" priority="14">
      <formula>$D$22="Yes"</formula>
    </cfRule>
  </conditionalFormatting>
  <conditionalFormatting sqref="D24">
    <cfRule type="expression" dxfId="10" priority="13">
      <formula>$D$22="No"</formula>
    </cfRule>
  </conditionalFormatting>
  <conditionalFormatting sqref="D29">
    <cfRule type="expression" dxfId="9" priority="12">
      <formula>$D$28="No"</formula>
    </cfRule>
  </conditionalFormatting>
  <conditionalFormatting sqref="D27">
    <cfRule type="expression" dxfId="8" priority="11">
      <formula>$D$26="Yes"</formula>
    </cfRule>
  </conditionalFormatting>
  <conditionalFormatting sqref="D36">
    <cfRule type="expression" dxfId="7" priority="10">
      <formula>$D$35="Yes"</formula>
    </cfRule>
  </conditionalFormatting>
  <conditionalFormatting sqref="D74">
    <cfRule type="expression" dxfId="6" priority="9">
      <formula>$D$73="Yes"</formula>
    </cfRule>
  </conditionalFormatting>
  <conditionalFormatting sqref="D93:D94">
    <cfRule type="expression" dxfId="5" priority="2">
      <formula>$D$92="Yes"</formula>
    </cfRule>
  </conditionalFormatting>
  <conditionalFormatting sqref="D99:D101">
    <cfRule type="expression" dxfId="4" priority="6">
      <formula>$D$98="Yes"</formula>
    </cfRule>
  </conditionalFormatting>
  <conditionalFormatting sqref="D81">
    <cfRule type="cellIs" dxfId="3" priority="4" operator="greaterThan">
      <formula>100</formula>
    </cfRule>
  </conditionalFormatting>
  <conditionalFormatting sqref="D87">
    <cfRule type="expression" dxfId="2" priority="5">
      <formula>$D$86="No"</formula>
    </cfRule>
  </conditionalFormatting>
  <conditionalFormatting sqref="D95:D97">
    <cfRule type="expression" dxfId="1" priority="7">
      <formula>$D$94="Yes"</formula>
    </cfRule>
  </conditionalFormatting>
  <conditionalFormatting sqref="D89">
    <cfRule type="expression" dxfId="0" priority="1">
      <formula>$D$88="No"</formula>
    </cfRule>
  </conditionalFormatting>
  <dataValidations count="10">
    <dataValidation type="list" allowBlank="1" showInputMessage="1" showErrorMessage="1" sqref="D35 D25:D26 D31 D73 D79 D76:D77 D28 D98 D92:D94 D86 D88" xr:uid="{00000000-0002-0000-0000-000000000000}">
      <formula1>"Yes, No"</formula1>
    </dataValidation>
    <dataValidation type="list" allowBlank="1" showInputMessage="1" showErrorMessage="1" sqref="D75" xr:uid="{00000000-0002-0000-0000-000002000000}">
      <formula1>"MBE, WBE, MWBE"</formula1>
    </dataValidation>
    <dataValidation type="list" allowBlank="1" showInputMessage="1" showErrorMessage="1" prompt="Please enter from the drop-down menu" sqref="D22" xr:uid="{CAEA98FA-132C-410B-A04D-F75F0C279690}">
      <formula1>"Yes, No"</formula1>
    </dataValidation>
    <dataValidation operator="equal" allowBlank="1" showInputMessage="1" showErrorMessage="1" error="Please enter a 10-digit number" sqref="D23" xr:uid="{9B037F1E-A449-40A6-89B2-03A33BCB3957}"/>
    <dataValidation operator="equal" allowBlank="1" showInputMessage="1" showErrorMessage="1" sqref="D21" xr:uid="{EB91C32B-F1ED-4E18-977C-F1F80C593C93}"/>
    <dataValidation type="list" allowBlank="1" showInputMessage="1" showErrorMessage="1" errorTitle="Submit W-9 form" error="You must submit the W-9 form to OSC prior to submitting this bid document." sqref="D24" xr:uid="{7B30AC58-6F7D-4E07-AE11-35774DEDF72C}">
      <formula1>"Yes"</formula1>
    </dataValidation>
    <dataValidation type="list" errorStyle="warning" allowBlank="1" showInputMessage="1" showErrorMessage="1" prompt="Please enter from the drop-down menu" sqref="D13" xr:uid="{4719734A-C413-4E9D-A2EE-8CD0D00730DC}">
      <formula1>$H$105:$H$168</formula1>
    </dataValidation>
    <dataValidation type="list" allowBlank="1" showInputMessage="1" showErrorMessage="1" sqref="D74" xr:uid="{F06BB023-D763-4220-86F9-3AD734F90B89}">
      <formula1>$J$105:$J$108</formula1>
    </dataValidation>
    <dataValidation type="list" allowBlank="1" showInputMessage="1" showErrorMessage="1" prompt="Please enter from the drop-down menu" sqref="D83" xr:uid="{0CEB275E-90C8-4F4B-8A6B-2B726E229DF6}">
      <formula1>$K$105:$K$108</formula1>
    </dataValidation>
    <dataValidation type="list" allowBlank="1" showInputMessage="1" showErrorMessage="1" prompt="Please enter from the drop-down menu" sqref="D19 D14" xr:uid="{4A613C8D-0CA6-4223-90AA-56D4BC6FC322}">
      <formula1>$I$105:$I$156</formula1>
    </dataValidation>
  </dataValidations>
  <pageMargins left="0.7" right="0.7" top="0.75" bottom="0.75" header="0.3" footer="0.3"/>
  <pageSetup scale="68" fitToHeight="0" orientation="portrait" r:id="rId1"/>
  <headerFooter>
    <oddHeader>&amp;C&amp;"Times New Roman,Regular"GROUP 31555
COMPREHENSIVE LIQUID BITUMINOUS MATERIALS
(STATEWIDE)</oddHeader>
    <oddFooter>&amp;CPage &amp;P of &amp;N</oddFooter>
  </headerFooter>
  <rowBreaks count="3" manualBreakCount="3">
    <brk id="36" min="1" max="3" man="1"/>
    <brk id="72" min="1" max="3" man="1"/>
    <brk id="90" min="1" max="3" man="1"/>
  </rowBreaks>
  <ignoredErrors>
    <ignoredError sqref="E87:E88 E94" 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50751A-27EF-43C7-8D20-9D3313DD1140}">
  <dimension ref="A1:H30"/>
  <sheetViews>
    <sheetView zoomScaleNormal="100" workbookViewId="0">
      <selection activeCell="A4" sqref="A4"/>
    </sheetView>
  </sheetViews>
  <sheetFormatPr defaultRowHeight="15" x14ac:dyDescent="0.25"/>
  <cols>
    <col min="1" max="1" width="15.5703125" style="2" customWidth="1"/>
    <col min="2" max="2" width="3" style="2" bestFit="1" customWidth="1"/>
    <col min="3" max="3" width="41.7109375" style="2" bestFit="1" customWidth="1"/>
    <col min="4" max="4" width="11.28515625" style="2" customWidth="1"/>
    <col min="5" max="5" width="23.85546875" style="2" bestFit="1" customWidth="1"/>
    <col min="6" max="6" width="25.5703125" style="2" bestFit="1" customWidth="1"/>
    <col min="7" max="8" width="11.28515625" style="2" customWidth="1"/>
    <col min="9" max="9" width="9.140625" style="2"/>
    <col min="10" max="10" width="79.85546875" style="2" customWidth="1"/>
    <col min="11" max="16384" width="9.140625" style="2"/>
  </cols>
  <sheetData>
    <row r="1" spans="1:8" x14ac:dyDescent="0.25">
      <c r="D1" s="130" t="s">
        <v>175</v>
      </c>
      <c r="E1" s="130"/>
      <c r="F1" s="130"/>
    </row>
    <row r="2" spans="1:8" s="3" customFormat="1" ht="14.25" x14ac:dyDescent="0.2">
      <c r="A2" s="3" t="s">
        <v>176</v>
      </c>
      <c r="C2" s="3" t="s">
        <v>177</v>
      </c>
      <c r="D2" s="3" t="s">
        <v>178</v>
      </c>
      <c r="F2" s="3" t="s">
        <v>179</v>
      </c>
      <c r="H2" s="3" t="s">
        <v>107</v>
      </c>
    </row>
    <row r="3" spans="1:8" x14ac:dyDescent="0.25">
      <c r="A3" s="2" t="s">
        <v>206</v>
      </c>
      <c r="C3" s="4" t="str">
        <f>'General Questions'!D10</f>
        <v/>
      </c>
      <c r="D3" s="2" t="s">
        <v>180</v>
      </c>
      <c r="E3" s="5">
        <f>'General Questions'!D56</f>
        <v>0</v>
      </c>
      <c r="F3" s="6">
        <f>'General Questions'!D21</f>
        <v>0</v>
      </c>
      <c r="H3" s="2">
        <f>'General Questions'!D13</f>
        <v>0</v>
      </c>
    </row>
    <row r="4" spans="1:8" x14ac:dyDescent="0.25">
      <c r="A4" s="2" t="str">
        <f>IF('General Questions'!D73="Yes", 'General Questions'!D74, " ")</f>
        <v xml:space="preserve"> </v>
      </c>
      <c r="C4" s="4">
        <f>'General Questions'!D11</f>
        <v>0</v>
      </c>
      <c r="D4" s="2" t="s">
        <v>181</v>
      </c>
      <c r="E4" s="5">
        <f>'General Questions'!D55</f>
        <v>0</v>
      </c>
      <c r="F4" s="56">
        <f>'General Questions'!D23</f>
        <v>0</v>
      </c>
    </row>
    <row r="5" spans="1:8" x14ac:dyDescent="0.25">
      <c r="A5" s="7" t="str">
        <f>IF('General Questions'!D79="Yes", "SB", " ")</f>
        <v xml:space="preserve"> </v>
      </c>
      <c r="B5" s="8" t="str">
        <f>IF('General Questions'!D79="Yes", 'General Questions'!D81, " ")</f>
        <v xml:space="preserve"> </v>
      </c>
      <c r="C5" s="2" t="str">
        <f>_xlfn.CONCAT('General Questions'!D12,", ",'General Questions'!D14,", ",'General Questions'!D15)</f>
        <v xml:space="preserve">, , </v>
      </c>
      <c r="D5" s="2" t="s">
        <v>182</v>
      </c>
      <c r="E5" s="4">
        <f>'General Questions'!D53</f>
        <v>0</v>
      </c>
    </row>
    <row r="6" spans="1:8" x14ac:dyDescent="0.25">
      <c r="A6" s="2" t="str">
        <f>IF('General Questions'!D76="Yes", "SDVOB", " ")</f>
        <v xml:space="preserve"> </v>
      </c>
      <c r="D6" s="2" t="s">
        <v>183</v>
      </c>
      <c r="E6" s="4">
        <f>'General Questions'!D57</f>
        <v>0</v>
      </c>
    </row>
    <row r="7" spans="1:8" x14ac:dyDescent="0.25">
      <c r="D7" s="2" t="s">
        <v>184</v>
      </c>
      <c r="E7" s="4">
        <f>'General Questions'!D58</f>
        <v>0</v>
      </c>
    </row>
    <row r="8" spans="1:8" x14ac:dyDescent="0.25">
      <c r="E8" s="4"/>
    </row>
    <row r="9" spans="1:8" x14ac:dyDescent="0.25">
      <c r="C9" s="10" t="s">
        <v>207</v>
      </c>
      <c r="D9" s="140">
        <f>'General Questions'!D51</f>
        <v>0</v>
      </c>
      <c r="E9" s="141"/>
    </row>
    <row r="10" spans="1:8" x14ac:dyDescent="0.25">
      <c r="C10" s="10" t="s">
        <v>185</v>
      </c>
      <c r="D10" s="140">
        <f>'General Questions'!D52</f>
        <v>0</v>
      </c>
      <c r="E10" s="141"/>
    </row>
    <row r="11" spans="1:8" x14ac:dyDescent="0.25">
      <c r="C11" s="10"/>
      <c r="D11" s="9"/>
    </row>
    <row r="12" spans="1:8" x14ac:dyDescent="0.25">
      <c r="C12" s="131" t="str">
        <f>IF('General Questions'!D31="Yes",(IF(ISBLANK('General Questions'!D32),( IF(ISBLANK('General Questions'!D33),"Vendor accepts Procurement Card for orders up to $50,000", CONCATENATE("Vendor accepts Procurement Card for orders up to ",TEXT('General Questions'!D33,"$#,##0_);($#,##0)")))),(IF(ISBLANK('General Questions'!D33), CONCATENATE("Vendor accepts Procurement Card for orders from ",TEXT('General Questions'!D32,"$#,##0_);($#,##0)")," up to $50,000"), CONCATENATE("Vendor accepts Procurement Card for orders from ",TEXT('General Questions'!D32,"$#,##0_);($#,##0)")," up to ",TEXT('General Questions'!D33,"$#,##0_);($#,##0)"))))))," ")</f>
        <v xml:space="preserve"> </v>
      </c>
      <c r="D12" s="132"/>
      <c r="E12" s="132"/>
      <c r="F12" s="133"/>
    </row>
    <row r="13" spans="1:8" x14ac:dyDescent="0.25">
      <c r="C13" s="134" t="str">
        <f>IF(ISBLANK('General Questions'!D34)," ",CONCATENATE("Vendor offers an additional discount of ",TEXT('General Questions'!D34, "0.00%")," for purchases made with the NYS Procurement Card"))</f>
        <v xml:space="preserve"> </v>
      </c>
      <c r="D13" s="135"/>
      <c r="E13" s="135"/>
      <c r="F13" s="136"/>
    </row>
    <row r="14" spans="1:8" x14ac:dyDescent="0.25">
      <c r="C14" s="137" t="str">
        <f>IF('General Questions'!D35="Yes", CONCATENATE("Vendor offers prompt payment discount: ",'General Questions'!D36), "")</f>
        <v/>
      </c>
      <c r="D14" s="138"/>
      <c r="E14" s="138"/>
      <c r="F14" s="139"/>
    </row>
    <row r="15" spans="1:8" x14ac:dyDescent="0.25">
      <c r="C15" s="10"/>
      <c r="D15" s="9"/>
    </row>
    <row r="16" spans="1:8" x14ac:dyDescent="0.25">
      <c r="D16" s="130" t="s">
        <v>205</v>
      </c>
      <c r="E16" s="130"/>
      <c r="F16" s="130"/>
    </row>
    <row r="17" spans="3:6" x14ac:dyDescent="0.25">
      <c r="C17" s="4"/>
      <c r="D17" s="2" t="s">
        <v>180</v>
      </c>
      <c r="E17" s="5">
        <f>'General Questions'!D64</f>
        <v>0</v>
      </c>
    </row>
    <row r="18" spans="3:6" x14ac:dyDescent="0.25">
      <c r="C18" s="4"/>
      <c r="D18" s="2" t="s">
        <v>181</v>
      </c>
      <c r="E18" s="5">
        <f>'General Questions'!D63</f>
        <v>0</v>
      </c>
    </row>
    <row r="19" spans="3:6" x14ac:dyDescent="0.25">
      <c r="D19" s="2" t="s">
        <v>182</v>
      </c>
      <c r="E19" s="4">
        <f>'General Questions'!D61</f>
        <v>0</v>
      </c>
    </row>
    <row r="20" spans="3:6" x14ac:dyDescent="0.25">
      <c r="D20" s="2" t="s">
        <v>183</v>
      </c>
      <c r="E20" s="4">
        <f>'General Questions'!D65</f>
        <v>0</v>
      </c>
    </row>
    <row r="22" spans="3:6" x14ac:dyDescent="0.25">
      <c r="D22" s="130" t="s">
        <v>186</v>
      </c>
      <c r="E22" s="130"/>
      <c r="F22" s="130"/>
    </row>
    <row r="23" spans="3:6" x14ac:dyDescent="0.25">
      <c r="C23" s="4"/>
      <c r="D23" s="2" t="s">
        <v>180</v>
      </c>
      <c r="E23" s="5">
        <f>'General Questions'!D70</f>
        <v>0</v>
      </c>
    </row>
    <row r="24" spans="3:6" x14ac:dyDescent="0.25">
      <c r="C24" s="4"/>
      <c r="D24" s="2" t="s">
        <v>181</v>
      </c>
      <c r="E24" s="5">
        <f>'General Questions'!D69</f>
        <v>0</v>
      </c>
    </row>
    <row r="25" spans="3:6" x14ac:dyDescent="0.25">
      <c r="D25" s="2" t="s">
        <v>182</v>
      </c>
      <c r="E25" s="4">
        <f>'General Questions'!D67</f>
        <v>0</v>
      </c>
    </row>
    <row r="26" spans="3:6" x14ac:dyDescent="0.25">
      <c r="D26" s="2" t="s">
        <v>183</v>
      </c>
      <c r="E26" s="4">
        <f>'General Questions'!D71</f>
        <v>0</v>
      </c>
    </row>
    <row r="30" spans="3:6" x14ac:dyDescent="0.25">
      <c r="D30" s="11"/>
    </row>
  </sheetData>
  <sheetProtection password="FEBA" sheet="1" objects="1" scenarios="1"/>
  <mergeCells count="8">
    <mergeCell ref="D1:F1"/>
    <mergeCell ref="C12:F12"/>
    <mergeCell ref="C13:F13"/>
    <mergeCell ref="C14:F14"/>
    <mergeCell ref="D22:F22"/>
    <mergeCell ref="D9:E9"/>
    <mergeCell ref="D10:E10"/>
    <mergeCell ref="D16:F16"/>
  </mergeCells>
  <pageMargins left="0.7" right="0.7" top="0.75" bottom="0.75" header="0.3" footer="0.3"/>
  <pageSetup scale="6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0713B-5161-495B-A6EE-C68493218945}">
  <dimension ref="A1:J12"/>
  <sheetViews>
    <sheetView workbookViewId="0">
      <selection activeCell="F20" sqref="F20"/>
    </sheetView>
  </sheetViews>
  <sheetFormatPr defaultRowHeight="15" x14ac:dyDescent="0.25"/>
  <cols>
    <col min="1" max="1" width="19.7109375" style="2" bestFit="1" customWidth="1"/>
    <col min="2" max="2" width="3" style="2" bestFit="1" customWidth="1"/>
    <col min="3" max="3" width="26.85546875" style="2" bestFit="1" customWidth="1"/>
    <col min="4" max="4" width="11.42578125" style="2" bestFit="1" customWidth="1"/>
    <col min="5" max="5" width="23.85546875" style="2" bestFit="1" customWidth="1"/>
    <col min="6" max="6" width="25.7109375" style="2" customWidth="1"/>
    <col min="7" max="7" width="12.85546875" style="2" bestFit="1" customWidth="1"/>
    <col min="8" max="8" width="28.85546875" style="2" bestFit="1" customWidth="1"/>
    <col min="9" max="9" width="16.5703125" style="2" bestFit="1" customWidth="1"/>
    <col min="10" max="10" width="66.7109375" style="2" customWidth="1"/>
    <col min="11" max="11" width="9.140625" style="2" customWidth="1"/>
    <col min="12" max="16384" width="9.140625" style="2"/>
  </cols>
  <sheetData>
    <row r="1" spans="1:10" s="3" customFormat="1" ht="14.25" x14ac:dyDescent="0.2">
      <c r="A1" s="3" t="s">
        <v>187</v>
      </c>
      <c r="C1" s="3" t="s">
        <v>177</v>
      </c>
      <c r="D1" s="3" t="s">
        <v>178</v>
      </c>
      <c r="F1" s="3" t="s">
        <v>179</v>
      </c>
      <c r="G1" s="12" t="s">
        <v>107</v>
      </c>
      <c r="I1" s="12" t="s">
        <v>188</v>
      </c>
      <c r="J1" s="58" t="s">
        <v>189</v>
      </c>
    </row>
    <row r="2" spans="1:10" ht="15" customHeight="1" x14ac:dyDescent="0.25">
      <c r="A2" s="2" t="str">
        <f>IF('General Questions'!D73="Yes", 'General Questions'!D74, " ")</f>
        <v xml:space="preserve"> </v>
      </c>
      <c r="C2" s="4" t="str">
        <f>'(OGS Use Only)-CAN Info'!C3</f>
        <v/>
      </c>
      <c r="D2" s="2" t="s">
        <v>180</v>
      </c>
      <c r="E2" s="5">
        <f>'General Questions'!D42</f>
        <v>0</v>
      </c>
      <c r="F2" s="6">
        <f>'(OGS Use Only)-CAN Info'!F3</f>
        <v>0</v>
      </c>
      <c r="G2" s="13">
        <f>'(OGS Use Only)-CAN Info'!$H$3</f>
        <v>0</v>
      </c>
      <c r="I2" s="13">
        <f>'General Questions'!D31</f>
        <v>0</v>
      </c>
      <c r="J2" s="142" t="s">
        <v>190</v>
      </c>
    </row>
    <row r="3" spans="1:10" ht="15.75" thickBot="1" x14ac:dyDescent="0.3">
      <c r="A3" s="7" t="str">
        <f>IF('General Questions'!D79="Yes", "SB", " ")</f>
        <v xml:space="preserve"> </v>
      </c>
      <c r="B3" s="2" t="str">
        <f>IF('General Questions'!D79="Yes", 'General Questions'!D81, " ")</f>
        <v xml:space="preserve"> </v>
      </c>
      <c r="C3" s="4">
        <f>'(OGS Use Only)-CAN Info'!C4</f>
        <v>0</v>
      </c>
      <c r="D3" s="2" t="s">
        <v>181</v>
      </c>
      <c r="E3" s="5">
        <f>'General Questions'!D41</f>
        <v>0</v>
      </c>
      <c r="F3" s="56">
        <f>'(OGS Use Only)-CAN Info'!F4</f>
        <v>0</v>
      </c>
      <c r="J3" s="142"/>
    </row>
    <row r="4" spans="1:10" x14ac:dyDescent="0.25">
      <c r="A4" s="2" t="str">
        <f>IF('General Questions'!D76="Yes", "SDVOB", " ")</f>
        <v xml:space="preserve"> </v>
      </c>
      <c r="C4" s="2" t="str">
        <f>'(OGS Use Only)-CAN Info'!C5</f>
        <v xml:space="preserve">, , </v>
      </c>
      <c r="D4" s="2" t="s">
        <v>182</v>
      </c>
      <c r="E4" s="4">
        <f>'General Questions'!D39</f>
        <v>0</v>
      </c>
      <c r="H4" s="3" t="s">
        <v>191</v>
      </c>
      <c r="I4" s="61">
        <f>'General Questions'!D32</f>
        <v>0</v>
      </c>
      <c r="J4" s="101" t="str">
        <f>IF(OR(J5="Alaska",J5="Hawaii",J5="Louisiana",J5="South Carolina",J5="West Virginia",J5="Wyoming"), "Yes", "No")</f>
        <v>No</v>
      </c>
    </row>
    <row r="5" spans="1:10" ht="15.75" thickBot="1" x14ac:dyDescent="0.3">
      <c r="A5" s="2" t="str">
        <f>IF('[1]General Questions'!D69="Yes", "SDVOB", " ")</f>
        <v xml:space="preserve"> </v>
      </c>
      <c r="D5" s="2" t="s">
        <v>8</v>
      </c>
      <c r="E5" s="4">
        <f>'General Questions'!D40</f>
        <v>0</v>
      </c>
      <c r="H5" s="3" t="s">
        <v>192</v>
      </c>
      <c r="I5" s="61">
        <f>'General Questions'!D33</f>
        <v>0</v>
      </c>
      <c r="J5" s="102">
        <f>'General Questions'!D19</f>
        <v>0</v>
      </c>
    </row>
    <row r="6" spans="1:10" x14ac:dyDescent="0.25">
      <c r="D6" s="2" t="s">
        <v>183</v>
      </c>
      <c r="E6" s="4">
        <f>'General Questions'!D43</f>
        <v>0</v>
      </c>
      <c r="H6" s="3" t="s">
        <v>193</v>
      </c>
      <c r="I6" s="100">
        <f>'General Questions'!D34</f>
        <v>0</v>
      </c>
      <c r="J6" s="59"/>
    </row>
    <row r="7" spans="1:10" x14ac:dyDescent="0.25">
      <c r="E7" s="4"/>
      <c r="H7" s="3" t="s">
        <v>194</v>
      </c>
      <c r="I7" s="100">
        <f>'General Questions'!D36</f>
        <v>0</v>
      </c>
    </row>
    <row r="10" spans="1:10" x14ac:dyDescent="0.25">
      <c r="G10" s="3" t="s">
        <v>209</v>
      </c>
    </row>
    <row r="11" spans="1:10" x14ac:dyDescent="0.25">
      <c r="A11" s="3" t="s">
        <v>208</v>
      </c>
      <c r="F11" s="7" t="str">
        <f>IF('General Questions'!D86="Yes", "Yes", " ")</f>
        <v xml:space="preserve"> </v>
      </c>
      <c r="G11" s="2" t="e">
        <f>'General Questions'!#REF!</f>
        <v>#REF!</v>
      </c>
    </row>
    <row r="12" spans="1:10" x14ac:dyDescent="0.25">
      <c r="F12" s="7" t="str">
        <f>IF('General Questions'!D86="No", "No", " ")</f>
        <v xml:space="preserve"> </v>
      </c>
      <c r="G12" s="2">
        <f>'General Questions'!D87</f>
        <v>0</v>
      </c>
    </row>
  </sheetData>
  <sheetProtection password="FEBA" sheet="1" objects="1" scenarios="1"/>
  <mergeCells count="1">
    <mergeCell ref="J2:J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D43DE4-4726-4E8F-BB96-F274F8B804CE}">
  <dimension ref="A1:R8"/>
  <sheetViews>
    <sheetView topLeftCell="C1" workbookViewId="0">
      <selection activeCell="D18" sqref="D18"/>
    </sheetView>
  </sheetViews>
  <sheetFormatPr defaultRowHeight="15" x14ac:dyDescent="0.25"/>
  <cols>
    <col min="1" max="1" width="19.7109375" style="14" bestFit="1" customWidth="1"/>
    <col min="2" max="2" width="9.140625" style="14"/>
    <col min="3" max="3" width="26.85546875" style="14" bestFit="1" customWidth="1"/>
    <col min="4" max="4" width="11.42578125" style="14" bestFit="1" customWidth="1"/>
    <col min="5" max="5" width="23.85546875" style="14" bestFit="1" customWidth="1"/>
    <col min="6" max="6" width="30.42578125" style="14" customWidth="1"/>
    <col min="7" max="7" width="21.5703125" style="14" customWidth="1"/>
    <col min="8" max="8" width="28.85546875" style="14" bestFit="1" customWidth="1"/>
    <col min="9" max="9" width="15.28515625" style="14" bestFit="1" customWidth="1"/>
    <col min="10" max="16384" width="9.140625" style="14"/>
  </cols>
  <sheetData>
    <row r="1" spans="1:18" s="3" customFormat="1" ht="14.25" x14ac:dyDescent="0.2">
      <c r="A1" s="3" t="s">
        <v>187</v>
      </c>
      <c r="C1" s="3" t="s">
        <v>177</v>
      </c>
      <c r="D1" s="3" t="s">
        <v>178</v>
      </c>
      <c r="F1" s="3" t="s">
        <v>179</v>
      </c>
      <c r="G1" s="12" t="s">
        <v>107</v>
      </c>
      <c r="I1" s="3" t="s">
        <v>188</v>
      </c>
    </row>
    <row r="2" spans="1:18" s="2" customFormat="1" x14ac:dyDescent="0.25">
      <c r="A2" s="2" t="str">
        <f>IF('General Questions'!D73="Yes", 'General Questions'!D74, " ")</f>
        <v xml:space="preserve"> </v>
      </c>
      <c r="C2" s="4" t="str">
        <f>'(OGS Use Only)-IFB Info'!C2</f>
        <v/>
      </c>
      <c r="D2" s="2" t="s">
        <v>180</v>
      </c>
      <c r="E2" s="5">
        <f>'General Questions'!D48</f>
        <v>0</v>
      </c>
      <c r="F2" s="6">
        <f>'(OGS Use Only)-IFB Info'!F2</f>
        <v>0</v>
      </c>
      <c r="G2" s="13">
        <f>'(OGS Use Only)-IFB Info'!$G$2</f>
        <v>0</v>
      </c>
      <c r="I2" s="2">
        <f>'(OGS Use Only)-IFB Info'!I2</f>
        <v>0</v>
      </c>
    </row>
    <row r="3" spans="1:18" s="2" customFormat="1" x14ac:dyDescent="0.25">
      <c r="A3" s="7" t="str">
        <f>IF('General Questions'!D79="Yes", "SB", " ")</f>
        <v xml:space="preserve"> </v>
      </c>
      <c r="B3" s="2" t="str">
        <f>IF('General Questions'!D79="Yes", 'General Questions'!D81, " ")</f>
        <v xml:space="preserve"> </v>
      </c>
      <c r="C3" s="4">
        <f>'(OGS Use Only)-IFB Info'!C3</f>
        <v>0</v>
      </c>
      <c r="D3" s="2" t="s">
        <v>181</v>
      </c>
      <c r="E3" s="5">
        <f>'General Questions'!D47</f>
        <v>0</v>
      </c>
      <c r="F3" s="56">
        <f>'(OGS Use Only)-IFB Info'!F3</f>
        <v>0</v>
      </c>
    </row>
    <row r="4" spans="1:18" s="2" customFormat="1" x14ac:dyDescent="0.25">
      <c r="A4" s="2" t="str">
        <f>IF('General Questions'!D76="Yes", "SDVOB", " ")</f>
        <v xml:space="preserve"> </v>
      </c>
      <c r="C4" s="2" t="str">
        <f>'(OGS Use Only)-IFB Info'!C4</f>
        <v xml:space="preserve">, , </v>
      </c>
      <c r="D4" s="2" t="s">
        <v>182</v>
      </c>
      <c r="E4" s="4">
        <f>'General Questions'!D45</f>
        <v>0</v>
      </c>
      <c r="H4" s="3" t="s">
        <v>191</v>
      </c>
      <c r="I4" s="61">
        <f>'(OGS Use Only)-IFB Info'!I4</f>
        <v>0</v>
      </c>
    </row>
    <row r="5" spans="1:18" s="2" customFormat="1" x14ac:dyDescent="0.25">
      <c r="A5" s="2" t="str">
        <f>IF('[1]General Questions'!D69="Yes", "SDVOB", " ")</f>
        <v xml:space="preserve"> </v>
      </c>
      <c r="D5" s="2" t="s">
        <v>8</v>
      </c>
      <c r="E5" s="4">
        <f>'General Questions'!D46</f>
        <v>0</v>
      </c>
      <c r="H5" s="3" t="s">
        <v>192</v>
      </c>
      <c r="I5" s="61">
        <f>'(OGS Use Only)-IFB Info'!I5</f>
        <v>0</v>
      </c>
    </row>
    <row r="6" spans="1:18" s="2" customFormat="1" x14ac:dyDescent="0.25">
      <c r="D6" s="2" t="s">
        <v>183</v>
      </c>
      <c r="E6" s="4">
        <f>'General Questions'!D49</f>
        <v>0</v>
      </c>
      <c r="H6" s="3" t="s">
        <v>193</v>
      </c>
      <c r="I6" s="60">
        <f>'(OGS Use Only)-IFB Info'!I6</f>
        <v>0</v>
      </c>
    </row>
    <row r="7" spans="1:18" x14ac:dyDescent="0.25">
      <c r="D7" s="2"/>
      <c r="E7" s="4"/>
      <c r="H7" s="3" t="s">
        <v>194</v>
      </c>
      <c r="I7" s="57">
        <f>'(OGS Use Only)-IFB Info'!I7</f>
        <v>0</v>
      </c>
      <c r="N7" s="2"/>
      <c r="O7" s="2"/>
      <c r="P7" s="2"/>
      <c r="Q7" s="2"/>
      <c r="R7" s="2"/>
    </row>
    <row r="8" spans="1:18" x14ac:dyDescent="0.25">
      <c r="N8" s="2"/>
      <c r="O8" s="2"/>
      <c r="P8" s="2"/>
      <c r="Q8" s="2"/>
      <c r="R8" s="2"/>
    </row>
  </sheetData>
  <sheetProtection password="FEBA"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6A414866400B544A22E04476DACC77D" ma:contentTypeVersion="0" ma:contentTypeDescription="Create a new document." ma:contentTypeScope="" ma:versionID="0c58dbb938156e2604e88a9b852d3134">
  <xsd:schema xmlns:xsd="http://www.w3.org/2001/XMLSchema" xmlns:xs="http://www.w3.org/2001/XMLSchema" xmlns:p="http://schemas.microsoft.com/office/2006/metadata/properties" targetNamespace="http://schemas.microsoft.com/office/2006/metadata/properties" ma:root="true" ma:fieldsID="c64490b4aec6201516c3a874156f37b2">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ACEBE36-A08F-4EE7-A123-A0515E874AAD}">
  <ds:schemaRefs>
    <ds:schemaRef ds:uri="http://schemas.microsoft.com/office/2006/metadata/properties"/>
    <ds:schemaRef ds:uri="http://schemas.microsoft.com/office/2006/documentManagement/types"/>
    <ds:schemaRef ds:uri="http://schemas.openxmlformats.org/package/2006/metadata/core-properties"/>
    <ds:schemaRef ds:uri="http://purl.org/dc/dcmitype/"/>
    <ds:schemaRef ds:uri="http://schemas.microsoft.com/office/infopath/2007/PartnerControls"/>
    <ds:schemaRef ds:uri="http://purl.org/dc/elements/1.1/"/>
    <ds:schemaRef ds:uri="http://www.w3.org/XML/1998/namespace"/>
    <ds:schemaRef ds:uri="http://purl.org/dc/terms/"/>
  </ds:schemaRefs>
</ds:datastoreItem>
</file>

<file path=customXml/itemProps2.xml><?xml version="1.0" encoding="utf-8"?>
<ds:datastoreItem xmlns:ds="http://schemas.openxmlformats.org/officeDocument/2006/customXml" ds:itemID="{7D57D341-84FD-450E-ADD2-EAB8A982B24D}">
  <ds:schemaRefs>
    <ds:schemaRef ds:uri="http://schemas.microsoft.com/sharepoint/v3/contenttype/forms"/>
  </ds:schemaRefs>
</ds:datastoreItem>
</file>

<file path=customXml/itemProps3.xml><?xml version="1.0" encoding="utf-8"?>
<ds:datastoreItem xmlns:ds="http://schemas.openxmlformats.org/officeDocument/2006/customXml" ds:itemID="{3BD92B4C-0574-4D0E-8F09-AA24D0CA99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General Questions</vt:lpstr>
      <vt:lpstr>(OGS Use Only)-CAN Info</vt:lpstr>
      <vt:lpstr>(OGS Use Only)-IFB Info</vt:lpstr>
      <vt:lpstr>(OGS Use Only)-Contract Adm</vt:lpstr>
      <vt:lpstr>'General Questions'!Print_Area</vt:lpstr>
      <vt:lpstr>'General Questions'!Print_Titles</vt:lpstr>
    </vt:vector>
  </TitlesOfParts>
  <Company>Accenture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Attachment05 Bidder Information Questionnaire</dc:title>
  <dc:creator>Mooreb</dc:creator>
  <cp:lastModifiedBy>Dettmer, Christine (OGS)</cp:lastModifiedBy>
  <cp:lastPrinted>2019-11-04T18:03:29Z</cp:lastPrinted>
  <dcterms:created xsi:type="dcterms:W3CDTF">2011-09-02T20:59:26Z</dcterms:created>
  <dcterms:modified xsi:type="dcterms:W3CDTF">2019-11-04T18:32:04Z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0x010100C6A414866400B544A22E04476DACC77D</vt:lpwstr>
  </property>
</Properties>
</file>