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9(Hume)\Solar\05302-23162 Community Solar\FPR\01PreProcurement\03_Solicitation\Final docs for web posting\"/>
    </mc:Choice>
  </mc:AlternateContent>
  <xr:revisionPtr revIDLastSave="0" documentId="13_ncr:1_{993367AC-74AA-495A-B32E-D895A8131A30}" xr6:coauthVersionLast="41" xr6:coauthVersionMax="41" xr10:uidLastSave="{00000000-0000-0000-0000-000000000000}"/>
  <bookViews>
    <workbookView xWindow="-48" yWindow="-48" windowWidth="19296" windowHeight="10512" xr2:uid="{08169C7F-BE80-463D-916B-00A56D8B1995}"/>
  </bookViews>
  <sheets>
    <sheet name="Instructions" sheetId="4" r:id="rId1"/>
    <sheet name="Lot 1 - VDER" sheetId="1" r:id="rId2"/>
    <sheet name="Lot 2 - NEM" sheetId="3" r:id="rId3"/>
  </sheets>
  <definedNames>
    <definedName name="_xlnm._FilterDatabase" localSheetId="1" hidden="1">'Lot 1 - VDER'!$A$40:$P$50</definedName>
    <definedName name="_xlnm._FilterDatabase" localSheetId="2" hidden="1">'Lot 2 - NEM'!$A$63:$Q$73</definedName>
    <definedName name="Check2" localSheetId="1">'Lot 1 - VDER'!$A$31</definedName>
    <definedName name="Check2" localSheetId="2">'Lot 2 - NEM'!$A$52</definedName>
    <definedName name="Email" localSheetId="1">'Lot 1 - VDER'!$A$30</definedName>
    <definedName name="Email" localSheetId="2">'Lot 2 - NEM'!$A$51</definedName>
    <definedName name="PriCon" localSheetId="1">'Lot 1 - VDER'!$A$36</definedName>
    <definedName name="PriCon" localSheetId="2">'Lot 2 - NEM'!$A$57</definedName>
    <definedName name="SecCon" localSheetId="1">'Lot 1 - VDER'!$B$36</definedName>
    <definedName name="SecCon" localSheetId="2">'Lot 2 - NEM'!$B$57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2" i="1" l="1"/>
  <c r="B71" i="1"/>
  <c r="B70" i="1"/>
  <c r="B69" i="1"/>
  <c r="B68" i="1"/>
  <c r="B67" i="1"/>
  <c r="B66" i="1"/>
  <c r="B65" i="1"/>
  <c r="B64" i="1"/>
  <c r="B63" i="1"/>
  <c r="B120" i="3"/>
  <c r="B119" i="3"/>
  <c r="B118" i="3"/>
  <c r="B117" i="3"/>
  <c r="B116" i="3"/>
  <c r="B115" i="3"/>
  <c r="B114" i="3"/>
  <c r="B113" i="3"/>
  <c r="B112" i="3"/>
  <c r="B111" i="3"/>
  <c r="B107" i="3"/>
  <c r="B106" i="3"/>
  <c r="B105" i="3"/>
  <c r="B104" i="3"/>
  <c r="B103" i="3"/>
  <c r="B102" i="3"/>
  <c r="B101" i="3"/>
  <c r="B100" i="3"/>
  <c r="B99" i="3"/>
  <c r="B98" i="3"/>
  <c r="L120" i="3" l="1"/>
  <c r="L119" i="3"/>
  <c r="L118" i="3"/>
  <c r="L117" i="3"/>
  <c r="L116" i="3"/>
  <c r="L115" i="3"/>
  <c r="L114" i="3"/>
  <c r="L113" i="3"/>
  <c r="L112" i="3"/>
  <c r="L111" i="3"/>
  <c r="K120" i="3"/>
  <c r="K119" i="3"/>
  <c r="K118" i="3"/>
  <c r="K117" i="3"/>
  <c r="K116" i="3"/>
  <c r="K115" i="3"/>
  <c r="K114" i="3"/>
  <c r="K113" i="3"/>
  <c r="K112" i="3"/>
  <c r="K111" i="3"/>
  <c r="A120" i="3"/>
  <c r="A119" i="3"/>
  <c r="A118" i="3"/>
  <c r="A117" i="3"/>
  <c r="A116" i="3"/>
  <c r="A115" i="3"/>
  <c r="A114" i="3"/>
  <c r="A113" i="3"/>
  <c r="A112" i="3"/>
  <c r="A111" i="3"/>
  <c r="A107" i="3"/>
  <c r="A106" i="3"/>
  <c r="A105" i="3"/>
  <c r="A104" i="3"/>
  <c r="A103" i="3"/>
  <c r="A102" i="3"/>
  <c r="A101" i="3"/>
  <c r="A100" i="3"/>
  <c r="A99" i="3"/>
  <c r="A98" i="3"/>
  <c r="A72" i="1"/>
  <c r="A71" i="1"/>
  <c r="A70" i="1"/>
  <c r="A69" i="1"/>
  <c r="A68" i="1"/>
  <c r="A67" i="1"/>
  <c r="A66" i="1"/>
  <c r="A65" i="1"/>
  <c r="A64" i="1"/>
  <c r="A63" i="1"/>
  <c r="L63" i="1" l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107" i="3" l="1"/>
  <c r="M107" i="3" s="1"/>
  <c r="M106" i="3"/>
  <c r="L106" i="3"/>
  <c r="M105" i="3"/>
  <c r="L105" i="3"/>
  <c r="M104" i="3"/>
  <c r="L104" i="3"/>
  <c r="M103" i="3"/>
  <c r="L103" i="3"/>
  <c r="M102" i="3"/>
  <c r="L102" i="3"/>
  <c r="M101" i="3"/>
  <c r="L101" i="3"/>
  <c r="M100" i="3"/>
  <c r="L100" i="3"/>
  <c r="M99" i="3"/>
  <c r="L99" i="3"/>
  <c r="L98" i="3"/>
  <c r="M98" i="3" s="1"/>
</calcChain>
</file>

<file path=xl/sharedStrings.xml><?xml version="1.0" encoding="utf-8"?>
<sst xmlns="http://schemas.openxmlformats.org/spreadsheetml/2006/main" count="180" uniqueCount="107">
  <si>
    <t>Group 05302 COMMUNITY SOLAR (Statewide)</t>
  </si>
  <si>
    <t xml:space="preserve">ATTACHMENT #12  </t>
  </si>
  <si>
    <t>REQUEST FOR QUOTE</t>
  </si>
  <si>
    <t>COMMUNITY SOLAR (Statewide)</t>
  </si>
  <si>
    <t>Instructions for Authorized Users:</t>
  </si>
  <si>
    <r>
      <t xml:space="preserve">Authorized Users </t>
    </r>
    <r>
      <rPr>
        <u/>
        <sz val="10"/>
        <color theme="1"/>
        <rFont val="Arial"/>
        <family val="2"/>
      </rPr>
      <t>must</t>
    </r>
    <r>
      <rPr>
        <sz val="10"/>
        <color theme="1"/>
        <rFont val="Arial"/>
        <family val="2"/>
      </rPr>
      <t xml:space="preserve"> use the Request for Quote (RFQ) form to obtain quotes under the Community Solar Award #23162.</t>
    </r>
  </si>
  <si>
    <t xml:space="preserve">The RFQ must be sent to all Contractors in the applicable Lot/Region. </t>
  </si>
  <si>
    <t xml:space="preserve">Please be sure to include all necessary information related to the location you are requesting a quote for within the RFQ. </t>
  </si>
  <si>
    <t xml:space="preserve">All documentation with regard to this RFQ should be kept for the Procurement Record. </t>
  </si>
  <si>
    <t>Authorized User Name:</t>
  </si>
  <si>
    <t>Street Address:</t>
  </si>
  <si>
    <t>Authorized User Information</t>
  </si>
  <si>
    <t>City:</t>
  </si>
  <si>
    <t>State:</t>
  </si>
  <si>
    <t>Zip Code:</t>
  </si>
  <si>
    <t>Contact Name:</t>
  </si>
  <si>
    <t>Contact Email:</t>
  </si>
  <si>
    <t>Contact Phone:</t>
  </si>
  <si>
    <t>RFQ Issue Date:</t>
  </si>
  <si>
    <t>Quote Due Date:</t>
  </si>
  <si>
    <t>Facility Name</t>
  </si>
  <si>
    <t>Facility Address</t>
  </si>
  <si>
    <t>Utility Provider</t>
  </si>
  <si>
    <t>Utility Account #</t>
  </si>
  <si>
    <t>RFQ Information</t>
  </si>
  <si>
    <t>Total Annual Supply and Delivery Costs, prior 12 months ($)</t>
  </si>
  <si>
    <t>Total Electric Consumption, prior 12 months (kW)</t>
  </si>
  <si>
    <t>Contractor's Name:</t>
  </si>
  <si>
    <t>Centralized Contract Number:</t>
  </si>
  <si>
    <t>NYS Vendor ID Number:</t>
  </si>
  <si>
    <t>The Contractor complates all fields shaded in yellow.</t>
  </si>
  <si>
    <t>The Authorized Users completes all areas shaded in blue.</t>
  </si>
  <si>
    <t>Lot and Item Descriptions (Provided for Reference):</t>
  </si>
  <si>
    <t>Lot 2, Item 1 - Facilities with SC-1 Service Classifications (% Discount)</t>
  </si>
  <si>
    <t>Lot 2, Item 2 - Facilities with SC-1 Service Classifications ($ per kWh)</t>
  </si>
  <si>
    <t>Lots and Items Requested:</t>
  </si>
  <si>
    <t>Region:</t>
  </si>
  <si>
    <t>Estimated Annual VDER Credit ($)</t>
  </si>
  <si>
    <t>VDER DR RFQ
(% Discount)</t>
  </si>
  <si>
    <t>Estimated Annual Cost ($)</t>
  </si>
  <si>
    <t>Estimated Annual Savings ($)</t>
  </si>
  <si>
    <t>Subscription Capacity (kW)</t>
  </si>
  <si>
    <t>Estimated Annual Electricity Generated (kWh)</t>
  </si>
  <si>
    <t>Item &amp; Service Classification
(SC-1 or SC-2)</t>
  </si>
  <si>
    <t>Item &amp; Service Classification</t>
  </si>
  <si>
    <t>Estimated Annual Value of NEM Credit ($)</t>
  </si>
  <si>
    <t>NEM DR RFQ
(% Discount)</t>
  </si>
  <si>
    <t>Avg Supply and Delivery Costs, prior 12 months
($ per kWh)</t>
  </si>
  <si>
    <t>NEM SR RFQ
($ per kWh)</t>
  </si>
  <si>
    <r>
      <t xml:space="preserve">1. Authorized Users </t>
    </r>
    <r>
      <rPr>
        <u/>
        <sz val="10"/>
        <color theme="1"/>
        <rFont val="Arial"/>
        <family val="2"/>
      </rPr>
      <t>must</t>
    </r>
    <r>
      <rPr>
        <sz val="10"/>
        <color theme="1"/>
        <rFont val="Arial"/>
        <family val="2"/>
      </rPr>
      <t xml:space="preserve"> use the Request for Quote (RFQ) form to obtain quotes under the Community Solar Award #23162.</t>
    </r>
  </si>
  <si>
    <t xml:space="preserve">2. The RFQ must be sent to all Contractors awarded the applicable Region, Lot and Item(s). </t>
  </si>
  <si>
    <t xml:space="preserve">3. The RFQ may request quotes for both Lots. </t>
  </si>
  <si>
    <t>4. The Authorized User is responsible for completing all fields shaded in blue, and must retain all documentation for their Procurement Record.</t>
  </si>
  <si>
    <t>5. The Contractor is responsible for completing all fields shaded in yellow.</t>
  </si>
  <si>
    <t>6. In addition to completing the RFQ, the Contractor must also submit the following information with their response:</t>
  </si>
  <si>
    <t xml:space="preserve">    b) The subscription agreement </t>
  </si>
  <si>
    <t xml:space="preserve">    a) The terms and conditions for the Community Solar Project(s)</t>
  </si>
  <si>
    <t xml:space="preserve">    c) An Owner's Authorization Letter for the Community Solar Project (if applicable)</t>
  </si>
  <si>
    <t xml:space="preserve">Please see the 'Instructions' tab for additional information on completing this form. </t>
  </si>
  <si>
    <t>Contractor Information</t>
  </si>
  <si>
    <t>Facility &amp; Utility Account and Quote Information</t>
  </si>
  <si>
    <t>Region</t>
  </si>
  <si>
    <t>Lot 2 Regions</t>
  </si>
  <si>
    <t>Lot 2 Region Descriptions (Provided for Reference)</t>
  </si>
  <si>
    <t>Lot 1 Region Descriptions (Provided for Reference)</t>
  </si>
  <si>
    <t>Location of the Community Solar Project (Town, County, Zip)</t>
  </si>
  <si>
    <t>Name of the Community Solar Project for the Subscription</t>
  </si>
  <si>
    <t>NY-SUN Project Number for the Community Solar Project</t>
  </si>
  <si>
    <t>1 - National Grid</t>
  </si>
  <si>
    <t>2 - NYS Electric and Gas</t>
  </si>
  <si>
    <t>3 - Central Hudson Electric &amp; Gas</t>
  </si>
  <si>
    <t>4 - Rochester Gas and Electric</t>
  </si>
  <si>
    <t>5 - Con Edison</t>
  </si>
  <si>
    <t>6 - PSEG Long Island</t>
  </si>
  <si>
    <t>1 - ISO Zone A, National Grid</t>
  </si>
  <si>
    <t>2 - ISO Zone A, NYS Electric and Gas</t>
  </si>
  <si>
    <t>3 - ISO Zone B, National Grid</t>
  </si>
  <si>
    <t>4 - ISO Zone B, Rochester Gas and Electric</t>
  </si>
  <si>
    <t>5 - ISO Zone C, National Grid</t>
  </si>
  <si>
    <t>6 - ISO Zone C, NYS Electric and Gas</t>
  </si>
  <si>
    <t>7 - ISO Zone D, National Grid</t>
  </si>
  <si>
    <t>8 - ISO Zone D, NYS Electric and Gas</t>
  </si>
  <si>
    <t>9 - ISO Zone E, Central Hudson Gas &amp; Electric</t>
  </si>
  <si>
    <t>10 - ISO Zone E, National Grid</t>
  </si>
  <si>
    <t xml:space="preserve"> 11 - ISO Zone E, NYS Electric and Gas</t>
  </si>
  <si>
    <t>12 - ISO Zone F, National Grid</t>
  </si>
  <si>
    <t>13 - ISO Zone F, NYS Electric and Gas</t>
  </si>
  <si>
    <t>14 - ISO Zone G, Central Hudson Gas &amp; Electric</t>
  </si>
  <si>
    <t>15 - ISO Zone G, NYS Electric and Gas</t>
  </si>
  <si>
    <t xml:space="preserve"> 16 - ISO Zone G, Orange and Rockland</t>
  </si>
  <si>
    <t>17 - ISO Zone H, Central Hudson Gas &amp; Electric</t>
  </si>
  <si>
    <t>18 - ISO Zone H, Con Edison</t>
  </si>
  <si>
    <t>19 - ISO Zone I, Con Edison</t>
  </si>
  <si>
    <t>20 - ISO Zone J, Con Edison</t>
  </si>
  <si>
    <t>21 - ISO Zone K, PSEG Long Island</t>
  </si>
  <si>
    <t>7 - Orange and Rockland</t>
  </si>
  <si>
    <t xml:space="preserve">NY-SUN Project Number </t>
  </si>
  <si>
    <t>Utility Account Number</t>
  </si>
  <si>
    <t>Lot 1, Items 1 and 2 - Facilities with Residential (SC-1) and non-residential, non-demand (SC-2) Service Classifications (% Discount)</t>
  </si>
  <si>
    <t>Lot 1, Item 1 - Facilities with Residential Service Classification, typically referred to as SC-1 (% Discount)</t>
  </si>
  <si>
    <t>Lot 1, Item 2 - Facilities with non-residential, non-demand Service Classification, typically referred to as SC-2 (% Discount)</t>
  </si>
  <si>
    <t>Lot 2, Item 1 - Facilities with Residential Service Classification, typically referred to as SC-1 (% Discount)</t>
  </si>
  <si>
    <t>Lot 2, Item 2 - Facilities with Residential Service Classifications, typicallly referred to as SC-1 ($ per kWh)</t>
  </si>
  <si>
    <t>Lot 2, Items 1 and 2 - Facilities with Residential Service Classification, typically referred to as SC-1 (% Discount and $ per kWh)</t>
  </si>
  <si>
    <t>Commercial Operation Date of Community Solar Project:</t>
  </si>
  <si>
    <t>Status of Community Solar Project:</t>
  </si>
  <si>
    <t>Please provide a quote for Community Solar Projects with the following status: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</si>
</sst>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&quot;$&quot;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/>
    <xf numFmtId="0" fontId="8" fillId="0" borderId="0" xfId="0" applyFont="1" applyAlignment="1">
      <alignment horizontal="left"/>
    </xf>
    <xf numFmtId="0" fontId="8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left"/>
    </xf>
    <xf numFmtId="0" fontId="0" fillId="4" borderId="1" xfId="0" applyFill="1" applyBorder="1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2" fillId="5" borderId="1" xfId="0" applyFon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0" fontId="0" fillId="0" borderId="0" xfId="0" applyFill="1" applyBorder="1"/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4" fontId="0" fillId="2" borderId="1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0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A8870-7455-4A11-99AE-B0483176B82A}">
  <dimension ref="A2:B16"/>
  <sheetViews>
    <sheetView tabSelected="1" workbookViewId="0"/>
  </sheetViews>
  <sheetFormatPr defaultRowHeight="14.4" x14ac:dyDescent="0.3"/>
  <cols>
    <col min="1" max="1" width="37.6640625" customWidth="1"/>
  </cols>
  <sheetData>
    <row r="2" spans="1:2" x14ac:dyDescent="0.3">
      <c r="B2" s="18" t="s">
        <v>0</v>
      </c>
    </row>
    <row r="3" spans="1:2" ht="17.399999999999999" x14ac:dyDescent="0.3">
      <c r="B3" s="3" t="s">
        <v>3</v>
      </c>
    </row>
    <row r="4" spans="1:2" ht="16.8" x14ac:dyDescent="0.3">
      <c r="B4" s="2" t="s">
        <v>2</v>
      </c>
    </row>
    <row r="5" spans="1:2" ht="16.8" x14ac:dyDescent="0.3">
      <c r="B5" s="2" t="s">
        <v>1</v>
      </c>
    </row>
    <row r="7" spans="1:2" x14ac:dyDescent="0.3">
      <c r="A7" s="4" t="s">
        <v>4</v>
      </c>
    </row>
    <row r="8" spans="1:2" x14ac:dyDescent="0.3">
      <c r="A8" s="5" t="s">
        <v>49</v>
      </c>
    </row>
    <row r="9" spans="1:2" x14ac:dyDescent="0.3">
      <c r="A9" t="s">
        <v>50</v>
      </c>
    </row>
    <row r="10" spans="1:2" x14ac:dyDescent="0.3">
      <c r="A10" t="s">
        <v>51</v>
      </c>
    </row>
    <row r="11" spans="1:2" x14ac:dyDescent="0.3">
      <c r="A11" t="s">
        <v>52</v>
      </c>
    </row>
    <row r="12" spans="1:2" x14ac:dyDescent="0.3">
      <c r="A12" t="s">
        <v>53</v>
      </c>
    </row>
    <row r="13" spans="1:2" x14ac:dyDescent="0.3">
      <c r="A13" t="s">
        <v>54</v>
      </c>
    </row>
    <row r="14" spans="1:2" x14ac:dyDescent="0.3">
      <c r="A14" t="s">
        <v>56</v>
      </c>
    </row>
    <row r="15" spans="1:2" x14ac:dyDescent="0.3">
      <c r="A15" t="s">
        <v>55</v>
      </c>
    </row>
    <row r="16" spans="1:2" x14ac:dyDescent="0.3">
      <c r="A16" t="s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6FCBC-21E3-49CD-B621-3804CDDB1F37}">
  <dimension ref="A2:M72"/>
  <sheetViews>
    <sheetView zoomScale="83" zoomScaleNormal="83" workbookViewId="0"/>
  </sheetViews>
  <sheetFormatPr defaultRowHeight="14.4" x14ac:dyDescent="0.3"/>
  <cols>
    <col min="1" max="1" width="29.109375" customWidth="1"/>
    <col min="2" max="2" width="40.6640625" customWidth="1"/>
    <col min="3" max="3" width="32.6640625" customWidth="1"/>
    <col min="4" max="4" width="19" customWidth="1"/>
    <col min="5" max="5" width="14.44140625" style="9" customWidth="1"/>
    <col min="6" max="6" width="19.109375" customWidth="1"/>
    <col min="7" max="7" width="15.44140625" customWidth="1"/>
    <col min="8" max="8" width="32.33203125" customWidth="1"/>
    <col min="9" max="9" width="13.6640625" customWidth="1"/>
    <col min="10" max="10" width="12.5546875" customWidth="1"/>
    <col min="11" max="12" width="17.5546875" customWidth="1"/>
    <col min="13" max="13" width="18.6640625" customWidth="1"/>
    <col min="14" max="14" width="14.33203125" customWidth="1"/>
    <col min="15" max="15" width="13.109375" customWidth="1"/>
    <col min="16" max="17" width="11.88671875" customWidth="1"/>
  </cols>
  <sheetData>
    <row r="2" spans="1:2" x14ac:dyDescent="0.3">
      <c r="B2" s="18" t="s">
        <v>0</v>
      </c>
    </row>
    <row r="3" spans="1:2" ht="17.399999999999999" x14ac:dyDescent="0.3">
      <c r="B3" s="3" t="s">
        <v>3</v>
      </c>
    </row>
    <row r="4" spans="1:2" ht="16.8" x14ac:dyDescent="0.3">
      <c r="B4" s="2" t="s">
        <v>2</v>
      </c>
    </row>
    <row r="5" spans="1:2" ht="16.8" x14ac:dyDescent="0.3">
      <c r="B5" s="2" t="s">
        <v>1</v>
      </c>
    </row>
    <row r="7" spans="1:2" x14ac:dyDescent="0.3">
      <c r="A7" s="4" t="s">
        <v>58</v>
      </c>
    </row>
    <row r="8" spans="1:2" x14ac:dyDescent="0.3">
      <c r="A8" s="6" t="s">
        <v>32</v>
      </c>
    </row>
    <row r="9" spans="1:2" x14ac:dyDescent="0.3">
      <c r="A9" s="21" t="s">
        <v>99</v>
      </c>
      <c r="B9" s="20"/>
    </row>
    <row r="10" spans="1:2" x14ac:dyDescent="0.3">
      <c r="A10" s="21" t="s">
        <v>100</v>
      </c>
    </row>
    <row r="11" spans="1:2" x14ac:dyDescent="0.3">
      <c r="A11" s="21" t="s">
        <v>98</v>
      </c>
    </row>
    <row r="12" spans="1:2" x14ac:dyDescent="0.3">
      <c r="A12" s="7"/>
    </row>
    <row r="13" spans="1:2" x14ac:dyDescent="0.3">
      <c r="A13" s="8" t="s">
        <v>64</v>
      </c>
    </row>
    <row r="14" spans="1:2" x14ac:dyDescent="0.3">
      <c r="B14" s="38" t="s">
        <v>61</v>
      </c>
    </row>
    <row r="15" spans="1:2" x14ac:dyDescent="0.3">
      <c r="B15" s="45" t="s">
        <v>68</v>
      </c>
    </row>
    <row r="16" spans="1:2" x14ac:dyDescent="0.3">
      <c r="B16" s="45" t="s">
        <v>69</v>
      </c>
    </row>
    <row r="17" spans="1:2" x14ac:dyDescent="0.3">
      <c r="B17" s="45" t="s">
        <v>70</v>
      </c>
    </row>
    <row r="18" spans="1:2" x14ac:dyDescent="0.3">
      <c r="B18" s="45" t="s">
        <v>71</v>
      </c>
    </row>
    <row r="19" spans="1:2" x14ac:dyDescent="0.3">
      <c r="B19" s="45" t="s">
        <v>72</v>
      </c>
    </row>
    <row r="20" spans="1:2" x14ac:dyDescent="0.3">
      <c r="B20" s="45" t="s">
        <v>73</v>
      </c>
    </row>
    <row r="21" spans="1:2" x14ac:dyDescent="0.3">
      <c r="B21" s="45" t="s">
        <v>95</v>
      </c>
    </row>
    <row r="22" spans="1:2" x14ac:dyDescent="0.3">
      <c r="A22" s="7"/>
    </row>
    <row r="23" spans="1:2" ht="18" x14ac:dyDescent="0.35">
      <c r="A23" s="11" t="s">
        <v>24</v>
      </c>
    </row>
    <row r="24" spans="1:2" x14ac:dyDescent="0.3">
      <c r="A24" s="23" t="s">
        <v>36</v>
      </c>
      <c r="B24" s="22"/>
    </row>
    <row r="25" spans="1:2" x14ac:dyDescent="0.3">
      <c r="A25" s="23" t="s">
        <v>35</v>
      </c>
      <c r="B25" s="22"/>
    </row>
    <row r="26" spans="1:2" x14ac:dyDescent="0.3">
      <c r="A26" s="23" t="s">
        <v>18</v>
      </c>
      <c r="B26" s="37"/>
    </row>
    <row r="27" spans="1:2" x14ac:dyDescent="0.3">
      <c r="A27" s="23" t="s">
        <v>19</v>
      </c>
      <c r="B27" s="37"/>
    </row>
    <row r="29" spans="1:2" ht="18" x14ac:dyDescent="0.35">
      <c r="A29" s="12" t="s">
        <v>11</v>
      </c>
    </row>
    <row r="30" spans="1:2" x14ac:dyDescent="0.3">
      <c r="A30" s="7" t="s">
        <v>15</v>
      </c>
      <c r="B30" s="15"/>
    </row>
    <row r="31" spans="1:2" x14ac:dyDescent="0.3">
      <c r="A31" s="7" t="s">
        <v>16</v>
      </c>
      <c r="B31" s="15"/>
    </row>
    <row r="32" spans="1:2" x14ac:dyDescent="0.3">
      <c r="A32" s="7" t="s">
        <v>17</v>
      </c>
      <c r="B32" s="15"/>
    </row>
    <row r="33" spans="1:8" x14ac:dyDescent="0.3">
      <c r="A33" s="7" t="s">
        <v>9</v>
      </c>
      <c r="B33" s="15"/>
    </row>
    <row r="34" spans="1:8" x14ac:dyDescent="0.3">
      <c r="A34" s="7" t="s">
        <v>10</v>
      </c>
      <c r="B34" s="15"/>
    </row>
    <row r="35" spans="1:8" x14ac:dyDescent="0.3">
      <c r="A35" s="7" t="s">
        <v>12</v>
      </c>
      <c r="B35" s="15"/>
    </row>
    <row r="36" spans="1:8" x14ac:dyDescent="0.3">
      <c r="A36" s="7" t="s">
        <v>13</v>
      </c>
      <c r="B36" s="15"/>
    </row>
    <row r="37" spans="1:8" x14ac:dyDescent="0.3">
      <c r="A37" s="7" t="s">
        <v>14</v>
      </c>
      <c r="B37" s="15"/>
    </row>
    <row r="39" spans="1:8" ht="18" x14ac:dyDescent="0.35">
      <c r="A39" s="11" t="s">
        <v>60</v>
      </c>
    </row>
    <row r="40" spans="1:8" s="1" customFormat="1" ht="72" x14ac:dyDescent="0.3">
      <c r="A40" s="13" t="s">
        <v>20</v>
      </c>
      <c r="B40" s="13" t="s">
        <v>21</v>
      </c>
      <c r="C40" s="13" t="s">
        <v>22</v>
      </c>
      <c r="D40" s="13" t="s">
        <v>23</v>
      </c>
      <c r="E40" s="14" t="s">
        <v>43</v>
      </c>
      <c r="F40" s="14" t="s">
        <v>26</v>
      </c>
      <c r="G40" s="14" t="s">
        <v>25</v>
      </c>
      <c r="H40" s="14" t="s">
        <v>106</v>
      </c>
    </row>
    <row r="41" spans="1:8" x14ac:dyDescent="0.3">
      <c r="A41" s="10"/>
      <c r="B41" s="10"/>
      <c r="C41" s="10"/>
      <c r="D41" s="19"/>
      <c r="E41" s="19"/>
      <c r="F41" s="28"/>
      <c r="G41" s="34"/>
      <c r="H41" s="19"/>
    </row>
    <row r="42" spans="1:8" x14ac:dyDescent="0.3">
      <c r="A42" s="10"/>
      <c r="B42" s="10"/>
      <c r="C42" s="10"/>
      <c r="D42" s="19"/>
      <c r="E42" s="19"/>
      <c r="F42" s="28"/>
      <c r="G42" s="34"/>
      <c r="H42" s="19"/>
    </row>
    <row r="43" spans="1:8" x14ac:dyDescent="0.3">
      <c r="A43" s="10"/>
      <c r="B43" s="10"/>
      <c r="C43" s="10"/>
      <c r="D43" s="19"/>
      <c r="E43" s="19"/>
      <c r="F43" s="28"/>
      <c r="G43" s="34"/>
      <c r="H43" s="19"/>
    </row>
    <row r="44" spans="1:8" x14ac:dyDescent="0.3">
      <c r="A44" s="10"/>
      <c r="B44" s="10"/>
      <c r="C44" s="10"/>
      <c r="D44" s="19"/>
      <c r="E44" s="19"/>
      <c r="F44" s="28"/>
      <c r="G44" s="34"/>
      <c r="H44" s="19"/>
    </row>
    <row r="45" spans="1:8" x14ac:dyDescent="0.3">
      <c r="A45" s="10"/>
      <c r="B45" s="10"/>
      <c r="C45" s="10"/>
      <c r="D45" s="19"/>
      <c r="E45" s="19"/>
      <c r="F45" s="28"/>
      <c r="G45" s="34"/>
      <c r="H45" s="19"/>
    </row>
    <row r="46" spans="1:8" x14ac:dyDescent="0.3">
      <c r="A46" s="10"/>
      <c r="B46" s="10"/>
      <c r="C46" s="10"/>
      <c r="D46" s="19"/>
      <c r="E46" s="19"/>
      <c r="F46" s="28"/>
      <c r="G46" s="34"/>
      <c r="H46" s="19"/>
    </row>
    <row r="47" spans="1:8" x14ac:dyDescent="0.3">
      <c r="A47" s="10"/>
      <c r="B47" s="10"/>
      <c r="C47" s="10"/>
      <c r="D47" s="19"/>
      <c r="E47" s="19"/>
      <c r="F47" s="28"/>
      <c r="G47" s="34"/>
      <c r="H47" s="19"/>
    </row>
    <row r="48" spans="1:8" x14ac:dyDescent="0.3">
      <c r="A48" s="10"/>
      <c r="B48" s="10"/>
      <c r="C48" s="10"/>
      <c r="D48" s="19"/>
      <c r="E48" s="19"/>
      <c r="F48" s="28"/>
      <c r="G48" s="34"/>
      <c r="H48" s="19"/>
    </row>
    <row r="49" spans="1:13" x14ac:dyDescent="0.3">
      <c r="A49" s="10"/>
      <c r="B49" s="10"/>
      <c r="C49" s="10"/>
      <c r="D49" s="19"/>
      <c r="E49" s="19"/>
      <c r="F49" s="28"/>
      <c r="G49" s="34"/>
      <c r="H49" s="19"/>
    </row>
    <row r="50" spans="1:13" x14ac:dyDescent="0.3">
      <c r="A50" s="10"/>
      <c r="B50" s="10"/>
      <c r="C50" s="10"/>
      <c r="D50" s="19"/>
      <c r="E50" s="19"/>
      <c r="F50" s="28"/>
      <c r="G50" s="34"/>
      <c r="H50" s="19"/>
    </row>
    <row r="51" spans="1:13" x14ac:dyDescent="0.3">
      <c r="A51" s="33"/>
      <c r="B51" s="33"/>
      <c r="C51" s="33"/>
      <c r="D51" s="47"/>
      <c r="E51" s="47"/>
      <c r="F51" s="48"/>
      <c r="G51" s="49"/>
    </row>
    <row r="52" spans="1:13" x14ac:dyDescent="0.3">
      <c r="A52" s="33"/>
      <c r="B52" s="33"/>
      <c r="C52" s="33"/>
      <c r="D52" s="47"/>
      <c r="E52" s="47"/>
      <c r="F52" s="48"/>
      <c r="G52" s="49"/>
    </row>
    <row r="54" spans="1:13" ht="18" x14ac:dyDescent="0.35">
      <c r="A54" s="12" t="s">
        <v>59</v>
      </c>
    </row>
    <row r="55" spans="1:13" x14ac:dyDescent="0.3">
      <c r="A55" s="7" t="s">
        <v>27</v>
      </c>
      <c r="B55" s="36"/>
    </row>
    <row r="56" spans="1:13" x14ac:dyDescent="0.3">
      <c r="A56" s="7" t="s">
        <v>28</v>
      </c>
      <c r="B56" s="36"/>
    </row>
    <row r="57" spans="1:13" x14ac:dyDescent="0.3">
      <c r="A57" s="7" t="s">
        <v>29</v>
      </c>
      <c r="B57" s="36"/>
    </row>
    <row r="58" spans="1:13" x14ac:dyDescent="0.3">
      <c r="A58" s="7" t="s">
        <v>15</v>
      </c>
      <c r="B58" s="36"/>
    </row>
    <row r="59" spans="1:13" x14ac:dyDescent="0.3">
      <c r="A59" s="7" t="s">
        <v>16</v>
      </c>
      <c r="B59" s="36"/>
    </row>
    <row r="60" spans="1:13" x14ac:dyDescent="0.3">
      <c r="A60" s="7" t="s">
        <v>17</v>
      </c>
      <c r="B60" s="36"/>
    </row>
    <row r="62" spans="1:13" ht="72" x14ac:dyDescent="0.3">
      <c r="A62" s="44" t="s">
        <v>20</v>
      </c>
      <c r="B62" s="44" t="s">
        <v>97</v>
      </c>
      <c r="C62" s="24" t="s">
        <v>66</v>
      </c>
      <c r="D62" s="24" t="s">
        <v>65</v>
      </c>
      <c r="E62" s="24" t="s">
        <v>67</v>
      </c>
      <c r="F62" s="24" t="s">
        <v>105</v>
      </c>
      <c r="G62" s="24" t="s">
        <v>104</v>
      </c>
      <c r="H62" s="24" t="s">
        <v>41</v>
      </c>
      <c r="I62" s="24" t="s">
        <v>42</v>
      </c>
      <c r="J62" s="24" t="s">
        <v>37</v>
      </c>
      <c r="K62" s="24" t="s">
        <v>38</v>
      </c>
      <c r="L62" s="24" t="s">
        <v>39</v>
      </c>
      <c r="M62" s="24" t="s">
        <v>40</v>
      </c>
    </row>
    <row r="63" spans="1:13" x14ac:dyDescent="0.3">
      <c r="A63" s="39" t="str">
        <f>IF(A41="","",A41)</f>
        <v/>
      </c>
      <c r="B63" s="39" t="str">
        <f>IF(D41="","",D41)</f>
        <v/>
      </c>
      <c r="C63" s="17"/>
      <c r="D63" s="17"/>
      <c r="E63" s="17"/>
      <c r="F63" s="35"/>
      <c r="G63" s="50"/>
      <c r="H63" s="31"/>
      <c r="I63" s="31"/>
      <c r="J63" s="25"/>
      <c r="K63" s="26"/>
      <c r="L63" s="27" t="str">
        <f t="shared" ref="L63:L72" si="0">IF(J63 ="","",(J63*(1-K63)))</f>
        <v/>
      </c>
      <c r="M63" s="27" t="str">
        <f t="shared" ref="M63:M72" si="1">IF(J63="","",(J63-L63))</f>
        <v/>
      </c>
    </row>
    <row r="64" spans="1:13" x14ac:dyDescent="0.3">
      <c r="A64" s="39" t="str">
        <f t="shared" ref="A64:A72" si="2">IF(A42="","",A42)</f>
        <v/>
      </c>
      <c r="B64" s="39" t="str">
        <f t="shared" ref="B64:B72" si="3">IF(D42="","",D42)</f>
        <v/>
      </c>
      <c r="C64" s="17"/>
      <c r="D64" s="17"/>
      <c r="E64" s="17"/>
      <c r="F64" s="35"/>
      <c r="G64" s="50"/>
      <c r="H64" s="31"/>
      <c r="I64" s="31"/>
      <c r="J64" s="25"/>
      <c r="K64" s="26"/>
      <c r="L64" s="27" t="str">
        <f t="shared" si="0"/>
        <v/>
      </c>
      <c r="M64" s="27" t="str">
        <f t="shared" si="1"/>
        <v/>
      </c>
    </row>
    <row r="65" spans="1:13" x14ac:dyDescent="0.3">
      <c r="A65" s="39" t="str">
        <f t="shared" si="2"/>
        <v/>
      </c>
      <c r="B65" s="39" t="str">
        <f t="shared" si="3"/>
        <v/>
      </c>
      <c r="C65" s="17"/>
      <c r="D65" s="17"/>
      <c r="E65" s="17"/>
      <c r="F65" s="35"/>
      <c r="G65" s="50"/>
      <c r="H65" s="31"/>
      <c r="I65" s="31"/>
      <c r="J65" s="25"/>
      <c r="K65" s="26"/>
      <c r="L65" s="27" t="str">
        <f t="shared" si="0"/>
        <v/>
      </c>
      <c r="M65" s="27" t="str">
        <f t="shared" si="1"/>
        <v/>
      </c>
    </row>
    <row r="66" spans="1:13" x14ac:dyDescent="0.3">
      <c r="A66" s="39" t="str">
        <f t="shared" si="2"/>
        <v/>
      </c>
      <c r="B66" s="39" t="str">
        <f t="shared" si="3"/>
        <v/>
      </c>
      <c r="C66" s="17"/>
      <c r="D66" s="17"/>
      <c r="E66" s="17"/>
      <c r="F66" s="35"/>
      <c r="G66" s="50"/>
      <c r="H66" s="31"/>
      <c r="I66" s="31"/>
      <c r="J66" s="25"/>
      <c r="K66" s="26"/>
      <c r="L66" s="27" t="str">
        <f t="shared" si="0"/>
        <v/>
      </c>
      <c r="M66" s="27" t="str">
        <f t="shared" si="1"/>
        <v/>
      </c>
    </row>
    <row r="67" spans="1:13" x14ac:dyDescent="0.3">
      <c r="A67" s="39" t="str">
        <f t="shared" si="2"/>
        <v/>
      </c>
      <c r="B67" s="39" t="str">
        <f t="shared" si="3"/>
        <v/>
      </c>
      <c r="C67" s="17"/>
      <c r="D67" s="17"/>
      <c r="E67" s="17"/>
      <c r="F67" s="35"/>
      <c r="G67" s="50"/>
      <c r="H67" s="31"/>
      <c r="I67" s="31"/>
      <c r="J67" s="25"/>
      <c r="K67" s="26"/>
      <c r="L67" s="27" t="str">
        <f t="shared" si="0"/>
        <v/>
      </c>
      <c r="M67" s="27" t="str">
        <f t="shared" si="1"/>
        <v/>
      </c>
    </row>
    <row r="68" spans="1:13" x14ac:dyDescent="0.3">
      <c r="A68" s="39" t="str">
        <f t="shared" si="2"/>
        <v/>
      </c>
      <c r="B68" s="39" t="str">
        <f t="shared" si="3"/>
        <v/>
      </c>
      <c r="C68" s="17"/>
      <c r="D68" s="17"/>
      <c r="E68" s="17"/>
      <c r="F68" s="35"/>
      <c r="G68" s="50"/>
      <c r="H68" s="31"/>
      <c r="I68" s="31"/>
      <c r="J68" s="25"/>
      <c r="K68" s="26"/>
      <c r="L68" s="27" t="str">
        <f t="shared" si="0"/>
        <v/>
      </c>
      <c r="M68" s="27" t="str">
        <f t="shared" si="1"/>
        <v/>
      </c>
    </row>
    <row r="69" spans="1:13" x14ac:dyDescent="0.3">
      <c r="A69" s="39" t="str">
        <f t="shared" si="2"/>
        <v/>
      </c>
      <c r="B69" s="39" t="str">
        <f t="shared" si="3"/>
        <v/>
      </c>
      <c r="C69" s="17"/>
      <c r="D69" s="17"/>
      <c r="E69" s="17"/>
      <c r="F69" s="35"/>
      <c r="G69" s="50"/>
      <c r="H69" s="31"/>
      <c r="I69" s="31"/>
      <c r="J69" s="25"/>
      <c r="K69" s="26"/>
      <c r="L69" s="27" t="str">
        <f t="shared" si="0"/>
        <v/>
      </c>
      <c r="M69" s="27" t="str">
        <f t="shared" si="1"/>
        <v/>
      </c>
    </row>
    <row r="70" spans="1:13" x14ac:dyDescent="0.3">
      <c r="A70" s="39" t="str">
        <f t="shared" si="2"/>
        <v/>
      </c>
      <c r="B70" s="39" t="str">
        <f t="shared" si="3"/>
        <v/>
      </c>
      <c r="C70" s="17"/>
      <c r="D70" s="17"/>
      <c r="E70" s="17"/>
      <c r="F70" s="35"/>
      <c r="G70" s="50"/>
      <c r="H70" s="31"/>
      <c r="I70" s="31"/>
      <c r="J70" s="25"/>
      <c r="K70" s="26"/>
      <c r="L70" s="27" t="str">
        <f t="shared" si="0"/>
        <v/>
      </c>
      <c r="M70" s="27" t="str">
        <f t="shared" si="1"/>
        <v/>
      </c>
    </row>
    <row r="71" spans="1:13" x14ac:dyDescent="0.3">
      <c r="A71" s="39" t="str">
        <f t="shared" si="2"/>
        <v/>
      </c>
      <c r="B71" s="39" t="str">
        <f t="shared" si="3"/>
        <v/>
      </c>
      <c r="C71" s="17"/>
      <c r="D71" s="17"/>
      <c r="E71" s="17"/>
      <c r="F71" s="35"/>
      <c r="G71" s="50"/>
      <c r="H71" s="31"/>
      <c r="I71" s="31"/>
      <c r="J71" s="25"/>
      <c r="K71" s="26"/>
      <c r="L71" s="27" t="str">
        <f t="shared" si="0"/>
        <v/>
      </c>
      <c r="M71" s="27" t="str">
        <f t="shared" si="1"/>
        <v/>
      </c>
    </row>
    <row r="72" spans="1:13" x14ac:dyDescent="0.3">
      <c r="A72" s="39" t="str">
        <f t="shared" si="2"/>
        <v/>
      </c>
      <c r="B72" s="39" t="str">
        <f t="shared" si="3"/>
        <v/>
      </c>
      <c r="C72" s="17"/>
      <c r="D72" s="17"/>
      <c r="E72" s="17"/>
      <c r="F72" s="35"/>
      <c r="G72" s="50"/>
      <c r="H72" s="31"/>
      <c r="I72" s="31"/>
      <c r="J72" s="25"/>
      <c r="K72" s="26"/>
      <c r="L72" s="27" t="str">
        <f t="shared" si="0"/>
        <v/>
      </c>
      <c r="M72" s="27" t="str">
        <f t="shared" si="1"/>
        <v/>
      </c>
    </row>
  </sheetData>
  <dataValidations count="7">
    <dataValidation type="list" allowBlank="1" showInputMessage="1" showErrorMessage="1" sqref="E41:E52" xr:uid="{562E8220-8E90-45C3-ACC9-7E8CB542F837}">
      <formula1>"Item 1 - SC1, Item 2 - SC2"</formula1>
    </dataValidation>
    <dataValidation type="list" allowBlank="1" showInputMessage="1" showErrorMessage="1" sqref="B25" xr:uid="{0205AB8E-6014-4E49-826D-424C946C8DAE}">
      <formula1>$A$9:$A$11</formula1>
    </dataValidation>
    <dataValidation type="list" allowBlank="1" showInputMessage="1" showErrorMessage="1" sqref="B24 C41:C52" xr:uid="{85A301D2-D1C8-46EE-AC15-3042E64C05CB}">
      <formula1>$B$15:$B$21</formula1>
    </dataValidation>
    <dataValidation type="list" allowBlank="1" showInputMessage="1" showErrorMessage="1" sqref="F64:F72" xr:uid="{F2023F0D-BD84-4C81-A25C-5DD0082A50DE}">
      <formula1>"Currently Actice, Planned Solar Farm"</formula1>
    </dataValidation>
    <dataValidation type="list" allowBlank="1" showInputMessage="1" showErrorMessage="1" sqref="F63" xr:uid="{2B079315-F956-44BA-A09D-ACBF7D135F0F}">
      <formula1>"Currently Actice, Planned"</formula1>
    </dataValidation>
    <dataValidation type="list" allowBlank="1" showInputMessage="1" showErrorMessage="1" sqref="H42:H50" xr:uid="{48E8A602-EE72-4EEE-B24A-60B738A13C5C}">
      <formula1>"Currently Actice, Planned, Both Active and Planned"</formula1>
    </dataValidation>
    <dataValidation type="list" allowBlank="1" showInputMessage="1" showErrorMessage="1" sqref="H41" xr:uid="{5BD5740F-07F7-4404-976D-A43E09FCAC56}">
      <formula1>"Currently Actice, Planned, Either Active or Planned"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3A9A-4D86-4C99-9545-4F32EF1B5A54}">
  <dimension ref="A2:R120"/>
  <sheetViews>
    <sheetView zoomScale="83" zoomScaleNormal="83" workbookViewId="0">
      <selection activeCell="F98" sqref="F98"/>
    </sheetView>
  </sheetViews>
  <sheetFormatPr defaultRowHeight="14.4" x14ac:dyDescent="0.3"/>
  <cols>
    <col min="1" max="1" width="25.6640625" customWidth="1"/>
    <col min="2" max="2" width="42.88671875" customWidth="1"/>
    <col min="3" max="3" width="26.6640625" customWidth="1"/>
    <col min="4" max="4" width="15.88671875" customWidth="1"/>
    <col min="5" max="5" width="15.33203125" style="9" customWidth="1"/>
    <col min="6" max="6" width="17.6640625" customWidth="1"/>
    <col min="7" max="7" width="21.44140625" customWidth="1"/>
    <col min="8" max="8" width="19.33203125" customWidth="1"/>
    <col min="9" max="9" width="14.6640625" customWidth="1"/>
    <col min="10" max="10" width="14.44140625" customWidth="1"/>
    <col min="11" max="11" width="18.5546875" customWidth="1"/>
    <col min="12" max="13" width="17.5546875" customWidth="1"/>
    <col min="14" max="14" width="18.6640625" customWidth="1"/>
    <col min="15" max="15" width="14.33203125" customWidth="1"/>
    <col min="16" max="16" width="13.109375" customWidth="1"/>
    <col min="17" max="18" width="11.88671875" customWidth="1"/>
  </cols>
  <sheetData>
    <row r="2" spans="1:2" x14ac:dyDescent="0.3">
      <c r="B2" s="18" t="s">
        <v>0</v>
      </c>
    </row>
    <row r="3" spans="1:2" ht="17.399999999999999" x14ac:dyDescent="0.3">
      <c r="B3" s="3" t="s">
        <v>3</v>
      </c>
    </row>
    <row r="4" spans="1:2" ht="16.8" x14ac:dyDescent="0.3">
      <c r="B4" s="2" t="s">
        <v>2</v>
      </c>
    </row>
    <row r="5" spans="1:2" ht="16.8" x14ac:dyDescent="0.3">
      <c r="B5" s="2" t="s">
        <v>1</v>
      </c>
    </row>
    <row r="7" spans="1:2" x14ac:dyDescent="0.3">
      <c r="A7" s="4" t="s">
        <v>4</v>
      </c>
    </row>
    <row r="8" spans="1:2" x14ac:dyDescent="0.3">
      <c r="A8" s="5" t="s">
        <v>5</v>
      </c>
    </row>
    <row r="9" spans="1:2" x14ac:dyDescent="0.3">
      <c r="A9" t="s">
        <v>6</v>
      </c>
    </row>
    <row r="10" spans="1:2" x14ac:dyDescent="0.3">
      <c r="A10" t="s">
        <v>7</v>
      </c>
    </row>
    <row r="11" spans="1:2" x14ac:dyDescent="0.3">
      <c r="A11" t="s">
        <v>8</v>
      </c>
    </row>
    <row r="12" spans="1:2" x14ac:dyDescent="0.3">
      <c r="A12" t="s">
        <v>31</v>
      </c>
    </row>
    <row r="13" spans="1:2" x14ac:dyDescent="0.3">
      <c r="A13" t="s">
        <v>30</v>
      </c>
    </row>
    <row r="15" spans="1:2" x14ac:dyDescent="0.3">
      <c r="A15" s="6" t="s">
        <v>32</v>
      </c>
    </row>
    <row r="16" spans="1:2" x14ac:dyDescent="0.3">
      <c r="A16" s="21" t="s">
        <v>101</v>
      </c>
    </row>
    <row r="17" spans="1:2" x14ac:dyDescent="0.3">
      <c r="A17" s="21" t="s">
        <v>102</v>
      </c>
    </row>
    <row r="18" spans="1:2" x14ac:dyDescent="0.3">
      <c r="A18" s="21" t="s">
        <v>103</v>
      </c>
    </row>
    <row r="20" spans="1:2" x14ac:dyDescent="0.3">
      <c r="A20" s="8" t="s">
        <v>63</v>
      </c>
    </row>
    <row r="21" spans="1:2" x14ac:dyDescent="0.3">
      <c r="B21" s="40" t="s">
        <v>62</v>
      </c>
    </row>
    <row r="22" spans="1:2" x14ac:dyDescent="0.3">
      <c r="B22" s="41" t="s">
        <v>74</v>
      </c>
    </row>
    <row r="23" spans="1:2" x14ac:dyDescent="0.3">
      <c r="B23" s="41" t="s">
        <v>75</v>
      </c>
    </row>
    <row r="24" spans="1:2" x14ac:dyDescent="0.3">
      <c r="B24" s="41" t="s">
        <v>76</v>
      </c>
    </row>
    <row r="25" spans="1:2" x14ac:dyDescent="0.3">
      <c r="B25" s="41" t="s">
        <v>77</v>
      </c>
    </row>
    <row r="26" spans="1:2" x14ac:dyDescent="0.3">
      <c r="B26" s="41" t="s">
        <v>78</v>
      </c>
    </row>
    <row r="27" spans="1:2" x14ac:dyDescent="0.3">
      <c r="B27" s="41" t="s">
        <v>79</v>
      </c>
    </row>
    <row r="28" spans="1:2" x14ac:dyDescent="0.3">
      <c r="B28" s="41" t="s">
        <v>80</v>
      </c>
    </row>
    <row r="29" spans="1:2" x14ac:dyDescent="0.3">
      <c r="B29" s="41" t="s">
        <v>81</v>
      </c>
    </row>
    <row r="30" spans="1:2" x14ac:dyDescent="0.3">
      <c r="B30" s="41" t="s">
        <v>82</v>
      </c>
    </row>
    <row r="31" spans="1:2" x14ac:dyDescent="0.3">
      <c r="B31" s="41" t="s">
        <v>83</v>
      </c>
    </row>
    <row r="32" spans="1:2" x14ac:dyDescent="0.3">
      <c r="B32" s="41" t="s">
        <v>84</v>
      </c>
    </row>
    <row r="33" spans="1:18" x14ac:dyDescent="0.3">
      <c r="B33" s="41" t="s">
        <v>85</v>
      </c>
    </row>
    <row r="34" spans="1:18" x14ac:dyDescent="0.3">
      <c r="B34" s="41" t="s">
        <v>86</v>
      </c>
    </row>
    <row r="35" spans="1:18" x14ac:dyDescent="0.3">
      <c r="B35" s="41" t="s">
        <v>87</v>
      </c>
    </row>
    <row r="36" spans="1:18" x14ac:dyDescent="0.3">
      <c r="B36" s="41" t="s">
        <v>88</v>
      </c>
    </row>
    <row r="37" spans="1:18" x14ac:dyDescent="0.3">
      <c r="B37" s="41" t="s">
        <v>89</v>
      </c>
    </row>
    <row r="38" spans="1:18" x14ac:dyDescent="0.3">
      <c r="B38" s="41" t="s">
        <v>90</v>
      </c>
    </row>
    <row r="39" spans="1:18" x14ac:dyDescent="0.3">
      <c r="B39" s="41" t="s">
        <v>91</v>
      </c>
    </row>
    <row r="40" spans="1:18" x14ac:dyDescent="0.3">
      <c r="B40" s="41" t="s">
        <v>92</v>
      </c>
    </row>
    <row r="41" spans="1:18" x14ac:dyDescent="0.3">
      <c r="B41" s="41" t="s">
        <v>93</v>
      </c>
    </row>
    <row r="42" spans="1:18" x14ac:dyDescent="0.3">
      <c r="B42" s="41" t="s">
        <v>94</v>
      </c>
    </row>
    <row r="43" spans="1:18" x14ac:dyDescent="0.3">
      <c r="A43" s="42"/>
      <c r="B43" s="42"/>
      <c r="C43" s="42"/>
      <c r="D43" s="43"/>
    </row>
    <row r="44" spans="1:18" ht="18" x14ac:dyDescent="0.35">
      <c r="A44" s="11" t="s">
        <v>24</v>
      </c>
    </row>
    <row r="45" spans="1:18" x14ac:dyDescent="0.3">
      <c r="A45" s="23" t="s">
        <v>36</v>
      </c>
      <c r="B45" s="22"/>
    </row>
    <row r="46" spans="1:18" x14ac:dyDescent="0.3">
      <c r="A46" s="23" t="s">
        <v>35</v>
      </c>
      <c r="B46" s="22"/>
    </row>
    <row r="47" spans="1:18" s="1" customFormat="1" x14ac:dyDescent="0.3">
      <c r="A47" s="23" t="s">
        <v>18</v>
      </c>
      <c r="B47" s="16"/>
      <c r="C47"/>
      <c r="D47"/>
      <c r="E47" s="9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x14ac:dyDescent="0.3">
      <c r="A48" s="23" t="s">
        <v>19</v>
      </c>
      <c r="B48" s="16"/>
    </row>
    <row r="50" spans="1:18" ht="18" x14ac:dyDescent="0.35">
      <c r="A50" s="12" t="s">
        <v>11</v>
      </c>
    </row>
    <row r="51" spans="1:18" x14ac:dyDescent="0.3">
      <c r="A51" s="7" t="s">
        <v>15</v>
      </c>
      <c r="B51" s="15"/>
    </row>
    <row r="52" spans="1:18" x14ac:dyDescent="0.3">
      <c r="A52" s="7" t="s">
        <v>16</v>
      </c>
      <c r="B52" s="15"/>
    </row>
    <row r="53" spans="1:18" x14ac:dyDescent="0.3">
      <c r="A53" s="7" t="s">
        <v>17</v>
      </c>
      <c r="B53" s="15"/>
    </row>
    <row r="54" spans="1:18" x14ac:dyDescent="0.3">
      <c r="A54" s="7" t="s">
        <v>9</v>
      </c>
      <c r="B54" s="15"/>
    </row>
    <row r="55" spans="1:18" x14ac:dyDescent="0.3">
      <c r="A55" s="7" t="s">
        <v>10</v>
      </c>
      <c r="B55" s="15"/>
    </row>
    <row r="56" spans="1:18" x14ac:dyDescent="0.3">
      <c r="A56" s="7" t="s">
        <v>12</v>
      </c>
      <c r="B56" s="15"/>
    </row>
    <row r="57" spans="1:18" x14ac:dyDescent="0.3">
      <c r="A57" s="7" t="s">
        <v>13</v>
      </c>
      <c r="B57" s="15"/>
    </row>
    <row r="58" spans="1:18" x14ac:dyDescent="0.3">
      <c r="A58" s="7" t="s">
        <v>14</v>
      </c>
      <c r="B58" s="15"/>
    </row>
    <row r="60" spans="1:18" x14ac:dyDescent="0.3">
      <c r="A60" s="7"/>
      <c r="B60" s="33"/>
    </row>
    <row r="61" spans="1:18" ht="18" x14ac:dyDescent="0.35">
      <c r="A61" s="11" t="s">
        <v>60</v>
      </c>
    </row>
    <row r="62" spans="1:18" x14ac:dyDescent="0.3">
      <c r="A62" s="8" t="s">
        <v>33</v>
      </c>
    </row>
    <row r="63" spans="1:18" ht="100.8" x14ac:dyDescent="0.3">
      <c r="A63" s="13" t="s">
        <v>20</v>
      </c>
      <c r="B63" s="13" t="s">
        <v>21</v>
      </c>
      <c r="C63" s="13" t="s">
        <v>22</v>
      </c>
      <c r="D63" s="13" t="s">
        <v>23</v>
      </c>
      <c r="E63" s="14" t="s">
        <v>44</v>
      </c>
      <c r="F63" s="14" t="s">
        <v>26</v>
      </c>
      <c r="G63" s="14" t="s">
        <v>25</v>
      </c>
      <c r="H63" s="14" t="s">
        <v>47</v>
      </c>
      <c r="I63" s="14" t="s">
        <v>106</v>
      </c>
      <c r="R63" s="1"/>
    </row>
    <row r="64" spans="1:18" x14ac:dyDescent="0.3">
      <c r="A64" s="15"/>
      <c r="B64" s="15"/>
      <c r="C64" s="22"/>
      <c r="D64" s="19"/>
      <c r="E64" s="19"/>
      <c r="F64" s="28"/>
      <c r="G64" s="29"/>
      <c r="H64" s="30"/>
      <c r="I64" s="19"/>
    </row>
    <row r="65" spans="1:9" x14ac:dyDescent="0.3">
      <c r="A65" s="15"/>
      <c r="B65" s="15"/>
      <c r="C65" s="22"/>
      <c r="D65" s="19"/>
      <c r="E65" s="19"/>
      <c r="F65" s="28"/>
      <c r="G65" s="29"/>
      <c r="H65" s="30"/>
      <c r="I65" s="19"/>
    </row>
    <row r="66" spans="1:9" x14ac:dyDescent="0.3">
      <c r="A66" s="15"/>
      <c r="B66" s="15"/>
      <c r="C66" s="22"/>
      <c r="D66" s="19"/>
      <c r="E66" s="19"/>
      <c r="F66" s="28"/>
      <c r="G66" s="29"/>
      <c r="H66" s="30"/>
      <c r="I66" s="19"/>
    </row>
    <row r="67" spans="1:9" x14ac:dyDescent="0.3">
      <c r="A67" s="15"/>
      <c r="B67" s="15"/>
      <c r="C67" s="22"/>
      <c r="D67" s="19"/>
      <c r="E67" s="19"/>
      <c r="F67" s="28"/>
      <c r="G67" s="29"/>
      <c r="H67" s="30"/>
      <c r="I67" s="19"/>
    </row>
    <row r="68" spans="1:9" x14ac:dyDescent="0.3">
      <c r="A68" s="15"/>
      <c r="B68" s="15"/>
      <c r="C68" s="22"/>
      <c r="D68" s="19"/>
      <c r="E68" s="19"/>
      <c r="F68" s="28"/>
      <c r="G68" s="29"/>
      <c r="H68" s="30"/>
      <c r="I68" s="19"/>
    </row>
    <row r="69" spans="1:9" x14ac:dyDescent="0.3">
      <c r="A69" s="15"/>
      <c r="B69" s="15"/>
      <c r="C69" s="22"/>
      <c r="D69" s="19"/>
      <c r="E69" s="19"/>
      <c r="F69" s="28"/>
      <c r="G69" s="29"/>
      <c r="H69" s="30"/>
      <c r="I69" s="19"/>
    </row>
    <row r="70" spans="1:9" x14ac:dyDescent="0.3">
      <c r="A70" s="15"/>
      <c r="B70" s="15"/>
      <c r="C70" s="22"/>
      <c r="D70" s="19"/>
      <c r="E70" s="19"/>
      <c r="F70" s="28"/>
      <c r="G70" s="29"/>
      <c r="H70" s="30"/>
      <c r="I70" s="19"/>
    </row>
    <row r="71" spans="1:9" x14ac:dyDescent="0.3">
      <c r="A71" s="15"/>
      <c r="B71" s="15"/>
      <c r="C71" s="22"/>
      <c r="D71" s="19"/>
      <c r="E71" s="19"/>
      <c r="F71" s="28"/>
      <c r="G71" s="29"/>
      <c r="H71" s="30"/>
      <c r="I71" s="19"/>
    </row>
    <row r="72" spans="1:9" x14ac:dyDescent="0.3">
      <c r="A72" s="15"/>
      <c r="B72" s="15"/>
      <c r="C72" s="22"/>
      <c r="D72" s="19"/>
      <c r="E72" s="19"/>
      <c r="F72" s="28"/>
      <c r="G72" s="29"/>
      <c r="H72" s="30"/>
      <c r="I72" s="19"/>
    </row>
    <row r="73" spans="1:9" x14ac:dyDescent="0.3">
      <c r="A73" s="15"/>
      <c r="B73" s="15"/>
      <c r="C73" s="22"/>
      <c r="D73" s="19"/>
      <c r="E73" s="19"/>
      <c r="F73" s="28"/>
      <c r="G73" s="29"/>
      <c r="H73" s="30"/>
      <c r="I73" s="19"/>
    </row>
    <row r="75" spans="1:9" x14ac:dyDescent="0.3">
      <c r="A75" s="8" t="s">
        <v>34</v>
      </c>
      <c r="E75"/>
    </row>
    <row r="76" spans="1:9" ht="100.8" x14ac:dyDescent="0.3">
      <c r="A76" s="13" t="s">
        <v>20</v>
      </c>
      <c r="B76" s="13" t="s">
        <v>21</v>
      </c>
      <c r="C76" s="13" t="s">
        <v>22</v>
      </c>
      <c r="D76" s="13" t="s">
        <v>23</v>
      </c>
      <c r="E76" s="14" t="s">
        <v>44</v>
      </c>
      <c r="F76" s="14" t="s">
        <v>26</v>
      </c>
      <c r="G76" s="14" t="s">
        <v>25</v>
      </c>
      <c r="H76" s="14" t="s">
        <v>47</v>
      </c>
      <c r="I76" s="14" t="s">
        <v>106</v>
      </c>
    </row>
    <row r="77" spans="1:9" x14ac:dyDescent="0.3">
      <c r="A77" s="15"/>
      <c r="B77" s="15"/>
      <c r="C77" s="15"/>
      <c r="D77" s="19"/>
      <c r="E77" s="19"/>
      <c r="F77" s="28"/>
      <c r="G77" s="29"/>
      <c r="H77" s="30"/>
      <c r="I77" s="19"/>
    </row>
    <row r="78" spans="1:9" x14ac:dyDescent="0.3">
      <c r="A78" s="15"/>
      <c r="B78" s="15"/>
      <c r="C78" s="15"/>
      <c r="D78" s="19"/>
      <c r="E78" s="19"/>
      <c r="F78" s="28"/>
      <c r="G78" s="29"/>
      <c r="H78" s="30"/>
      <c r="I78" s="19"/>
    </row>
    <row r="79" spans="1:9" x14ac:dyDescent="0.3">
      <c r="A79" s="15"/>
      <c r="B79" s="15"/>
      <c r="C79" s="15"/>
      <c r="D79" s="19"/>
      <c r="E79" s="19"/>
      <c r="F79" s="28"/>
      <c r="G79" s="29"/>
      <c r="H79" s="30"/>
      <c r="I79" s="19"/>
    </row>
    <row r="80" spans="1:9" x14ac:dyDescent="0.3">
      <c r="A80" s="15"/>
      <c r="B80" s="15"/>
      <c r="C80" s="15"/>
      <c r="D80" s="19"/>
      <c r="E80" s="19"/>
      <c r="F80" s="28"/>
      <c r="G80" s="29"/>
      <c r="H80" s="30"/>
      <c r="I80" s="19"/>
    </row>
    <row r="81" spans="1:9" x14ac:dyDescent="0.3">
      <c r="A81" s="15"/>
      <c r="B81" s="15"/>
      <c r="C81" s="15"/>
      <c r="D81" s="19"/>
      <c r="E81" s="19"/>
      <c r="F81" s="28"/>
      <c r="G81" s="29"/>
      <c r="H81" s="30"/>
      <c r="I81" s="19"/>
    </row>
    <row r="82" spans="1:9" x14ac:dyDescent="0.3">
      <c r="A82" s="15"/>
      <c r="B82" s="15"/>
      <c r="C82" s="15"/>
      <c r="D82" s="19"/>
      <c r="E82" s="19"/>
      <c r="F82" s="28"/>
      <c r="G82" s="29"/>
      <c r="H82" s="30"/>
      <c r="I82" s="19"/>
    </row>
    <row r="83" spans="1:9" x14ac:dyDescent="0.3">
      <c r="A83" s="15"/>
      <c r="B83" s="15"/>
      <c r="C83" s="15"/>
      <c r="D83" s="19"/>
      <c r="E83" s="19"/>
      <c r="F83" s="28"/>
      <c r="G83" s="29"/>
      <c r="H83" s="30"/>
      <c r="I83" s="19"/>
    </row>
    <row r="84" spans="1:9" x14ac:dyDescent="0.3">
      <c r="A84" s="15"/>
      <c r="B84" s="15"/>
      <c r="C84" s="15"/>
      <c r="D84" s="19"/>
      <c r="E84" s="19"/>
      <c r="F84" s="28"/>
      <c r="G84" s="29"/>
      <c r="H84" s="30"/>
      <c r="I84" s="19"/>
    </row>
    <row r="85" spans="1:9" x14ac:dyDescent="0.3">
      <c r="A85" s="15"/>
      <c r="B85" s="15"/>
      <c r="C85" s="15"/>
      <c r="D85" s="19"/>
      <c r="E85" s="19"/>
      <c r="F85" s="28"/>
      <c r="G85" s="29"/>
      <c r="H85" s="30"/>
      <c r="I85" s="19"/>
    </row>
    <row r="86" spans="1:9" x14ac:dyDescent="0.3">
      <c r="A86" s="15"/>
      <c r="B86" s="15"/>
      <c r="C86" s="15"/>
      <c r="D86" s="19"/>
      <c r="E86" s="19"/>
      <c r="F86" s="28"/>
      <c r="G86" s="29"/>
      <c r="H86" s="30"/>
      <c r="I86" s="19"/>
    </row>
    <row r="88" spans="1:9" ht="18" x14ac:dyDescent="0.35">
      <c r="A88" s="12" t="s">
        <v>59</v>
      </c>
    </row>
    <row r="89" spans="1:9" x14ac:dyDescent="0.3">
      <c r="A89" s="7" t="s">
        <v>27</v>
      </c>
      <c r="B89" s="36"/>
    </row>
    <row r="90" spans="1:9" x14ac:dyDescent="0.3">
      <c r="A90" s="7" t="s">
        <v>28</v>
      </c>
      <c r="B90" s="36"/>
    </row>
    <row r="91" spans="1:9" x14ac:dyDescent="0.3">
      <c r="A91" s="7" t="s">
        <v>29</v>
      </c>
      <c r="B91" s="36"/>
    </row>
    <row r="92" spans="1:9" x14ac:dyDescent="0.3">
      <c r="A92" s="7" t="s">
        <v>15</v>
      </c>
      <c r="B92" s="36"/>
    </row>
    <row r="93" spans="1:9" x14ac:dyDescent="0.3">
      <c r="A93" s="7" t="s">
        <v>16</v>
      </c>
      <c r="B93" s="36"/>
    </row>
    <row r="94" spans="1:9" x14ac:dyDescent="0.3">
      <c r="A94" s="7" t="s">
        <v>17</v>
      </c>
      <c r="B94" s="36"/>
    </row>
    <row r="97" spans="1:13" ht="72" x14ac:dyDescent="0.3">
      <c r="A97" s="44" t="s">
        <v>20</v>
      </c>
      <c r="B97" s="44" t="s">
        <v>97</v>
      </c>
      <c r="C97" s="24" t="s">
        <v>66</v>
      </c>
      <c r="D97" s="24" t="s">
        <v>65</v>
      </c>
      <c r="E97" s="24" t="s">
        <v>96</v>
      </c>
      <c r="F97" s="24" t="s">
        <v>105</v>
      </c>
      <c r="G97" s="24" t="s">
        <v>104</v>
      </c>
      <c r="H97" s="24" t="s">
        <v>41</v>
      </c>
      <c r="I97" s="24" t="s">
        <v>42</v>
      </c>
      <c r="J97" s="24" t="s">
        <v>45</v>
      </c>
      <c r="K97" s="24" t="s">
        <v>46</v>
      </c>
      <c r="L97" s="24" t="s">
        <v>39</v>
      </c>
      <c r="M97" s="24" t="s">
        <v>40</v>
      </c>
    </row>
    <row r="98" spans="1:13" x14ac:dyDescent="0.3">
      <c r="A98" s="46" t="str">
        <f>IF(A64="","",A64)</f>
        <v/>
      </c>
      <c r="B98" s="46" t="str">
        <f>IF(D64="","",D64)</f>
        <v/>
      </c>
      <c r="C98" s="36"/>
      <c r="D98" s="36"/>
      <c r="E98" s="35"/>
      <c r="F98" s="35"/>
      <c r="G98" s="50"/>
      <c r="H98" s="31"/>
      <c r="I98" s="31"/>
      <c r="J98" s="25"/>
      <c r="K98" s="26"/>
      <c r="L98" s="27" t="str">
        <f t="shared" ref="L98:L107" si="0">IF(J98 ="","",(J98*(1-K98)))</f>
        <v/>
      </c>
      <c r="M98" s="27" t="str">
        <f t="shared" ref="M98:M107" si="1">IF(J98="","",(J98-L98))</f>
        <v/>
      </c>
    </row>
    <row r="99" spans="1:13" x14ac:dyDescent="0.3">
      <c r="A99" s="46" t="str">
        <f t="shared" ref="A99:A107" si="2">IF(A65="","",A65)</f>
        <v/>
      </c>
      <c r="B99" s="46" t="str">
        <f t="shared" ref="B99:B107" si="3">IF(D65="","",D65)</f>
        <v/>
      </c>
      <c r="C99" s="36"/>
      <c r="D99" s="36"/>
      <c r="E99" s="35"/>
      <c r="F99" s="35"/>
      <c r="G99" s="50"/>
      <c r="H99" s="31"/>
      <c r="I99" s="31"/>
      <c r="J99" s="25"/>
      <c r="K99" s="26"/>
      <c r="L99" s="27" t="str">
        <f t="shared" si="0"/>
        <v/>
      </c>
      <c r="M99" s="27" t="str">
        <f t="shared" si="1"/>
        <v/>
      </c>
    </row>
    <row r="100" spans="1:13" x14ac:dyDescent="0.3">
      <c r="A100" s="46" t="str">
        <f t="shared" si="2"/>
        <v/>
      </c>
      <c r="B100" s="46" t="str">
        <f t="shared" si="3"/>
        <v/>
      </c>
      <c r="C100" s="36"/>
      <c r="D100" s="36"/>
      <c r="E100" s="35"/>
      <c r="F100" s="35"/>
      <c r="G100" s="50"/>
      <c r="H100" s="31"/>
      <c r="I100" s="31"/>
      <c r="J100" s="25"/>
      <c r="K100" s="26"/>
      <c r="L100" s="27" t="str">
        <f t="shared" si="0"/>
        <v/>
      </c>
      <c r="M100" s="27" t="str">
        <f t="shared" si="1"/>
        <v/>
      </c>
    </row>
    <row r="101" spans="1:13" x14ac:dyDescent="0.3">
      <c r="A101" s="46" t="str">
        <f t="shared" si="2"/>
        <v/>
      </c>
      <c r="B101" s="46" t="str">
        <f t="shared" si="3"/>
        <v/>
      </c>
      <c r="C101" s="36"/>
      <c r="D101" s="36"/>
      <c r="E101" s="35"/>
      <c r="F101" s="35"/>
      <c r="G101" s="50"/>
      <c r="H101" s="31"/>
      <c r="I101" s="31"/>
      <c r="J101" s="25"/>
      <c r="K101" s="26"/>
      <c r="L101" s="27" t="str">
        <f t="shared" si="0"/>
        <v/>
      </c>
      <c r="M101" s="27" t="str">
        <f t="shared" si="1"/>
        <v/>
      </c>
    </row>
    <row r="102" spans="1:13" x14ac:dyDescent="0.3">
      <c r="A102" s="46" t="str">
        <f t="shared" si="2"/>
        <v/>
      </c>
      <c r="B102" s="46" t="str">
        <f t="shared" si="3"/>
        <v/>
      </c>
      <c r="C102" s="36"/>
      <c r="D102" s="36"/>
      <c r="E102" s="35"/>
      <c r="F102" s="35"/>
      <c r="G102" s="50"/>
      <c r="H102" s="31"/>
      <c r="I102" s="31"/>
      <c r="J102" s="25"/>
      <c r="K102" s="26"/>
      <c r="L102" s="27" t="str">
        <f t="shared" si="0"/>
        <v/>
      </c>
      <c r="M102" s="27" t="str">
        <f t="shared" si="1"/>
        <v/>
      </c>
    </row>
    <row r="103" spans="1:13" x14ac:dyDescent="0.3">
      <c r="A103" s="46" t="str">
        <f t="shared" si="2"/>
        <v/>
      </c>
      <c r="B103" s="46" t="str">
        <f t="shared" si="3"/>
        <v/>
      </c>
      <c r="C103" s="36"/>
      <c r="D103" s="36"/>
      <c r="E103" s="35"/>
      <c r="F103" s="35"/>
      <c r="G103" s="50"/>
      <c r="H103" s="31"/>
      <c r="I103" s="31"/>
      <c r="J103" s="25"/>
      <c r="K103" s="26"/>
      <c r="L103" s="27" t="str">
        <f t="shared" si="0"/>
        <v/>
      </c>
      <c r="M103" s="27" t="str">
        <f t="shared" si="1"/>
        <v/>
      </c>
    </row>
    <row r="104" spans="1:13" x14ac:dyDescent="0.3">
      <c r="A104" s="46" t="str">
        <f t="shared" si="2"/>
        <v/>
      </c>
      <c r="B104" s="46" t="str">
        <f t="shared" si="3"/>
        <v/>
      </c>
      <c r="C104" s="36"/>
      <c r="D104" s="36"/>
      <c r="E104" s="35"/>
      <c r="F104" s="35"/>
      <c r="G104" s="50"/>
      <c r="H104" s="31"/>
      <c r="I104" s="31"/>
      <c r="J104" s="25"/>
      <c r="K104" s="26"/>
      <c r="L104" s="27" t="str">
        <f t="shared" si="0"/>
        <v/>
      </c>
      <c r="M104" s="27" t="str">
        <f t="shared" si="1"/>
        <v/>
      </c>
    </row>
    <row r="105" spans="1:13" x14ac:dyDescent="0.3">
      <c r="A105" s="46" t="str">
        <f t="shared" si="2"/>
        <v/>
      </c>
      <c r="B105" s="46" t="str">
        <f t="shared" si="3"/>
        <v/>
      </c>
      <c r="C105" s="36"/>
      <c r="D105" s="36"/>
      <c r="E105" s="35"/>
      <c r="F105" s="35"/>
      <c r="G105" s="50"/>
      <c r="H105" s="31"/>
      <c r="I105" s="31"/>
      <c r="J105" s="25"/>
      <c r="K105" s="26"/>
      <c r="L105" s="27" t="str">
        <f t="shared" si="0"/>
        <v/>
      </c>
      <c r="M105" s="27" t="str">
        <f t="shared" si="1"/>
        <v/>
      </c>
    </row>
    <row r="106" spans="1:13" x14ac:dyDescent="0.3">
      <c r="A106" s="46" t="str">
        <f t="shared" si="2"/>
        <v/>
      </c>
      <c r="B106" s="46" t="str">
        <f t="shared" si="3"/>
        <v/>
      </c>
      <c r="C106" s="36"/>
      <c r="D106" s="36"/>
      <c r="E106" s="35"/>
      <c r="F106" s="35"/>
      <c r="G106" s="50"/>
      <c r="H106" s="31"/>
      <c r="I106" s="31"/>
      <c r="J106" s="25"/>
      <c r="K106" s="26"/>
      <c r="L106" s="27" t="str">
        <f t="shared" si="0"/>
        <v/>
      </c>
      <c r="M106" s="27" t="str">
        <f t="shared" si="1"/>
        <v/>
      </c>
    </row>
    <row r="107" spans="1:13" x14ac:dyDescent="0.3">
      <c r="A107" s="46" t="str">
        <f t="shared" si="2"/>
        <v/>
      </c>
      <c r="B107" s="46" t="str">
        <f t="shared" si="3"/>
        <v/>
      </c>
      <c r="C107" s="36"/>
      <c r="D107" s="36"/>
      <c r="E107" s="35"/>
      <c r="F107" s="35"/>
      <c r="G107" s="50"/>
      <c r="H107" s="31"/>
      <c r="I107" s="31"/>
      <c r="J107" s="25"/>
      <c r="K107" s="26"/>
      <c r="L107" s="27" t="str">
        <f t="shared" si="0"/>
        <v/>
      </c>
      <c r="M107" s="27" t="str">
        <f t="shared" si="1"/>
        <v/>
      </c>
    </row>
    <row r="108" spans="1:13" x14ac:dyDescent="0.3">
      <c r="E108"/>
    </row>
    <row r="109" spans="1:13" x14ac:dyDescent="0.3">
      <c r="E109"/>
    </row>
    <row r="110" spans="1:13" ht="72" x14ac:dyDescent="0.3">
      <c r="A110" s="44" t="s">
        <v>20</v>
      </c>
      <c r="B110" s="44" t="s">
        <v>97</v>
      </c>
      <c r="C110" s="24" t="s">
        <v>66</v>
      </c>
      <c r="D110" s="24" t="s">
        <v>65</v>
      </c>
      <c r="E110" s="24" t="s">
        <v>67</v>
      </c>
      <c r="F110" s="24" t="s">
        <v>105</v>
      </c>
      <c r="G110" s="24" t="s">
        <v>104</v>
      </c>
      <c r="H110" s="24" t="s">
        <v>41</v>
      </c>
      <c r="I110" s="24" t="s">
        <v>42</v>
      </c>
      <c r="J110" s="24" t="s">
        <v>48</v>
      </c>
      <c r="K110" s="24" t="s">
        <v>39</v>
      </c>
      <c r="L110" s="24" t="s">
        <v>40</v>
      </c>
    </row>
    <row r="111" spans="1:13" x14ac:dyDescent="0.3">
      <c r="A111" s="46" t="str">
        <f>IF(A77="","",A77)</f>
        <v/>
      </c>
      <c r="B111" s="46" t="str">
        <f>IF(D77="","",D77)</f>
        <v/>
      </c>
      <c r="C111" s="36"/>
      <c r="D111" s="36"/>
      <c r="E111" s="35"/>
      <c r="F111" s="35"/>
      <c r="G111" s="50"/>
      <c r="H111" s="31"/>
      <c r="I111" s="31"/>
      <c r="J111" s="32"/>
      <c r="K111" s="27" t="str">
        <f>IF(J111="","",(J111*I111))</f>
        <v/>
      </c>
      <c r="L111" s="27" t="str">
        <f t="shared" ref="L111:L120" si="4">IF(J111="","",(I111*(H77-J111)))</f>
        <v/>
      </c>
    </row>
    <row r="112" spans="1:13" x14ac:dyDescent="0.3">
      <c r="A112" s="46" t="str">
        <f t="shared" ref="A112:A120" si="5">IF(A78="","",A78)</f>
        <v/>
      </c>
      <c r="B112" s="46" t="str">
        <f t="shared" ref="B112:B120" si="6">IF(D78="","",D78)</f>
        <v/>
      </c>
      <c r="C112" s="36"/>
      <c r="D112" s="36"/>
      <c r="E112" s="35"/>
      <c r="F112" s="35"/>
      <c r="G112" s="50"/>
      <c r="H112" s="31"/>
      <c r="I112" s="31"/>
      <c r="J112" s="32"/>
      <c r="K112" s="27" t="str">
        <f t="shared" ref="K112:K120" si="7">IF(J112="","",(J112*I112))</f>
        <v/>
      </c>
      <c r="L112" s="27" t="str">
        <f t="shared" si="4"/>
        <v/>
      </c>
    </row>
    <row r="113" spans="1:12" x14ac:dyDescent="0.3">
      <c r="A113" s="46" t="str">
        <f t="shared" si="5"/>
        <v/>
      </c>
      <c r="B113" s="46" t="str">
        <f t="shared" si="6"/>
        <v/>
      </c>
      <c r="C113" s="36"/>
      <c r="D113" s="36"/>
      <c r="E113" s="35"/>
      <c r="F113" s="35"/>
      <c r="G113" s="50"/>
      <c r="H113" s="31"/>
      <c r="I113" s="31"/>
      <c r="J113" s="32"/>
      <c r="K113" s="27" t="str">
        <f t="shared" si="7"/>
        <v/>
      </c>
      <c r="L113" s="27" t="str">
        <f t="shared" si="4"/>
        <v/>
      </c>
    </row>
    <row r="114" spans="1:12" x14ac:dyDescent="0.3">
      <c r="A114" s="46" t="str">
        <f t="shared" si="5"/>
        <v/>
      </c>
      <c r="B114" s="46" t="str">
        <f t="shared" si="6"/>
        <v/>
      </c>
      <c r="C114" s="36"/>
      <c r="D114" s="36"/>
      <c r="E114" s="35"/>
      <c r="F114" s="35"/>
      <c r="G114" s="50"/>
      <c r="H114" s="31"/>
      <c r="I114" s="31"/>
      <c r="J114" s="32"/>
      <c r="K114" s="27" t="str">
        <f t="shared" si="7"/>
        <v/>
      </c>
      <c r="L114" s="27" t="str">
        <f t="shared" si="4"/>
        <v/>
      </c>
    </row>
    <row r="115" spans="1:12" x14ac:dyDescent="0.3">
      <c r="A115" s="46" t="str">
        <f t="shared" si="5"/>
        <v/>
      </c>
      <c r="B115" s="46" t="str">
        <f t="shared" si="6"/>
        <v/>
      </c>
      <c r="C115" s="36"/>
      <c r="D115" s="36"/>
      <c r="E115" s="35"/>
      <c r="F115" s="35"/>
      <c r="G115" s="50"/>
      <c r="H115" s="31"/>
      <c r="I115" s="31"/>
      <c r="J115" s="32"/>
      <c r="K115" s="27" t="str">
        <f t="shared" si="7"/>
        <v/>
      </c>
      <c r="L115" s="27" t="str">
        <f t="shared" si="4"/>
        <v/>
      </c>
    </row>
    <row r="116" spans="1:12" x14ac:dyDescent="0.3">
      <c r="A116" s="46" t="str">
        <f t="shared" si="5"/>
        <v/>
      </c>
      <c r="B116" s="46" t="str">
        <f t="shared" si="6"/>
        <v/>
      </c>
      <c r="C116" s="36"/>
      <c r="D116" s="36"/>
      <c r="E116" s="35"/>
      <c r="F116" s="35"/>
      <c r="G116" s="50"/>
      <c r="H116" s="31"/>
      <c r="I116" s="31"/>
      <c r="J116" s="32"/>
      <c r="K116" s="27" t="str">
        <f t="shared" si="7"/>
        <v/>
      </c>
      <c r="L116" s="27" t="str">
        <f t="shared" si="4"/>
        <v/>
      </c>
    </row>
    <row r="117" spans="1:12" x14ac:dyDescent="0.3">
      <c r="A117" s="46" t="str">
        <f t="shared" si="5"/>
        <v/>
      </c>
      <c r="B117" s="46" t="str">
        <f t="shared" si="6"/>
        <v/>
      </c>
      <c r="C117" s="36"/>
      <c r="D117" s="36"/>
      <c r="E117" s="35"/>
      <c r="F117" s="35"/>
      <c r="G117" s="50"/>
      <c r="H117" s="31"/>
      <c r="I117" s="31"/>
      <c r="J117" s="32"/>
      <c r="K117" s="27" t="str">
        <f t="shared" si="7"/>
        <v/>
      </c>
      <c r="L117" s="27" t="str">
        <f t="shared" si="4"/>
        <v/>
      </c>
    </row>
    <row r="118" spans="1:12" x14ac:dyDescent="0.3">
      <c r="A118" s="46" t="str">
        <f t="shared" si="5"/>
        <v/>
      </c>
      <c r="B118" s="46" t="str">
        <f t="shared" si="6"/>
        <v/>
      </c>
      <c r="C118" s="36"/>
      <c r="D118" s="36"/>
      <c r="E118" s="35"/>
      <c r="F118" s="35"/>
      <c r="G118" s="50"/>
      <c r="H118" s="31"/>
      <c r="I118" s="31"/>
      <c r="J118" s="32"/>
      <c r="K118" s="27" t="str">
        <f t="shared" si="7"/>
        <v/>
      </c>
      <c r="L118" s="27" t="str">
        <f t="shared" si="4"/>
        <v/>
      </c>
    </row>
    <row r="119" spans="1:12" x14ac:dyDescent="0.3">
      <c r="A119" s="46" t="str">
        <f t="shared" si="5"/>
        <v/>
      </c>
      <c r="B119" s="46" t="str">
        <f t="shared" si="6"/>
        <v/>
      </c>
      <c r="C119" s="36"/>
      <c r="D119" s="36"/>
      <c r="E119" s="35"/>
      <c r="F119" s="35"/>
      <c r="G119" s="50"/>
      <c r="H119" s="31"/>
      <c r="I119" s="31"/>
      <c r="J119" s="32"/>
      <c r="K119" s="27" t="str">
        <f t="shared" si="7"/>
        <v/>
      </c>
      <c r="L119" s="27" t="str">
        <f t="shared" si="4"/>
        <v/>
      </c>
    </row>
    <row r="120" spans="1:12" x14ac:dyDescent="0.3">
      <c r="A120" s="46" t="str">
        <f t="shared" si="5"/>
        <v/>
      </c>
      <c r="B120" s="46" t="str">
        <f t="shared" si="6"/>
        <v/>
      </c>
      <c r="C120" s="36"/>
      <c r="D120" s="36"/>
      <c r="E120" s="35"/>
      <c r="F120" s="35"/>
      <c r="G120" s="50"/>
      <c r="H120" s="31"/>
      <c r="I120" s="31"/>
      <c r="J120" s="32"/>
      <c r="K120" s="27" t="str">
        <f t="shared" si="7"/>
        <v/>
      </c>
      <c r="L120" s="27" t="str">
        <f t="shared" si="4"/>
        <v/>
      </c>
    </row>
  </sheetData>
  <dataValidations count="8">
    <dataValidation type="list" allowBlank="1" showInputMessage="1" showErrorMessage="1" sqref="B46" xr:uid="{B0DCFA3E-D273-434A-A845-626253F745B9}">
      <formula1>$A$16:$A$18</formula1>
    </dataValidation>
    <dataValidation type="list" allowBlank="1" showInputMessage="1" showErrorMessage="1" sqref="E77:E86" xr:uid="{9D26FAFB-4E47-4157-A222-063E39440B66}">
      <formula1>"Item 2 - Residential (% Discount)"</formula1>
    </dataValidation>
    <dataValidation type="list" allowBlank="1" showInputMessage="1" showErrorMessage="1" sqref="E64:E73" xr:uid="{613ACD1E-D882-4005-9574-0F6FF883A044}">
      <formula1>"Item 1 - Residential ($ per kWh)"</formula1>
    </dataValidation>
    <dataValidation type="list" allowBlank="1" showInputMessage="1" showErrorMessage="1" sqref="B45 C64:C73" xr:uid="{2919F392-97FD-4F44-BB70-B7D70FBF78F3}">
      <formula1>$B$22:$B$42</formula1>
    </dataValidation>
    <dataValidation type="list" allowBlank="1" showInputMessage="1" showErrorMessage="1" sqref="I64 I77" xr:uid="{036F1D28-D517-4A04-A807-C39882942F65}">
      <formula1>"Currently Actice, Planned, Either Active or Planned"</formula1>
    </dataValidation>
    <dataValidation type="list" allowBlank="1" showInputMessage="1" showErrorMessage="1" sqref="I65:I73 I78:I86" xr:uid="{AEFDDFC7-EA24-42A8-B063-B95805C37BF0}">
      <formula1>"Currently Actice, Planned, Both Active and Planned"</formula1>
    </dataValidation>
    <dataValidation type="list" allowBlank="1" showInputMessage="1" showErrorMessage="1" sqref="F98 F111" xr:uid="{45C2C616-E431-4418-B7DB-D0AC1251C719}">
      <formula1>"Currently Actice, Planned"</formula1>
    </dataValidation>
    <dataValidation type="list" allowBlank="1" showInputMessage="1" showErrorMessage="1" sqref="F99:F107 F112:F120" xr:uid="{E2001E2D-5AAC-49A3-AF1E-B5E2C182FC2C}">
      <formula1>"Currently Actice, Planned Solar Farm"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Instructions</vt:lpstr>
      <vt:lpstr>Lot 1 - VDER</vt:lpstr>
      <vt:lpstr>Lot 2 - NEM</vt:lpstr>
      <vt:lpstr>'Lot 1 - VDER'!Check2</vt:lpstr>
      <vt:lpstr>'Lot 2 - NEM'!Check2</vt:lpstr>
      <vt:lpstr>'Lot 1 - VDER'!Email</vt:lpstr>
      <vt:lpstr>'Lot 2 - NEM'!Email</vt:lpstr>
      <vt:lpstr>'Lot 1 - VDER'!PriCon</vt:lpstr>
      <vt:lpstr>'Lot 2 - NEM'!PriCon</vt:lpstr>
      <vt:lpstr>'Lot 1 - VDER'!SecCon</vt:lpstr>
      <vt:lpstr>'Lot 2 - NEM'!SecCon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Todd (OGS)</dc:creator>
  <cp:lastModifiedBy>Gardner, Todd (OGS)</cp:lastModifiedBy>
  <dcterms:created xsi:type="dcterms:W3CDTF">2019-07-02T14:38:49Z</dcterms:created>
  <dcterms:modified xsi:type="dcterms:W3CDTF">2019-08-16T13:29:02Z</dcterms:modified>
</cp:coreProperties>
</file>